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alant\DESKTOP\"/>
    </mc:Choice>
  </mc:AlternateContent>
  <xr:revisionPtr revIDLastSave="0" documentId="8_{FE8E3F3E-5680-4297-B15C-2F8D7DDCF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tTable" sheetId="1" r:id="rId1"/>
    <sheet name="RouteTable" sheetId="2" r:id="rId2"/>
    <sheet name="CityDistribution" sheetId="3" r:id="rId3"/>
  </sheets>
  <calcPr calcId="191029"/>
</workbook>
</file>

<file path=xl/calcChain.xml><?xml version="1.0" encoding="utf-8"?>
<calcChain xmlns="http://schemas.openxmlformats.org/spreadsheetml/2006/main">
  <c r="E27" i="3" l="1"/>
  <c r="E26" i="3"/>
  <c r="E25" i="3"/>
  <c r="E24" i="3"/>
  <c r="E22" i="3"/>
  <c r="H21" i="3"/>
  <c r="A21" i="3" s="1"/>
  <c r="G21" i="3"/>
  <c r="F21" i="3"/>
  <c r="F16" i="3"/>
  <c r="F15" i="3"/>
  <c r="D26" i="3" s="1"/>
  <c r="F14" i="3"/>
  <c r="H25" i="3" s="1"/>
  <c r="F13" i="3"/>
  <c r="H24" i="3" s="1"/>
  <c r="F12" i="3"/>
  <c r="E23" i="3" s="1"/>
  <c r="F11" i="3"/>
  <c r="H22" i="3" s="1"/>
  <c r="I118" i="2"/>
  <c r="R100" i="2" s="1"/>
  <c r="I111" i="2"/>
  <c r="Q100" i="2" s="1"/>
  <c r="Q110" i="2" s="1"/>
  <c r="R110" i="2"/>
  <c r="Q109" i="2"/>
  <c r="P108" i="2"/>
  <c r="S107" i="2"/>
  <c r="R107" i="2"/>
  <c r="Q107" i="2"/>
  <c r="O107" i="2"/>
  <c r="S106" i="2"/>
  <c r="R106" i="2"/>
  <c r="Q106" i="2"/>
  <c r="P106" i="2"/>
  <c r="P112" i="2" s="1"/>
  <c r="P114" i="2" s="1"/>
  <c r="O106" i="2"/>
  <c r="O112" i="2" s="1"/>
  <c r="O114" i="2" s="1"/>
  <c r="N106" i="2"/>
  <c r="M106" i="2"/>
  <c r="I103" i="2"/>
  <c r="I102" i="2"/>
  <c r="P99" i="2" s="1"/>
  <c r="P109" i="2" s="1"/>
  <c r="S100" i="2"/>
  <c r="S110" i="2" s="1"/>
  <c r="P100" i="2"/>
  <c r="P110" i="2" s="1"/>
  <c r="S99" i="2"/>
  <c r="S109" i="2" s="1"/>
  <c r="R99" i="2"/>
  <c r="R109" i="2" s="1"/>
  <c r="Q99" i="2"/>
  <c r="N99" i="2"/>
  <c r="N109" i="2" s="1"/>
  <c r="S98" i="2"/>
  <c r="S108" i="2" s="1"/>
  <c r="R98" i="2"/>
  <c r="R108" i="2" s="1"/>
  <c r="Q98" i="2"/>
  <c r="Q108" i="2" s="1"/>
  <c r="P98" i="2"/>
  <c r="O98" i="2"/>
  <c r="O108" i="2" s="1"/>
  <c r="N98" i="2"/>
  <c r="N108" i="2" s="1"/>
  <c r="P97" i="2"/>
  <c r="P107" i="2" s="1"/>
  <c r="O97" i="2"/>
  <c r="N97" i="2"/>
  <c r="N107" i="2" s="1"/>
  <c r="M97" i="2"/>
  <c r="M107" i="2" s="1"/>
  <c r="B96" i="2"/>
  <c r="F95" i="2"/>
  <c r="F96" i="2" s="1"/>
  <c r="B95" i="2"/>
  <c r="F94" i="2"/>
  <c r="B94" i="2"/>
  <c r="I93" i="2"/>
  <c r="O99" i="2" s="1"/>
  <c r="O109" i="2" s="1"/>
  <c r="F93" i="2"/>
  <c r="E93" i="2" s="1"/>
  <c r="B93" i="2" s="1"/>
  <c r="I92" i="2"/>
  <c r="F92" i="2"/>
  <c r="B92" i="2"/>
  <c r="F91" i="2"/>
  <c r="B91" i="2"/>
  <c r="F90" i="2"/>
  <c r="B90" i="2"/>
  <c r="L89" i="2"/>
  <c r="B89" i="2"/>
  <c r="L88" i="2"/>
  <c r="L87" i="2"/>
  <c r="R86" i="2"/>
  <c r="L86" i="2"/>
  <c r="L91" i="2" s="1"/>
  <c r="G86" i="2"/>
  <c r="P85" i="2"/>
  <c r="P86" i="2" s="1"/>
  <c r="G85" i="2"/>
  <c r="E85" i="2"/>
  <c r="E86" i="2" s="1"/>
  <c r="I84" i="2"/>
  <c r="N100" i="2" s="1"/>
  <c r="N110" i="2" s="1"/>
  <c r="G84" i="2"/>
  <c r="R83" i="2"/>
  <c r="I83" i="2"/>
  <c r="I94" i="2" s="1"/>
  <c r="O100" i="2" s="1"/>
  <c r="O110" i="2" s="1"/>
  <c r="G83" i="2"/>
  <c r="I82" i="2"/>
  <c r="G82" i="2"/>
  <c r="I81" i="2"/>
  <c r="G81" i="2"/>
  <c r="E81" i="2"/>
  <c r="E82" i="2" s="1"/>
  <c r="E83" i="2" s="1"/>
  <c r="E84" i="2" s="1"/>
  <c r="G80" i="2"/>
  <c r="E80" i="2"/>
  <c r="L78" i="2"/>
  <c r="Y78" i="2" s="1"/>
  <c r="L77" i="2"/>
  <c r="Y76" i="2"/>
  <c r="L76" i="2"/>
  <c r="W75" i="2"/>
  <c r="V75" i="2"/>
  <c r="R75" i="2"/>
  <c r="L75" i="2"/>
  <c r="L80" i="2" s="1"/>
  <c r="P74" i="2"/>
  <c r="P75" i="2" s="1"/>
  <c r="I73" i="2"/>
  <c r="M100" i="2" s="1"/>
  <c r="M110" i="2" s="1"/>
  <c r="R72" i="2"/>
  <c r="I72" i="2"/>
  <c r="I71" i="2"/>
  <c r="I70" i="2"/>
  <c r="M99" i="2" s="1"/>
  <c r="M109" i="2" s="1"/>
  <c r="I69" i="2"/>
  <c r="M98" i="2" s="1"/>
  <c r="M108" i="2" s="1"/>
  <c r="L66" i="2"/>
  <c r="L65" i="2"/>
  <c r="L69" i="2" s="1"/>
  <c r="W64" i="2"/>
  <c r="V64" i="2" s="1"/>
  <c r="P64" i="2"/>
  <c r="L64" i="2"/>
  <c r="P63" i="2"/>
  <c r="O61" i="2"/>
  <c r="O72" i="2" s="1"/>
  <c r="O74" i="2" s="1"/>
  <c r="A46" i="2"/>
  <c r="E18" i="2"/>
  <c r="E30" i="2" s="1"/>
  <c r="M11" i="2"/>
  <c r="J3" i="2"/>
  <c r="M3" i="2" s="1"/>
  <c r="W261" i="1"/>
  <c r="X261" i="1" s="1"/>
  <c r="S261" i="1"/>
  <c r="U261" i="1" s="1"/>
  <c r="V261" i="1" s="1"/>
  <c r="E261" i="1"/>
  <c r="X260" i="1"/>
  <c r="W260" i="1"/>
  <c r="S260" i="1"/>
  <c r="U260" i="1" s="1"/>
  <c r="V260" i="1" s="1"/>
  <c r="E260" i="1"/>
  <c r="AF259" i="1"/>
  <c r="W259" i="1"/>
  <c r="X259" i="1" s="1"/>
  <c r="U259" i="1"/>
  <c r="V259" i="1" s="1"/>
  <c r="S259" i="1"/>
  <c r="E259" i="1"/>
  <c r="AF258" i="1"/>
  <c r="X258" i="1"/>
  <c r="W258" i="1"/>
  <c r="U258" i="1"/>
  <c r="V258" i="1" s="1"/>
  <c r="S258" i="1"/>
  <c r="E258" i="1"/>
  <c r="X257" i="1"/>
  <c r="W257" i="1"/>
  <c r="U257" i="1"/>
  <c r="V257" i="1" s="1"/>
  <c r="S257" i="1"/>
  <c r="E257" i="1"/>
  <c r="W256" i="1"/>
  <c r="X256" i="1" s="1"/>
  <c r="S256" i="1"/>
  <c r="U256" i="1" s="1"/>
  <c r="V256" i="1" s="1"/>
  <c r="E256" i="1"/>
  <c r="W255" i="1"/>
  <c r="X255" i="1" s="1"/>
  <c r="V255" i="1"/>
  <c r="S255" i="1"/>
  <c r="U255" i="1" s="1"/>
  <c r="E255" i="1"/>
  <c r="B255" i="1"/>
  <c r="W254" i="1"/>
  <c r="X254" i="1" s="1"/>
  <c r="U254" i="1"/>
  <c r="V254" i="1" s="1"/>
  <c r="S254" i="1"/>
  <c r="E254" i="1"/>
  <c r="W253" i="1"/>
  <c r="X253" i="1" s="1"/>
  <c r="S253" i="1"/>
  <c r="U253" i="1" s="1"/>
  <c r="V253" i="1" s="1"/>
  <c r="E253" i="1"/>
  <c r="AF252" i="1"/>
  <c r="W252" i="1"/>
  <c r="X252" i="1" s="1"/>
  <c r="S252" i="1"/>
  <c r="U252" i="1" s="1"/>
  <c r="V252" i="1" s="1"/>
  <c r="E252" i="1"/>
  <c r="W251" i="1"/>
  <c r="X251" i="1" s="1"/>
  <c r="S251" i="1"/>
  <c r="U251" i="1" s="1"/>
  <c r="V251" i="1" s="1"/>
  <c r="E251" i="1"/>
  <c r="W250" i="1"/>
  <c r="X250" i="1" s="1"/>
  <c r="U250" i="1"/>
  <c r="V250" i="1" s="1"/>
  <c r="S250" i="1"/>
  <c r="E250" i="1"/>
  <c r="W249" i="1"/>
  <c r="X249" i="1" s="1"/>
  <c r="V249" i="1"/>
  <c r="U249" i="1"/>
  <c r="S249" i="1"/>
  <c r="E249" i="1"/>
  <c r="W247" i="1"/>
  <c r="X247" i="1" s="1"/>
  <c r="U247" i="1"/>
  <c r="V247" i="1" s="1"/>
  <c r="S247" i="1"/>
  <c r="E247" i="1"/>
  <c r="W246" i="1"/>
  <c r="X246" i="1" s="1"/>
  <c r="V246" i="1"/>
  <c r="U246" i="1"/>
  <c r="S246" i="1"/>
  <c r="E246" i="1"/>
  <c r="W245" i="1"/>
  <c r="X245" i="1" s="1"/>
  <c r="U245" i="1"/>
  <c r="V245" i="1" s="1"/>
  <c r="S245" i="1"/>
  <c r="E245" i="1"/>
  <c r="AF244" i="1"/>
  <c r="Y244" i="1"/>
  <c r="AE244" i="1" s="1"/>
  <c r="X244" i="1"/>
  <c r="W244" i="1"/>
  <c r="S244" i="1"/>
  <c r="U244" i="1" s="1"/>
  <c r="V244" i="1" s="1"/>
  <c r="E244" i="1"/>
  <c r="X243" i="1"/>
  <c r="W243" i="1"/>
  <c r="S243" i="1"/>
  <c r="U243" i="1" s="1"/>
  <c r="V243" i="1" s="1"/>
  <c r="E243" i="1"/>
  <c r="AF242" i="1"/>
  <c r="X242" i="1"/>
  <c r="W242" i="1"/>
  <c r="S242" i="1"/>
  <c r="U242" i="1" s="1"/>
  <c r="V242" i="1" s="1"/>
  <c r="E242" i="1"/>
  <c r="X241" i="1"/>
  <c r="W241" i="1"/>
  <c r="S241" i="1"/>
  <c r="U241" i="1" s="1"/>
  <c r="V241" i="1" s="1"/>
  <c r="E241" i="1"/>
  <c r="B241" i="1"/>
  <c r="AF240" i="1"/>
  <c r="W240" i="1"/>
  <c r="X240" i="1" s="1"/>
  <c r="U240" i="1"/>
  <c r="V240" i="1" s="1"/>
  <c r="S240" i="1"/>
  <c r="E240" i="1"/>
  <c r="W239" i="1"/>
  <c r="X239" i="1" s="1"/>
  <c r="V239" i="1"/>
  <c r="U239" i="1"/>
  <c r="S239" i="1"/>
  <c r="E239" i="1"/>
  <c r="W238" i="1"/>
  <c r="X238" i="1" s="1"/>
  <c r="S238" i="1"/>
  <c r="U238" i="1" s="1"/>
  <c r="V238" i="1" s="1"/>
  <c r="E238" i="1"/>
  <c r="W237" i="1"/>
  <c r="X237" i="1" s="1"/>
  <c r="U237" i="1"/>
  <c r="V237" i="1" s="1"/>
  <c r="S237" i="1"/>
  <c r="E237" i="1"/>
  <c r="X236" i="1"/>
  <c r="W236" i="1"/>
  <c r="V236" i="1"/>
  <c r="U236" i="1"/>
  <c r="S236" i="1"/>
  <c r="E236" i="1"/>
  <c r="X235" i="1"/>
  <c r="W235" i="1"/>
  <c r="U235" i="1"/>
  <c r="V235" i="1" s="1"/>
  <c r="S235" i="1"/>
  <c r="E235" i="1"/>
  <c r="W233" i="1"/>
  <c r="X233" i="1" s="1"/>
  <c r="V233" i="1"/>
  <c r="U233" i="1"/>
  <c r="E233" i="1"/>
  <c r="Y232" i="1"/>
  <c r="AE232" i="1" s="1"/>
  <c r="X232" i="1"/>
  <c r="W232" i="1"/>
  <c r="S232" i="1"/>
  <c r="U232" i="1" s="1"/>
  <c r="V232" i="1" s="1"/>
  <c r="E232" i="1"/>
  <c r="X231" i="1"/>
  <c r="U231" i="1"/>
  <c r="V231" i="1" s="1"/>
  <c r="E231" i="1"/>
  <c r="W230" i="1"/>
  <c r="X230" i="1" s="1"/>
  <c r="S230" i="1"/>
  <c r="U230" i="1" s="1"/>
  <c r="V230" i="1" s="1"/>
  <c r="E230" i="1"/>
  <c r="X229" i="1"/>
  <c r="W229" i="1"/>
  <c r="S229" i="1"/>
  <c r="U229" i="1" s="1"/>
  <c r="V229" i="1" s="1"/>
  <c r="E229" i="1"/>
  <c r="W228" i="1"/>
  <c r="X228" i="1" s="1"/>
  <c r="S228" i="1"/>
  <c r="U228" i="1" s="1"/>
  <c r="V228" i="1" s="1"/>
  <c r="E228" i="1"/>
  <c r="W227" i="1"/>
  <c r="X227" i="1" s="1"/>
  <c r="S227" i="1"/>
  <c r="U227" i="1" s="1"/>
  <c r="V227" i="1" s="1"/>
  <c r="E227" i="1"/>
  <c r="B227" i="1"/>
  <c r="X226" i="1"/>
  <c r="W226" i="1"/>
  <c r="U226" i="1"/>
  <c r="V226" i="1" s="1"/>
  <c r="S226" i="1"/>
  <c r="E226" i="1"/>
  <c r="AF225" i="1"/>
  <c r="W225" i="1"/>
  <c r="X225" i="1" s="1"/>
  <c r="S225" i="1"/>
  <c r="U225" i="1" s="1"/>
  <c r="V225" i="1" s="1"/>
  <c r="E225" i="1"/>
  <c r="X224" i="1"/>
  <c r="W224" i="1"/>
  <c r="S224" i="1"/>
  <c r="U224" i="1" s="1"/>
  <c r="V224" i="1" s="1"/>
  <c r="E224" i="1"/>
  <c r="AF223" i="1"/>
  <c r="W223" i="1"/>
  <c r="X223" i="1" s="1"/>
  <c r="V223" i="1"/>
  <c r="U223" i="1"/>
  <c r="S223" i="1"/>
  <c r="E223" i="1"/>
  <c r="W222" i="1"/>
  <c r="X222" i="1" s="1"/>
  <c r="S222" i="1"/>
  <c r="U222" i="1" s="1"/>
  <c r="V222" i="1" s="1"/>
  <c r="E222" i="1"/>
  <c r="X221" i="1"/>
  <c r="W221" i="1"/>
  <c r="S221" i="1"/>
  <c r="U221" i="1" s="1"/>
  <c r="V221" i="1" s="1"/>
  <c r="E221" i="1"/>
  <c r="X219" i="1"/>
  <c r="U219" i="1"/>
  <c r="V219" i="1" s="1"/>
  <c r="E219" i="1"/>
  <c r="X218" i="1"/>
  <c r="W218" i="1"/>
  <c r="S218" i="1"/>
  <c r="U218" i="1" s="1"/>
  <c r="V218" i="1" s="1"/>
  <c r="E218" i="1"/>
  <c r="AF217" i="1"/>
  <c r="X217" i="1"/>
  <c r="U217" i="1"/>
  <c r="V217" i="1" s="1"/>
  <c r="E217" i="1"/>
  <c r="X216" i="1"/>
  <c r="W216" i="1"/>
  <c r="U216" i="1"/>
  <c r="V216" i="1" s="1"/>
  <c r="S216" i="1"/>
  <c r="E216" i="1"/>
  <c r="W215" i="1"/>
  <c r="X215" i="1" s="1"/>
  <c r="V215" i="1"/>
  <c r="U215" i="1"/>
  <c r="S215" i="1"/>
  <c r="E215" i="1"/>
  <c r="X214" i="1"/>
  <c r="W214" i="1"/>
  <c r="S214" i="1"/>
  <c r="U214" i="1" s="1"/>
  <c r="V214" i="1" s="1"/>
  <c r="E214" i="1"/>
  <c r="W213" i="1"/>
  <c r="X213" i="1" s="1"/>
  <c r="V213" i="1"/>
  <c r="S213" i="1"/>
  <c r="U213" i="1" s="1"/>
  <c r="E213" i="1"/>
  <c r="B213" i="1"/>
  <c r="W212" i="1"/>
  <c r="X212" i="1" s="1"/>
  <c r="U212" i="1"/>
  <c r="V212" i="1" s="1"/>
  <c r="S212" i="1"/>
  <c r="E212" i="1"/>
  <c r="X211" i="1"/>
  <c r="W211" i="1"/>
  <c r="S211" i="1"/>
  <c r="U211" i="1" s="1"/>
  <c r="V211" i="1" s="1"/>
  <c r="E211" i="1"/>
  <c r="AF210" i="1"/>
  <c r="X210" i="1"/>
  <c r="W210" i="1"/>
  <c r="S210" i="1"/>
  <c r="U210" i="1" s="1"/>
  <c r="V210" i="1" s="1"/>
  <c r="E210" i="1"/>
  <c r="W209" i="1"/>
  <c r="X209" i="1" s="1"/>
  <c r="V209" i="1"/>
  <c r="S209" i="1"/>
  <c r="U209" i="1" s="1"/>
  <c r="E209" i="1"/>
  <c r="W208" i="1"/>
  <c r="X208" i="1" s="1"/>
  <c r="S208" i="1"/>
  <c r="U208" i="1" s="1"/>
  <c r="V208" i="1" s="1"/>
  <c r="E208" i="1"/>
  <c r="AF207" i="1"/>
  <c r="W207" i="1"/>
  <c r="X207" i="1" s="1"/>
  <c r="V207" i="1"/>
  <c r="S207" i="1"/>
  <c r="U207" i="1" s="1"/>
  <c r="E207" i="1"/>
  <c r="X205" i="1"/>
  <c r="U205" i="1"/>
  <c r="V205" i="1" s="1"/>
  <c r="E205" i="1"/>
  <c r="W204" i="1"/>
  <c r="X204" i="1" s="1"/>
  <c r="V204" i="1"/>
  <c r="U204" i="1"/>
  <c r="E204" i="1"/>
  <c r="Y203" i="1"/>
  <c r="AE203" i="1" s="1"/>
  <c r="X203" i="1"/>
  <c r="V203" i="1"/>
  <c r="U203" i="1"/>
  <c r="E203" i="1"/>
  <c r="X202" i="1"/>
  <c r="U202" i="1"/>
  <c r="V202" i="1" s="1"/>
  <c r="E202" i="1"/>
  <c r="W201" i="1"/>
  <c r="X201" i="1" s="1"/>
  <c r="V201" i="1"/>
  <c r="U201" i="1"/>
  <c r="E201" i="1"/>
  <c r="W200" i="1"/>
  <c r="X200" i="1" s="1"/>
  <c r="S200" i="1"/>
  <c r="U200" i="1" s="1"/>
  <c r="V200" i="1" s="1"/>
  <c r="E200" i="1"/>
  <c r="X199" i="1"/>
  <c r="W199" i="1"/>
  <c r="V199" i="1"/>
  <c r="U199" i="1"/>
  <c r="E199" i="1"/>
  <c r="B199" i="1"/>
  <c r="X198" i="1"/>
  <c r="W198" i="1"/>
  <c r="S198" i="1"/>
  <c r="U198" i="1" s="1"/>
  <c r="V198" i="1" s="1"/>
  <c r="E198" i="1"/>
  <c r="X197" i="1"/>
  <c r="W197" i="1"/>
  <c r="S197" i="1"/>
  <c r="U197" i="1" s="1"/>
  <c r="V197" i="1" s="1"/>
  <c r="E197" i="1"/>
  <c r="AF196" i="1"/>
  <c r="H196" i="1" s="1"/>
  <c r="AE196" i="1"/>
  <c r="Y196" i="1"/>
  <c r="AG196" i="1" s="1"/>
  <c r="X196" i="1"/>
  <c r="W196" i="1"/>
  <c r="V196" i="1"/>
  <c r="S196" i="1"/>
  <c r="U196" i="1" s="1"/>
  <c r="E196" i="1"/>
  <c r="C196" i="1"/>
  <c r="D196" i="1" s="1"/>
  <c r="W195" i="1"/>
  <c r="X195" i="1" s="1"/>
  <c r="S195" i="1"/>
  <c r="U195" i="1" s="1"/>
  <c r="V195" i="1" s="1"/>
  <c r="E195" i="1"/>
  <c r="X194" i="1"/>
  <c r="W194" i="1"/>
  <c r="S194" i="1"/>
  <c r="U194" i="1" s="1"/>
  <c r="V194" i="1" s="1"/>
  <c r="E194" i="1"/>
  <c r="W193" i="1"/>
  <c r="X193" i="1" s="1"/>
  <c r="S193" i="1"/>
  <c r="U193" i="1" s="1"/>
  <c r="V193" i="1" s="1"/>
  <c r="E193" i="1"/>
  <c r="AG191" i="1"/>
  <c r="Y191" i="1"/>
  <c r="AE191" i="1" s="1"/>
  <c r="X191" i="1"/>
  <c r="V191" i="1"/>
  <c r="U191" i="1"/>
  <c r="E191" i="1"/>
  <c r="X190" i="1"/>
  <c r="W190" i="1"/>
  <c r="V190" i="1"/>
  <c r="U190" i="1"/>
  <c r="E190" i="1"/>
  <c r="X189" i="1"/>
  <c r="V189" i="1"/>
  <c r="U189" i="1"/>
  <c r="E189" i="1"/>
  <c r="AF188" i="1"/>
  <c r="X188" i="1"/>
  <c r="U188" i="1"/>
  <c r="V188" i="1" s="1"/>
  <c r="E188" i="1"/>
  <c r="X187" i="1"/>
  <c r="W187" i="1"/>
  <c r="U187" i="1"/>
  <c r="V187" i="1" s="1"/>
  <c r="E187" i="1"/>
  <c r="X186" i="1"/>
  <c r="W186" i="1"/>
  <c r="U186" i="1"/>
  <c r="V186" i="1" s="1"/>
  <c r="S186" i="1"/>
  <c r="E186" i="1"/>
  <c r="X185" i="1"/>
  <c r="U185" i="1"/>
  <c r="V185" i="1" s="1"/>
  <c r="E185" i="1"/>
  <c r="B185" i="1"/>
  <c r="Y184" i="1"/>
  <c r="AE184" i="1" s="1"/>
  <c r="X184" i="1"/>
  <c r="W184" i="1"/>
  <c r="S184" i="1"/>
  <c r="U184" i="1" s="1"/>
  <c r="V184" i="1" s="1"/>
  <c r="E184" i="1"/>
  <c r="W183" i="1"/>
  <c r="X183" i="1" s="1"/>
  <c r="S183" i="1"/>
  <c r="U183" i="1" s="1"/>
  <c r="V183" i="1" s="1"/>
  <c r="E183" i="1"/>
  <c r="W182" i="1"/>
  <c r="X182" i="1" s="1"/>
  <c r="U182" i="1"/>
  <c r="V182" i="1" s="1"/>
  <c r="S182" i="1"/>
  <c r="E182" i="1"/>
  <c r="W181" i="1"/>
  <c r="X181" i="1" s="1"/>
  <c r="U181" i="1"/>
  <c r="V181" i="1" s="1"/>
  <c r="E181" i="1"/>
  <c r="AF180" i="1"/>
  <c r="X180" i="1"/>
  <c r="W180" i="1"/>
  <c r="V180" i="1"/>
  <c r="U180" i="1"/>
  <c r="E180" i="1"/>
  <c r="W179" i="1"/>
  <c r="X179" i="1" s="1"/>
  <c r="V179" i="1"/>
  <c r="S179" i="1"/>
  <c r="U179" i="1" s="1"/>
  <c r="E179" i="1"/>
  <c r="W174" i="1"/>
  <c r="X174" i="1" s="1"/>
  <c r="S174" i="1"/>
  <c r="U174" i="1" s="1"/>
  <c r="V174" i="1" s="1"/>
  <c r="E174" i="1"/>
  <c r="W173" i="1"/>
  <c r="X173" i="1" s="1"/>
  <c r="U173" i="1"/>
  <c r="V173" i="1" s="1"/>
  <c r="S173" i="1"/>
  <c r="E173" i="1"/>
  <c r="W172" i="1"/>
  <c r="X172" i="1" s="1"/>
  <c r="U172" i="1"/>
  <c r="V172" i="1" s="1"/>
  <c r="S172" i="1"/>
  <c r="E172" i="1"/>
  <c r="AE171" i="1"/>
  <c r="Y171" i="1"/>
  <c r="C171" i="1" s="1"/>
  <c r="D171" i="1" s="1"/>
  <c r="X171" i="1"/>
  <c r="W171" i="1"/>
  <c r="S171" i="1"/>
  <c r="U171" i="1" s="1"/>
  <c r="V171" i="1" s="1"/>
  <c r="E171" i="1"/>
  <c r="X170" i="1"/>
  <c r="W170" i="1"/>
  <c r="V170" i="1"/>
  <c r="U170" i="1"/>
  <c r="S170" i="1"/>
  <c r="E170" i="1"/>
  <c r="W169" i="1"/>
  <c r="X169" i="1" s="1"/>
  <c r="S169" i="1"/>
  <c r="U169" i="1" s="1"/>
  <c r="V169" i="1" s="1"/>
  <c r="E169" i="1"/>
  <c r="W168" i="1"/>
  <c r="X168" i="1" s="1"/>
  <c r="S168" i="1"/>
  <c r="U168" i="1" s="1"/>
  <c r="V168" i="1" s="1"/>
  <c r="E168" i="1"/>
  <c r="B168" i="1"/>
  <c r="X167" i="1"/>
  <c r="W167" i="1"/>
  <c r="S167" i="1"/>
  <c r="U167" i="1" s="1"/>
  <c r="V167" i="1" s="1"/>
  <c r="E167" i="1"/>
  <c r="AF166" i="1"/>
  <c r="W166" i="1"/>
  <c r="X166" i="1" s="1"/>
  <c r="V166" i="1"/>
  <c r="S166" i="1"/>
  <c r="U166" i="1" s="1"/>
  <c r="E166" i="1"/>
  <c r="W165" i="1"/>
  <c r="X165" i="1" s="1"/>
  <c r="S165" i="1"/>
  <c r="U165" i="1" s="1"/>
  <c r="V165" i="1" s="1"/>
  <c r="E165" i="1"/>
  <c r="W164" i="1"/>
  <c r="X164" i="1" s="1"/>
  <c r="S164" i="1"/>
  <c r="U164" i="1" s="1"/>
  <c r="V164" i="1" s="1"/>
  <c r="E164" i="1"/>
  <c r="AF163" i="1"/>
  <c r="X163" i="1"/>
  <c r="W163" i="1"/>
  <c r="S163" i="1"/>
  <c r="U163" i="1" s="1"/>
  <c r="V163" i="1" s="1"/>
  <c r="E163" i="1"/>
  <c r="X162" i="1"/>
  <c r="W162" i="1"/>
  <c r="U162" i="1"/>
  <c r="V162" i="1" s="1"/>
  <c r="S162" i="1"/>
  <c r="E162" i="1"/>
  <c r="AF160" i="1"/>
  <c r="X160" i="1"/>
  <c r="W160" i="1"/>
  <c r="S160" i="1"/>
  <c r="U160" i="1" s="1"/>
  <c r="V160" i="1" s="1"/>
  <c r="E160" i="1"/>
  <c r="X159" i="1"/>
  <c r="W159" i="1"/>
  <c r="S159" i="1"/>
  <c r="U159" i="1" s="1"/>
  <c r="V159" i="1" s="1"/>
  <c r="E159" i="1"/>
  <c r="AF158" i="1"/>
  <c r="W158" i="1"/>
  <c r="X158" i="1" s="1"/>
  <c r="V158" i="1"/>
  <c r="S158" i="1"/>
  <c r="U158" i="1" s="1"/>
  <c r="E158" i="1"/>
  <c r="X157" i="1"/>
  <c r="W157" i="1"/>
  <c r="S157" i="1"/>
  <c r="U157" i="1" s="1"/>
  <c r="V157" i="1" s="1"/>
  <c r="E157" i="1"/>
  <c r="X156" i="1"/>
  <c r="W156" i="1"/>
  <c r="S156" i="1"/>
  <c r="U156" i="1" s="1"/>
  <c r="V156" i="1" s="1"/>
  <c r="E156" i="1"/>
  <c r="X155" i="1"/>
  <c r="W155" i="1"/>
  <c r="U155" i="1"/>
  <c r="V155" i="1" s="1"/>
  <c r="S155" i="1"/>
  <c r="E155" i="1"/>
  <c r="W154" i="1"/>
  <c r="X154" i="1" s="1"/>
  <c r="S154" i="1"/>
  <c r="U154" i="1" s="1"/>
  <c r="V154" i="1" s="1"/>
  <c r="E154" i="1"/>
  <c r="B154" i="1"/>
  <c r="W153" i="1"/>
  <c r="X153" i="1" s="1"/>
  <c r="V153" i="1"/>
  <c r="U153" i="1"/>
  <c r="S153" i="1"/>
  <c r="E153" i="1"/>
  <c r="X152" i="1"/>
  <c r="W152" i="1"/>
  <c r="S152" i="1"/>
  <c r="U152" i="1" s="1"/>
  <c r="V152" i="1" s="1"/>
  <c r="E152" i="1"/>
  <c r="AF151" i="1"/>
  <c r="X151" i="1"/>
  <c r="W151" i="1"/>
  <c r="S151" i="1"/>
  <c r="U151" i="1" s="1"/>
  <c r="V151" i="1" s="1"/>
  <c r="E151" i="1"/>
  <c r="W150" i="1"/>
  <c r="X150" i="1" s="1"/>
  <c r="S150" i="1"/>
  <c r="U150" i="1" s="1"/>
  <c r="V150" i="1" s="1"/>
  <c r="E150" i="1"/>
  <c r="W149" i="1"/>
  <c r="X149" i="1" s="1"/>
  <c r="S149" i="1"/>
  <c r="U149" i="1" s="1"/>
  <c r="V149" i="1" s="1"/>
  <c r="E149" i="1"/>
  <c r="X148" i="1"/>
  <c r="W148" i="1"/>
  <c r="U148" i="1"/>
  <c r="V148" i="1" s="1"/>
  <c r="S148" i="1"/>
  <c r="E148" i="1"/>
  <c r="X146" i="1"/>
  <c r="U146" i="1"/>
  <c r="V146" i="1" s="1"/>
  <c r="E146" i="1"/>
  <c r="X145" i="1"/>
  <c r="W145" i="1"/>
  <c r="V145" i="1"/>
  <c r="S145" i="1"/>
  <c r="U145" i="1" s="1"/>
  <c r="E145" i="1"/>
  <c r="X144" i="1"/>
  <c r="V144" i="1"/>
  <c r="U144" i="1"/>
  <c r="E144" i="1"/>
  <c r="W143" i="1"/>
  <c r="X143" i="1" s="1"/>
  <c r="U143" i="1"/>
  <c r="V143" i="1" s="1"/>
  <c r="S143" i="1"/>
  <c r="E143" i="1"/>
  <c r="AF142" i="1"/>
  <c r="W142" i="1"/>
  <c r="X142" i="1" s="1"/>
  <c r="V142" i="1"/>
  <c r="U142" i="1"/>
  <c r="S142" i="1"/>
  <c r="E142" i="1"/>
  <c r="X141" i="1"/>
  <c r="W141" i="1"/>
  <c r="S141" i="1"/>
  <c r="U141" i="1" s="1"/>
  <c r="V141" i="1" s="1"/>
  <c r="E141" i="1"/>
  <c r="W140" i="1"/>
  <c r="X140" i="1" s="1"/>
  <c r="V140" i="1"/>
  <c r="S140" i="1"/>
  <c r="U140" i="1" s="1"/>
  <c r="E140" i="1"/>
  <c r="B140" i="1"/>
  <c r="W139" i="1"/>
  <c r="X139" i="1" s="1"/>
  <c r="V139" i="1"/>
  <c r="U139" i="1"/>
  <c r="S139" i="1"/>
  <c r="E139" i="1"/>
  <c r="X138" i="1"/>
  <c r="W138" i="1"/>
  <c r="S138" i="1"/>
  <c r="U138" i="1" s="1"/>
  <c r="V138" i="1" s="1"/>
  <c r="E138" i="1"/>
  <c r="X137" i="1"/>
  <c r="W137" i="1"/>
  <c r="V137" i="1"/>
  <c r="S137" i="1"/>
  <c r="U137" i="1" s="1"/>
  <c r="E137" i="1"/>
  <c r="W136" i="1"/>
  <c r="X136" i="1" s="1"/>
  <c r="V136" i="1"/>
  <c r="S136" i="1"/>
  <c r="U136" i="1" s="1"/>
  <c r="E136" i="1"/>
  <c r="W135" i="1"/>
  <c r="X135" i="1" s="1"/>
  <c r="S135" i="1"/>
  <c r="U135" i="1" s="1"/>
  <c r="V135" i="1" s="1"/>
  <c r="E135" i="1"/>
  <c r="W134" i="1"/>
  <c r="X134" i="1" s="1"/>
  <c r="U134" i="1"/>
  <c r="V134" i="1" s="1"/>
  <c r="S134" i="1"/>
  <c r="E134" i="1"/>
  <c r="Y132" i="1"/>
  <c r="AE132" i="1" s="1"/>
  <c r="X132" i="1"/>
  <c r="U132" i="1"/>
  <c r="V132" i="1" s="1"/>
  <c r="E132" i="1"/>
  <c r="W131" i="1"/>
  <c r="X131" i="1" s="1"/>
  <c r="U131" i="1"/>
  <c r="V131" i="1" s="1"/>
  <c r="E131" i="1"/>
  <c r="X130" i="1"/>
  <c r="U130" i="1"/>
  <c r="V130" i="1" s="1"/>
  <c r="E130" i="1"/>
  <c r="Y129" i="1"/>
  <c r="AE129" i="1" s="1"/>
  <c r="W129" i="1"/>
  <c r="X129" i="1" s="1"/>
  <c r="V129" i="1"/>
  <c r="U129" i="1"/>
  <c r="E129" i="1"/>
  <c r="W128" i="1"/>
  <c r="X128" i="1" s="1"/>
  <c r="V128" i="1"/>
  <c r="U128" i="1"/>
  <c r="E128" i="1"/>
  <c r="W127" i="1"/>
  <c r="X127" i="1" s="1"/>
  <c r="V127" i="1"/>
  <c r="U127" i="1"/>
  <c r="E127" i="1"/>
  <c r="W126" i="1"/>
  <c r="X126" i="1" s="1"/>
  <c r="U126" i="1"/>
  <c r="V126" i="1" s="1"/>
  <c r="E126" i="1"/>
  <c r="B126" i="1"/>
  <c r="W125" i="1"/>
  <c r="X125" i="1" s="1"/>
  <c r="U125" i="1"/>
  <c r="V125" i="1" s="1"/>
  <c r="E125" i="1"/>
  <c r="X124" i="1"/>
  <c r="W124" i="1"/>
  <c r="U124" i="1"/>
  <c r="V124" i="1" s="1"/>
  <c r="E124" i="1"/>
  <c r="W123" i="1"/>
  <c r="X123" i="1" s="1"/>
  <c r="U123" i="1"/>
  <c r="V123" i="1" s="1"/>
  <c r="E123" i="1"/>
  <c r="X122" i="1"/>
  <c r="W122" i="1"/>
  <c r="U122" i="1"/>
  <c r="V122" i="1" s="1"/>
  <c r="E122" i="1"/>
  <c r="X121" i="1"/>
  <c r="W121" i="1"/>
  <c r="V121" i="1"/>
  <c r="U121" i="1"/>
  <c r="E121" i="1"/>
  <c r="AG120" i="1"/>
  <c r="Y120" i="1"/>
  <c r="AE120" i="1" s="1"/>
  <c r="X120" i="1"/>
  <c r="W120" i="1"/>
  <c r="U120" i="1"/>
  <c r="V120" i="1" s="1"/>
  <c r="E120" i="1"/>
  <c r="C120" i="1"/>
  <c r="D120" i="1" s="1"/>
  <c r="X118" i="1"/>
  <c r="U118" i="1"/>
  <c r="V118" i="1" s="1"/>
  <c r="E118" i="1"/>
  <c r="W117" i="1"/>
  <c r="X117" i="1" s="1"/>
  <c r="V117" i="1"/>
  <c r="U117" i="1"/>
  <c r="E117" i="1"/>
  <c r="X116" i="1"/>
  <c r="V116" i="1"/>
  <c r="U116" i="1"/>
  <c r="E116" i="1"/>
  <c r="AF115" i="1"/>
  <c r="W115" i="1"/>
  <c r="X115" i="1" s="1"/>
  <c r="V115" i="1"/>
  <c r="U115" i="1"/>
  <c r="E115" i="1"/>
  <c r="AF114" i="1"/>
  <c r="X114" i="1"/>
  <c r="W114" i="1"/>
  <c r="U114" i="1"/>
  <c r="V114" i="1" s="1"/>
  <c r="E114" i="1"/>
  <c r="X113" i="1"/>
  <c r="W113" i="1"/>
  <c r="U113" i="1"/>
  <c r="V113" i="1" s="1"/>
  <c r="E113" i="1"/>
  <c r="W112" i="1"/>
  <c r="X112" i="1" s="1"/>
  <c r="V112" i="1"/>
  <c r="U112" i="1"/>
  <c r="E112" i="1"/>
  <c r="B112" i="1"/>
  <c r="X111" i="1"/>
  <c r="W111" i="1"/>
  <c r="U111" i="1"/>
  <c r="V111" i="1" s="1"/>
  <c r="S111" i="1"/>
  <c r="E111" i="1"/>
  <c r="W110" i="1"/>
  <c r="X110" i="1" s="1"/>
  <c r="S110" i="1"/>
  <c r="U110" i="1" s="1"/>
  <c r="V110" i="1" s="1"/>
  <c r="E110" i="1"/>
  <c r="AF109" i="1"/>
  <c r="W109" i="1"/>
  <c r="X109" i="1" s="1"/>
  <c r="S109" i="1"/>
  <c r="U109" i="1" s="1"/>
  <c r="V109" i="1" s="1"/>
  <c r="E109" i="1"/>
  <c r="W108" i="1"/>
  <c r="X108" i="1" s="1"/>
  <c r="U108" i="1"/>
  <c r="V108" i="1" s="1"/>
  <c r="S108" i="1"/>
  <c r="E108" i="1"/>
  <c r="X107" i="1"/>
  <c r="W107" i="1"/>
  <c r="U107" i="1"/>
  <c r="V107" i="1" s="1"/>
  <c r="S107" i="1"/>
  <c r="E107" i="1"/>
  <c r="X106" i="1"/>
  <c r="W106" i="1"/>
  <c r="U106" i="1"/>
  <c r="V106" i="1" s="1"/>
  <c r="S106" i="1"/>
  <c r="E106" i="1"/>
  <c r="X104" i="1"/>
  <c r="V104" i="1"/>
  <c r="U104" i="1"/>
  <c r="E104" i="1"/>
  <c r="X103" i="1"/>
  <c r="V103" i="1"/>
  <c r="U103" i="1"/>
  <c r="E103" i="1"/>
  <c r="AF102" i="1"/>
  <c r="X102" i="1"/>
  <c r="V102" i="1"/>
  <c r="U102" i="1"/>
  <c r="E102" i="1"/>
  <c r="X101" i="1"/>
  <c r="U101" i="1"/>
  <c r="V101" i="1" s="1"/>
  <c r="E101" i="1"/>
  <c r="X100" i="1"/>
  <c r="V100" i="1"/>
  <c r="U100" i="1"/>
  <c r="E100" i="1"/>
  <c r="AF99" i="1"/>
  <c r="X99" i="1"/>
  <c r="V99" i="1"/>
  <c r="U99" i="1"/>
  <c r="E99" i="1"/>
  <c r="X98" i="1"/>
  <c r="U98" i="1"/>
  <c r="V98" i="1" s="1"/>
  <c r="E98" i="1"/>
  <c r="B98" i="1"/>
  <c r="X97" i="1"/>
  <c r="W97" i="1"/>
  <c r="U97" i="1"/>
  <c r="V97" i="1" s="1"/>
  <c r="S97" i="1"/>
  <c r="E97" i="1"/>
  <c r="W96" i="1"/>
  <c r="X96" i="1" s="1"/>
  <c r="V96" i="1"/>
  <c r="S96" i="1"/>
  <c r="U96" i="1" s="1"/>
  <c r="E96" i="1"/>
  <c r="X95" i="1"/>
  <c r="W95" i="1"/>
  <c r="U95" i="1"/>
  <c r="V95" i="1" s="1"/>
  <c r="S95" i="1"/>
  <c r="E95" i="1"/>
  <c r="W94" i="1"/>
  <c r="X94" i="1" s="1"/>
  <c r="U94" i="1"/>
  <c r="V94" i="1" s="1"/>
  <c r="S94" i="1"/>
  <c r="E94" i="1"/>
  <c r="X93" i="1"/>
  <c r="W93" i="1"/>
  <c r="S93" i="1"/>
  <c r="U93" i="1" s="1"/>
  <c r="V93" i="1" s="1"/>
  <c r="E93" i="1"/>
  <c r="W92" i="1"/>
  <c r="X92" i="1" s="1"/>
  <c r="S92" i="1"/>
  <c r="U92" i="1" s="1"/>
  <c r="V92" i="1" s="1"/>
  <c r="E92" i="1"/>
  <c r="X87" i="1"/>
  <c r="U87" i="1"/>
  <c r="V87" i="1" s="1"/>
  <c r="E87" i="1"/>
  <c r="X86" i="1"/>
  <c r="U86" i="1"/>
  <c r="V86" i="1" s="1"/>
  <c r="E86" i="1"/>
  <c r="X85" i="1"/>
  <c r="U85" i="1"/>
  <c r="V85" i="1" s="1"/>
  <c r="E85" i="1"/>
  <c r="X84" i="1"/>
  <c r="U84" i="1"/>
  <c r="V84" i="1" s="1"/>
  <c r="E84" i="1"/>
  <c r="X83" i="1"/>
  <c r="U83" i="1"/>
  <c r="V83" i="1" s="1"/>
  <c r="E83" i="1"/>
  <c r="X82" i="1"/>
  <c r="U82" i="1"/>
  <c r="V82" i="1" s="1"/>
  <c r="E82" i="1"/>
  <c r="AF81" i="1"/>
  <c r="X81" i="1"/>
  <c r="U81" i="1"/>
  <c r="V81" i="1" s="1"/>
  <c r="E81" i="1"/>
  <c r="B81" i="1"/>
  <c r="X80" i="1"/>
  <c r="V80" i="1"/>
  <c r="U80" i="1"/>
  <c r="E80" i="1"/>
  <c r="X79" i="1"/>
  <c r="V79" i="1"/>
  <c r="U79" i="1"/>
  <c r="E79" i="1"/>
  <c r="AF78" i="1"/>
  <c r="X78" i="1"/>
  <c r="U78" i="1"/>
  <c r="V78" i="1" s="1"/>
  <c r="E78" i="1"/>
  <c r="AF77" i="1"/>
  <c r="Y77" i="1"/>
  <c r="X77" i="1"/>
  <c r="V77" i="1"/>
  <c r="U77" i="1"/>
  <c r="E77" i="1"/>
  <c r="Y76" i="1"/>
  <c r="AE76" i="1" s="1"/>
  <c r="X76" i="1"/>
  <c r="U76" i="1"/>
  <c r="V76" i="1" s="1"/>
  <c r="E76" i="1"/>
  <c r="X75" i="1"/>
  <c r="U75" i="1"/>
  <c r="V75" i="1" s="1"/>
  <c r="E75" i="1"/>
  <c r="X73" i="1"/>
  <c r="U73" i="1"/>
  <c r="V73" i="1" s="1"/>
  <c r="E73" i="1"/>
  <c r="X72" i="1"/>
  <c r="V72" i="1"/>
  <c r="U72" i="1"/>
  <c r="E72" i="1"/>
  <c r="X71" i="1"/>
  <c r="U71" i="1"/>
  <c r="V71" i="1" s="1"/>
  <c r="E71" i="1"/>
  <c r="X70" i="1"/>
  <c r="U70" i="1"/>
  <c r="V70" i="1" s="1"/>
  <c r="E70" i="1"/>
  <c r="X69" i="1"/>
  <c r="V69" i="1"/>
  <c r="U69" i="1"/>
  <c r="E69" i="1"/>
  <c r="Y68" i="1"/>
  <c r="AE68" i="1" s="1"/>
  <c r="X68" i="1"/>
  <c r="U68" i="1"/>
  <c r="V68" i="1" s="1"/>
  <c r="E68" i="1"/>
  <c r="X67" i="1"/>
  <c r="U67" i="1"/>
  <c r="V67" i="1" s="1"/>
  <c r="E67" i="1"/>
  <c r="B67" i="1"/>
  <c r="AF66" i="1"/>
  <c r="X66" i="1"/>
  <c r="V66" i="1"/>
  <c r="U66" i="1"/>
  <c r="E66" i="1"/>
  <c r="AF65" i="1"/>
  <c r="AE65" i="1"/>
  <c r="Y65" i="1"/>
  <c r="X65" i="1"/>
  <c r="V65" i="1"/>
  <c r="U65" i="1"/>
  <c r="E65" i="1"/>
  <c r="X64" i="1"/>
  <c r="U64" i="1"/>
  <c r="V64" i="1" s="1"/>
  <c r="E64" i="1"/>
  <c r="AF63" i="1"/>
  <c r="X63" i="1"/>
  <c r="V63" i="1"/>
  <c r="U63" i="1"/>
  <c r="E63" i="1"/>
  <c r="X62" i="1"/>
  <c r="V62" i="1"/>
  <c r="U62" i="1"/>
  <c r="E62" i="1"/>
  <c r="X61" i="1"/>
  <c r="V61" i="1"/>
  <c r="U61" i="1"/>
  <c r="E61" i="1"/>
  <c r="AF59" i="1"/>
  <c r="X59" i="1"/>
  <c r="V59" i="1"/>
  <c r="U59" i="1"/>
  <c r="E59" i="1"/>
  <c r="AF58" i="1"/>
  <c r="H58" i="1" s="1"/>
  <c r="Y58" i="1"/>
  <c r="AE58" i="1" s="1"/>
  <c r="X58" i="1"/>
  <c r="V58" i="1"/>
  <c r="U58" i="1"/>
  <c r="E58" i="1"/>
  <c r="X57" i="1"/>
  <c r="V57" i="1"/>
  <c r="U57" i="1"/>
  <c r="E57" i="1"/>
  <c r="AF56" i="1"/>
  <c r="X56" i="1"/>
  <c r="V56" i="1"/>
  <c r="U56" i="1"/>
  <c r="E56" i="1"/>
  <c r="Y55" i="1"/>
  <c r="AE55" i="1" s="1"/>
  <c r="X55" i="1"/>
  <c r="V55" i="1"/>
  <c r="U55" i="1"/>
  <c r="E55" i="1"/>
  <c r="X54" i="1"/>
  <c r="U54" i="1"/>
  <c r="V54" i="1" s="1"/>
  <c r="E54" i="1"/>
  <c r="AF53" i="1"/>
  <c r="Y53" i="1"/>
  <c r="AE53" i="1" s="1"/>
  <c r="X53" i="1"/>
  <c r="V53" i="1"/>
  <c r="U53" i="1"/>
  <c r="E53" i="1"/>
  <c r="B53" i="1"/>
  <c r="AF52" i="1"/>
  <c r="X52" i="1"/>
  <c r="U52" i="1"/>
  <c r="V52" i="1" s="1"/>
  <c r="E52" i="1"/>
  <c r="X51" i="1"/>
  <c r="V51" i="1"/>
  <c r="U51" i="1"/>
  <c r="E51" i="1"/>
  <c r="Y50" i="1"/>
  <c r="AE50" i="1" s="1"/>
  <c r="X50" i="1"/>
  <c r="U50" i="1"/>
  <c r="V50" i="1" s="1"/>
  <c r="E50" i="1"/>
  <c r="AF49" i="1"/>
  <c r="X49" i="1"/>
  <c r="U49" i="1"/>
  <c r="V49" i="1" s="1"/>
  <c r="E49" i="1"/>
  <c r="Y48" i="1"/>
  <c r="AE48" i="1" s="1"/>
  <c r="X48" i="1"/>
  <c r="U48" i="1"/>
  <c r="V48" i="1" s="1"/>
  <c r="E48" i="1"/>
  <c r="X47" i="1"/>
  <c r="U47" i="1"/>
  <c r="V47" i="1" s="1"/>
  <c r="E47" i="1"/>
  <c r="X45" i="1"/>
  <c r="V45" i="1"/>
  <c r="U45" i="1"/>
  <c r="E45" i="1"/>
  <c r="X44" i="1"/>
  <c r="U44" i="1"/>
  <c r="V44" i="1" s="1"/>
  <c r="E44" i="1"/>
  <c r="X43" i="1"/>
  <c r="V43" i="1"/>
  <c r="U43" i="1"/>
  <c r="E43" i="1"/>
  <c r="Y42" i="1"/>
  <c r="AE42" i="1" s="1"/>
  <c r="X42" i="1"/>
  <c r="V42" i="1"/>
  <c r="U42" i="1"/>
  <c r="E42" i="1"/>
  <c r="AG41" i="1"/>
  <c r="Y41" i="1"/>
  <c r="AE41" i="1" s="1"/>
  <c r="X41" i="1"/>
  <c r="U41" i="1"/>
  <c r="V41" i="1" s="1"/>
  <c r="E41" i="1"/>
  <c r="C41" i="1"/>
  <c r="D41" i="1" s="1"/>
  <c r="X40" i="1"/>
  <c r="V40" i="1"/>
  <c r="U40" i="1"/>
  <c r="E40" i="1"/>
  <c r="Y39" i="1"/>
  <c r="AE39" i="1" s="1"/>
  <c r="X39" i="1"/>
  <c r="V39" i="1"/>
  <c r="U39" i="1"/>
  <c r="E39" i="1"/>
  <c r="B39" i="1"/>
  <c r="X38" i="1"/>
  <c r="U38" i="1"/>
  <c r="V38" i="1" s="1"/>
  <c r="E38" i="1"/>
  <c r="X37" i="1"/>
  <c r="U37" i="1"/>
  <c r="V37" i="1" s="1"/>
  <c r="E37" i="1"/>
  <c r="X36" i="1"/>
  <c r="U36" i="1"/>
  <c r="V36" i="1" s="1"/>
  <c r="E36" i="1"/>
  <c r="X35" i="1"/>
  <c r="U35" i="1"/>
  <c r="V35" i="1" s="1"/>
  <c r="E35" i="1"/>
  <c r="Y34" i="1"/>
  <c r="AE34" i="1" s="1"/>
  <c r="X34" i="1"/>
  <c r="U34" i="1"/>
  <c r="V34" i="1" s="1"/>
  <c r="E34" i="1"/>
  <c r="X33" i="1"/>
  <c r="U33" i="1"/>
  <c r="V33" i="1" s="1"/>
  <c r="E33" i="1"/>
  <c r="X31" i="1"/>
  <c r="U31" i="1"/>
  <c r="V31" i="1" s="1"/>
  <c r="E31" i="1"/>
  <c r="X30" i="1"/>
  <c r="U30" i="1"/>
  <c r="V30" i="1" s="1"/>
  <c r="E30" i="1"/>
  <c r="X29" i="1"/>
  <c r="U29" i="1"/>
  <c r="V29" i="1" s="1"/>
  <c r="E29" i="1"/>
  <c r="X28" i="1"/>
  <c r="U28" i="1"/>
  <c r="V28" i="1" s="1"/>
  <c r="E28" i="1"/>
  <c r="X27" i="1"/>
  <c r="U27" i="1"/>
  <c r="V27" i="1" s="1"/>
  <c r="E27" i="1"/>
  <c r="X26" i="1"/>
  <c r="U26" i="1"/>
  <c r="V26" i="1" s="1"/>
  <c r="E26" i="1"/>
  <c r="AE25" i="1"/>
  <c r="Y25" i="1"/>
  <c r="AG25" i="1" s="1"/>
  <c r="X25" i="1"/>
  <c r="U25" i="1"/>
  <c r="V25" i="1" s="1"/>
  <c r="E25" i="1"/>
  <c r="C25" i="1"/>
  <c r="D25" i="1" s="1"/>
  <c r="B25" i="1"/>
  <c r="AH24" i="1"/>
  <c r="AF24" i="1"/>
  <c r="Y24" i="1"/>
  <c r="AE24" i="1" s="1"/>
  <c r="X24" i="1"/>
  <c r="V24" i="1"/>
  <c r="U24" i="1"/>
  <c r="E24" i="1"/>
  <c r="X23" i="1"/>
  <c r="U23" i="1"/>
  <c r="V23" i="1" s="1"/>
  <c r="E23" i="1"/>
  <c r="X22" i="1"/>
  <c r="U22" i="1"/>
  <c r="V22" i="1" s="1"/>
  <c r="E22" i="1"/>
  <c r="X21" i="1"/>
  <c r="U21" i="1"/>
  <c r="V21" i="1" s="1"/>
  <c r="E21" i="1"/>
  <c r="X20" i="1"/>
  <c r="U20" i="1"/>
  <c r="V20" i="1" s="1"/>
  <c r="E20" i="1"/>
  <c r="X19" i="1"/>
  <c r="U19" i="1"/>
  <c r="V19" i="1" s="1"/>
  <c r="E19" i="1"/>
  <c r="X17" i="1"/>
  <c r="U17" i="1"/>
  <c r="V17" i="1" s="1"/>
  <c r="E17" i="1"/>
  <c r="X16" i="1"/>
  <c r="U16" i="1"/>
  <c r="V16" i="1" s="1"/>
  <c r="E16" i="1"/>
  <c r="X15" i="1"/>
  <c r="U15" i="1"/>
  <c r="V15" i="1" s="1"/>
  <c r="E15" i="1"/>
  <c r="X14" i="1"/>
  <c r="V14" i="1"/>
  <c r="U14" i="1"/>
  <c r="E14" i="1"/>
  <c r="X13" i="1"/>
  <c r="U13" i="1"/>
  <c r="V13" i="1" s="1"/>
  <c r="E13" i="1"/>
  <c r="AF12" i="1"/>
  <c r="X12" i="1"/>
  <c r="U12" i="1"/>
  <c r="V12" i="1" s="1"/>
  <c r="E12" i="1"/>
  <c r="X11" i="1"/>
  <c r="U11" i="1"/>
  <c r="V11" i="1" s="1"/>
  <c r="E11" i="1"/>
  <c r="B11" i="1"/>
  <c r="X10" i="1"/>
  <c r="U10" i="1"/>
  <c r="V10" i="1" s="1"/>
  <c r="E10" i="1"/>
  <c r="AG9" i="1"/>
  <c r="AF9" i="1"/>
  <c r="H9" i="1" s="1"/>
  <c r="Y9" i="1"/>
  <c r="AE9" i="1" s="1"/>
  <c r="X9" i="1"/>
  <c r="V9" i="1"/>
  <c r="U9" i="1"/>
  <c r="E9" i="1"/>
  <c r="C9" i="1"/>
  <c r="D9" i="1" s="1"/>
  <c r="X8" i="1"/>
  <c r="V8" i="1"/>
  <c r="U8" i="1"/>
  <c r="E8" i="1"/>
  <c r="X7" i="1"/>
  <c r="U7" i="1"/>
  <c r="V7" i="1" s="1"/>
  <c r="E7" i="1"/>
  <c r="AG6" i="1"/>
  <c r="AF6" i="1"/>
  <c r="H6" i="1" s="1"/>
  <c r="Y6" i="1"/>
  <c r="AE6" i="1" s="1"/>
  <c r="X6" i="1"/>
  <c r="V6" i="1"/>
  <c r="U6" i="1"/>
  <c r="E6" i="1"/>
  <c r="C6" i="1"/>
  <c r="D6" i="1" s="1"/>
  <c r="AB5" i="1"/>
  <c r="X5" i="1"/>
  <c r="U5" i="1"/>
  <c r="V5" i="1" s="1"/>
  <c r="E5" i="1"/>
  <c r="AI2" i="1"/>
  <c r="AI9" i="1" s="1"/>
  <c r="AH2" i="1"/>
  <c r="AF11" i="1" l="1"/>
  <c r="Y11" i="1"/>
  <c r="AE11" i="1" s="1"/>
  <c r="AI7" i="1"/>
  <c r="AF7" i="1"/>
  <c r="H7" i="1" s="1"/>
  <c r="Y7" i="1"/>
  <c r="AE7" i="1" s="1"/>
  <c r="H15" i="1"/>
  <c r="Y22" i="1"/>
  <c r="AF22" i="1"/>
  <c r="AH13" i="1"/>
  <c r="C13" i="1"/>
  <c r="D13" i="1" s="1"/>
  <c r="AF13" i="1"/>
  <c r="Y13" i="1"/>
  <c r="AE13" i="1" s="1"/>
  <c r="AI16" i="1"/>
  <c r="F25" i="1"/>
  <c r="G25" i="1"/>
  <c r="AH16" i="1"/>
  <c r="AG16" i="1"/>
  <c r="C16" i="1"/>
  <c r="D16" i="1" s="1"/>
  <c r="AF16" i="1"/>
  <c r="H16" i="1" s="1"/>
  <c r="Y16" i="1"/>
  <c r="AE16" i="1" s="1"/>
  <c r="AF38" i="1"/>
  <c r="Y38" i="1"/>
  <c r="AE38" i="1" s="1"/>
  <c r="AI38" i="1"/>
  <c r="C38" i="1"/>
  <c r="D38" i="1" s="1"/>
  <c r="AG38" i="1"/>
  <c r="G6" i="1"/>
  <c r="F6" i="1"/>
  <c r="H13" i="1"/>
  <c r="H11" i="1"/>
  <c r="AI21" i="1"/>
  <c r="AH21" i="1"/>
  <c r="AF21" i="1"/>
  <c r="H21" i="1" s="1"/>
  <c r="Y21" i="1"/>
  <c r="AE21" i="1" s="1"/>
  <c r="AF28" i="1"/>
  <c r="Y28" i="1"/>
  <c r="AE28" i="1" s="1"/>
  <c r="AH28" i="1"/>
  <c r="AG28" i="1"/>
  <c r="AF8" i="1"/>
  <c r="Y8" i="1"/>
  <c r="AE8" i="1" s="1"/>
  <c r="AG20" i="1"/>
  <c r="AF20" i="1"/>
  <c r="Y20" i="1"/>
  <c r="AE20" i="1" s="1"/>
  <c r="Y37" i="1"/>
  <c r="AE37" i="1" s="1"/>
  <c r="H20" i="1"/>
  <c r="Y15" i="1"/>
  <c r="AE15" i="1" s="1"/>
  <c r="AI15" i="1"/>
  <c r="AH15" i="1"/>
  <c r="AF15" i="1"/>
  <c r="C15" i="1"/>
  <c r="D15" i="1" s="1"/>
  <c r="AH10" i="1"/>
  <c r="Y10" i="1"/>
  <c r="AG10" i="1"/>
  <c r="C10" i="1"/>
  <c r="D10" i="1" s="1"/>
  <c r="AF10" i="1"/>
  <c r="H10" i="1" s="1"/>
  <c r="Y12" i="1"/>
  <c r="AE12" i="1" s="1"/>
  <c r="AI12" i="1"/>
  <c r="AH12" i="1"/>
  <c r="AG12" i="1"/>
  <c r="C12" i="1"/>
  <c r="D12" i="1" s="1"/>
  <c r="AI14" i="1"/>
  <c r="AH14" i="1"/>
  <c r="C14" i="1"/>
  <c r="D14" i="1" s="1"/>
  <c r="AF14" i="1"/>
  <c r="Y14" i="1"/>
  <c r="Y19" i="1"/>
  <c r="AF19" i="1"/>
  <c r="AI20" i="1"/>
  <c r="H12" i="1"/>
  <c r="H14" i="1"/>
  <c r="AH5" i="1"/>
  <c r="AG5" i="1"/>
  <c r="AF5" i="1"/>
  <c r="C5" i="1"/>
  <c r="D5" i="1" s="1"/>
  <c r="G9" i="1"/>
  <c r="F9" i="1"/>
  <c r="Y5" i="1"/>
  <c r="AE5" i="1" s="1"/>
  <c r="AH17" i="1"/>
  <c r="C17" i="1"/>
  <c r="D17" i="1" s="1"/>
  <c r="AF17" i="1"/>
  <c r="H17" i="1" s="1"/>
  <c r="Y17" i="1"/>
  <c r="AE17" i="1" s="1"/>
  <c r="AH23" i="1"/>
  <c r="AF23" i="1"/>
  <c r="H23" i="1" s="1"/>
  <c r="Y23" i="1"/>
  <c r="AI23" i="1"/>
  <c r="C23" i="1"/>
  <c r="D23" i="1" s="1"/>
  <c r="AH132" i="1"/>
  <c r="AH120" i="1"/>
  <c r="AH77" i="1"/>
  <c r="AH53" i="1"/>
  <c r="AH6" i="1"/>
  <c r="AH9" i="1"/>
  <c r="AI24" i="1"/>
  <c r="AI43" i="1"/>
  <c r="AF43" i="1"/>
  <c r="Y43" i="1"/>
  <c r="AE43" i="1" s="1"/>
  <c r="AJ64" i="1"/>
  <c r="AH64" i="1"/>
  <c r="C64" i="1"/>
  <c r="D64" i="1" s="1"/>
  <c r="AF64" i="1"/>
  <c r="H64" i="1" s="1"/>
  <c r="Y64" i="1"/>
  <c r="AE64" i="1" s="1"/>
  <c r="AF31" i="1"/>
  <c r="H31" i="1" s="1"/>
  <c r="Y31" i="1"/>
  <c r="AH42" i="1"/>
  <c r="H43" i="1"/>
  <c r="AG77" i="1"/>
  <c r="C77" i="1"/>
  <c r="D77" i="1" s="1"/>
  <c r="AE77" i="1"/>
  <c r="AI196" i="1"/>
  <c r="AI120" i="1"/>
  <c r="AI77" i="1"/>
  <c r="AI6" i="1"/>
  <c r="AJ9" i="1"/>
  <c r="AJ29" i="1"/>
  <c r="AH29" i="1"/>
  <c r="AF29" i="1"/>
  <c r="Y29" i="1"/>
  <c r="AE29" i="1" s="1"/>
  <c r="AJ2" i="1"/>
  <c r="AJ14" i="1" s="1"/>
  <c r="AF25" i="1"/>
  <c r="H25" i="1" s="1"/>
  <c r="AJ25" i="1"/>
  <c r="AG30" i="1"/>
  <c r="C30" i="1"/>
  <c r="D30" i="1" s="1"/>
  <c r="AF30" i="1"/>
  <c r="G41" i="1"/>
  <c r="F41" i="1"/>
  <c r="AI54" i="1"/>
  <c r="AG54" i="1"/>
  <c r="AF54" i="1"/>
  <c r="H54" i="1" s="1"/>
  <c r="Y54" i="1"/>
  <c r="AJ54" i="1"/>
  <c r="AJ26" i="1"/>
  <c r="AG26" i="1"/>
  <c r="AF26" i="1"/>
  <c r="H26" i="1" s="1"/>
  <c r="Y26" i="1"/>
  <c r="AI29" i="1"/>
  <c r="AH31" i="1"/>
  <c r="AJ44" i="1"/>
  <c r="C44" i="1"/>
  <c r="D44" i="1" s="1"/>
  <c r="AG44" i="1"/>
  <c r="AF44" i="1"/>
  <c r="H44" i="1" s="1"/>
  <c r="Y44" i="1"/>
  <c r="AE44" i="1" s="1"/>
  <c r="AG24" i="1"/>
  <c r="C24" i="1"/>
  <c r="D24" i="1" s="1"/>
  <c r="Y30" i="1"/>
  <c r="AE30" i="1" s="1"/>
  <c r="AG33" i="1"/>
  <c r="AF33" i="1"/>
  <c r="Y33" i="1"/>
  <c r="AH33" i="1" s="1"/>
  <c r="AJ34" i="1"/>
  <c r="AI34" i="1"/>
  <c r="AH34" i="1"/>
  <c r="AG34" i="1"/>
  <c r="C34" i="1"/>
  <c r="D34" i="1" s="1"/>
  <c r="AF34" i="1"/>
  <c r="AH39" i="1"/>
  <c r="AJ40" i="1"/>
  <c r="AI40" i="1"/>
  <c r="AH40" i="1"/>
  <c r="AG40" i="1"/>
  <c r="C40" i="1"/>
  <c r="D40" i="1" s="1"/>
  <c r="AF40" i="1"/>
  <c r="H40" i="1" s="1"/>
  <c r="Y40" i="1"/>
  <c r="AE40" i="1" s="1"/>
  <c r="AJ41" i="1"/>
  <c r="AI41" i="1"/>
  <c r="AH41" i="1"/>
  <c r="AJ48" i="1"/>
  <c r="AF48" i="1"/>
  <c r="C48" i="1"/>
  <c r="D48" i="1" s="1"/>
  <c r="AI48" i="1"/>
  <c r="AH48" i="1"/>
  <c r="AG48" i="1"/>
  <c r="AJ62" i="1"/>
  <c r="AI62" i="1"/>
  <c r="AH62" i="1"/>
  <c r="AG62" i="1"/>
  <c r="C62" i="1"/>
  <c r="D62" i="1" s="1"/>
  <c r="AF62" i="1"/>
  <c r="H62" i="1" s="1"/>
  <c r="Y62" i="1"/>
  <c r="AE62" i="1" s="1"/>
  <c r="H24" i="1"/>
  <c r="AH27" i="1"/>
  <c r="AF27" i="1"/>
  <c r="H34" i="1"/>
  <c r="AF35" i="1"/>
  <c r="H35" i="1" s="1"/>
  <c r="Y35" i="1"/>
  <c r="AJ35" i="1"/>
  <c r="AI35" i="1"/>
  <c r="H48" i="1"/>
  <c r="AH25" i="1"/>
  <c r="AI26" i="1"/>
  <c r="AI30" i="1"/>
  <c r="AI33" i="1"/>
  <c r="AI25" i="1"/>
  <c r="Y27" i="1"/>
  <c r="AJ36" i="1"/>
  <c r="AH36" i="1"/>
  <c r="AG36" i="1"/>
  <c r="C36" i="1"/>
  <c r="D36" i="1" s="1"/>
  <c r="AF36" i="1"/>
  <c r="H36" i="1" s="1"/>
  <c r="Y36" i="1"/>
  <c r="AJ37" i="1"/>
  <c r="AI37" i="1"/>
  <c r="AH37" i="1"/>
  <c r="AG37" i="1"/>
  <c r="C37" i="1"/>
  <c r="D37" i="1" s="1"/>
  <c r="AF37" i="1"/>
  <c r="H37" i="1" s="1"/>
  <c r="AF41" i="1"/>
  <c r="H41" i="1" s="1"/>
  <c r="AF47" i="1"/>
  <c r="H47" i="1" s="1"/>
  <c r="AI47" i="1"/>
  <c r="AG47" i="1"/>
  <c r="Y47" i="1"/>
  <c r="AE47" i="1" s="1"/>
  <c r="AI53" i="1"/>
  <c r="AF57" i="1"/>
  <c r="Y57" i="1"/>
  <c r="AJ57" i="1" s="1"/>
  <c r="AG50" i="1"/>
  <c r="AJ70" i="1"/>
  <c r="AH70" i="1"/>
  <c r="AF70" i="1"/>
  <c r="Y70" i="1"/>
  <c r="AE70" i="1" s="1"/>
  <c r="AF71" i="1"/>
  <c r="AF82" i="1"/>
  <c r="AF86" i="1"/>
  <c r="Y86" i="1"/>
  <c r="AI50" i="1"/>
  <c r="H77" i="1"/>
  <c r="C80" i="1"/>
  <c r="D80" i="1" s="1"/>
  <c r="AI80" i="1"/>
  <c r="AF80" i="1"/>
  <c r="Y45" i="1"/>
  <c r="AJ50" i="1"/>
  <c r="AJ55" i="1"/>
  <c r="AI55" i="1"/>
  <c r="AH55" i="1"/>
  <c r="AG55" i="1"/>
  <c r="C55" i="1"/>
  <c r="D55" i="1" s="1"/>
  <c r="AG61" i="1"/>
  <c r="AF61" i="1"/>
  <c r="Y61" i="1"/>
  <c r="H65" i="1"/>
  <c r="Y71" i="1"/>
  <c r="AH71" i="1" s="1"/>
  <c r="Y82" i="1"/>
  <c r="AI82" i="1" s="1"/>
  <c r="C50" i="1"/>
  <c r="D50" i="1" s="1"/>
  <c r="AF51" i="1"/>
  <c r="H51" i="1" s="1"/>
  <c r="H55" i="1"/>
  <c r="Y80" i="1"/>
  <c r="AH80" i="1" s="1"/>
  <c r="AF73" i="1"/>
  <c r="H73" i="1" s="1"/>
  <c r="Y73" i="1"/>
  <c r="AE73" i="1" s="1"/>
  <c r="AF75" i="1"/>
  <c r="H75" i="1" s="1"/>
  <c r="Y94" i="1"/>
  <c r="AE94" i="1" s="1"/>
  <c r="AJ94" i="1"/>
  <c r="AF94" i="1"/>
  <c r="H94" i="1" s="1"/>
  <c r="C94" i="1"/>
  <c r="D94" i="1" s="1"/>
  <c r="AH94" i="1"/>
  <c r="AG94" i="1"/>
  <c r="AF45" i="1"/>
  <c r="H45" i="1" s="1"/>
  <c r="H49" i="1"/>
  <c r="Y51" i="1"/>
  <c r="AF39" i="1"/>
  <c r="H39" i="1" s="1"/>
  <c r="AF42" i="1"/>
  <c r="H42" i="1" s="1"/>
  <c r="AG45" i="1"/>
  <c r="Y49" i="1"/>
  <c r="AH49" i="1" s="1"/>
  <c r="H53" i="1"/>
  <c r="AF55" i="1"/>
  <c r="AJ58" i="1"/>
  <c r="AI58" i="1"/>
  <c r="AH58" i="1"/>
  <c r="AG58" i="1"/>
  <c r="C58" i="1"/>
  <c r="D58" i="1" s="1"/>
  <c r="Y75" i="1"/>
  <c r="AE75" i="1" s="1"/>
  <c r="Y78" i="1"/>
  <c r="AI78" i="1"/>
  <c r="AJ78" i="1"/>
  <c r="C78" i="1"/>
  <c r="D78" i="1" s="1"/>
  <c r="AI83" i="1"/>
  <c r="AH83" i="1"/>
  <c r="C83" i="1"/>
  <c r="D83" i="1" s="1"/>
  <c r="AF83" i="1"/>
  <c r="Y83" i="1"/>
  <c r="AE83" i="1" s="1"/>
  <c r="C39" i="1"/>
  <c r="D39" i="1" s="1"/>
  <c r="AG39" i="1"/>
  <c r="C42" i="1"/>
  <c r="D42" i="1" s="1"/>
  <c r="AG42" i="1"/>
  <c r="C45" i="1"/>
  <c r="D45" i="1" s="1"/>
  <c r="AH45" i="1"/>
  <c r="AI51" i="1"/>
  <c r="H78" i="1"/>
  <c r="AH50" i="1"/>
  <c r="AF50" i="1"/>
  <c r="H50" i="1" s="1"/>
  <c r="AF67" i="1"/>
  <c r="H67" i="1" s="1"/>
  <c r="Y67" i="1"/>
  <c r="AE67" i="1" s="1"/>
  <c r="AJ68" i="1"/>
  <c r="AI68" i="1"/>
  <c r="AH68" i="1"/>
  <c r="AG68" i="1"/>
  <c r="C68" i="1"/>
  <c r="D68" i="1" s="1"/>
  <c r="AF68" i="1"/>
  <c r="H68" i="1" s="1"/>
  <c r="AI39" i="1"/>
  <c r="AI42" i="1"/>
  <c r="AJ45" i="1"/>
  <c r="Y52" i="1"/>
  <c r="H52" i="1" s="1"/>
  <c r="AJ52" i="1"/>
  <c r="AI52" i="1"/>
  <c r="AJ76" i="1"/>
  <c r="AI76" i="1"/>
  <c r="AH76" i="1"/>
  <c r="AG76" i="1"/>
  <c r="C76" i="1"/>
  <c r="D76" i="1" s="1"/>
  <c r="AF76" i="1"/>
  <c r="H76" i="1" s="1"/>
  <c r="AG78" i="1"/>
  <c r="C65" i="1"/>
  <c r="D65" i="1" s="1"/>
  <c r="AG65" i="1"/>
  <c r="AJ69" i="1"/>
  <c r="Y81" i="1"/>
  <c r="AI81" i="1"/>
  <c r="AH81" i="1"/>
  <c r="AJ104" i="1"/>
  <c r="AI104" i="1"/>
  <c r="AH104" i="1"/>
  <c r="AG104" i="1"/>
  <c r="C104" i="1"/>
  <c r="D104" i="1" s="1"/>
  <c r="AF104" i="1"/>
  <c r="H104" i="1" s="1"/>
  <c r="Y104" i="1"/>
  <c r="AE104" i="1" s="1"/>
  <c r="AJ106" i="1"/>
  <c r="AF106" i="1"/>
  <c r="Y106" i="1"/>
  <c r="AE106" i="1" s="1"/>
  <c r="AH65" i="1"/>
  <c r="Y84" i="1"/>
  <c r="AJ84" i="1"/>
  <c r="AI84" i="1"/>
  <c r="C98" i="1"/>
  <c r="D98" i="1" s="1"/>
  <c r="AF98" i="1"/>
  <c r="Y98" i="1"/>
  <c r="AE98" i="1" s="1"/>
  <c r="AI65" i="1"/>
  <c r="H83" i="1"/>
  <c r="AJ65" i="1"/>
  <c r="AH85" i="1"/>
  <c r="AG85" i="1"/>
  <c r="C85" i="1"/>
  <c r="D85" i="1" s="1"/>
  <c r="AF85" i="1"/>
  <c r="Y85" i="1"/>
  <c r="AE85" i="1" s="1"/>
  <c r="C95" i="1"/>
  <c r="D95" i="1" s="1"/>
  <c r="AJ95" i="1"/>
  <c r="AI95" i="1"/>
  <c r="AH95" i="1"/>
  <c r="AG95" i="1"/>
  <c r="AG81" i="1"/>
  <c r="AF84" i="1"/>
  <c r="H84" i="1" s="1"/>
  <c r="H85" i="1"/>
  <c r="Y87" i="1"/>
  <c r="Y56" i="1"/>
  <c r="Y59" i="1"/>
  <c r="H59" i="1" s="1"/>
  <c r="Y63" i="1"/>
  <c r="H63" i="1" s="1"/>
  <c r="Y66" i="1"/>
  <c r="H66" i="1" s="1"/>
  <c r="Y79" i="1"/>
  <c r="AE79" i="1" s="1"/>
  <c r="AG84" i="1"/>
  <c r="AI85" i="1"/>
  <c r="H86" i="1"/>
  <c r="Y69" i="1"/>
  <c r="Y72" i="1"/>
  <c r="AJ85" i="1"/>
  <c r="AF92" i="1"/>
  <c r="Y92" i="1"/>
  <c r="C92" i="1" s="1"/>
  <c r="D92" i="1" s="1"/>
  <c r="AJ92" i="1"/>
  <c r="Y95" i="1"/>
  <c r="AE95" i="1" s="1"/>
  <c r="AI101" i="1"/>
  <c r="AG101" i="1"/>
  <c r="AF101" i="1"/>
  <c r="Y101" i="1"/>
  <c r="AE101" i="1" s="1"/>
  <c r="AF79" i="1"/>
  <c r="H79" i="1" s="1"/>
  <c r="AF87" i="1"/>
  <c r="H87" i="1" s="1"/>
  <c r="H92" i="1"/>
  <c r="AG93" i="1"/>
  <c r="AF93" i="1"/>
  <c r="C93" i="1"/>
  <c r="D93" i="1" s="1"/>
  <c r="Y93" i="1"/>
  <c r="AE93" i="1" s="1"/>
  <c r="AI93" i="1"/>
  <c r="AF95" i="1"/>
  <c r="H95" i="1" s="1"/>
  <c r="C53" i="1"/>
  <c r="D53" i="1" s="1"/>
  <c r="AG53" i="1"/>
  <c r="C56" i="1"/>
  <c r="D56" i="1" s="1"/>
  <c r="AG56" i="1"/>
  <c r="C59" i="1"/>
  <c r="D59" i="1" s="1"/>
  <c r="AG59" i="1"/>
  <c r="C63" i="1"/>
  <c r="D63" i="1" s="1"/>
  <c r="AG63" i="1"/>
  <c r="C66" i="1"/>
  <c r="D66" i="1" s="1"/>
  <c r="AG66" i="1"/>
  <c r="AF69" i="1"/>
  <c r="H69" i="1" s="1"/>
  <c r="AF72" i="1"/>
  <c r="AJ79" i="1"/>
  <c r="AG87" i="1"/>
  <c r="AG92" i="1"/>
  <c r="AG110" i="1"/>
  <c r="AF110" i="1"/>
  <c r="Y110" i="1"/>
  <c r="H110" i="1" s="1"/>
  <c r="AH110" i="1"/>
  <c r="G120" i="1"/>
  <c r="F120" i="1"/>
  <c r="AJ110" i="1"/>
  <c r="H98" i="1"/>
  <c r="H106" i="1"/>
  <c r="C109" i="1"/>
  <c r="D109" i="1" s="1"/>
  <c r="Y109" i="1"/>
  <c r="AE109" i="1" s="1"/>
  <c r="AJ109" i="1"/>
  <c r="AI109" i="1"/>
  <c r="AH109" i="1"/>
  <c r="AH108" i="1"/>
  <c r="AF108" i="1"/>
  <c r="Y108" i="1"/>
  <c r="AE108" i="1" s="1"/>
  <c r="H109" i="1"/>
  <c r="AF111" i="1"/>
  <c r="H111" i="1" s="1"/>
  <c r="C111" i="1"/>
  <c r="D111" i="1" s="1"/>
  <c r="AJ111" i="1"/>
  <c r="AG111" i="1"/>
  <c r="H108" i="1"/>
  <c r="AG109" i="1"/>
  <c r="AF96" i="1"/>
  <c r="Y96" i="1"/>
  <c r="AH97" i="1"/>
  <c r="AF97" i="1"/>
  <c r="H97" i="1" s="1"/>
  <c r="Y97" i="1"/>
  <c r="H101" i="1"/>
  <c r="Y111" i="1"/>
  <c r="AE111" i="1" s="1"/>
  <c r="C110" i="1"/>
  <c r="D110" i="1" s="1"/>
  <c r="AF113" i="1"/>
  <c r="AG117" i="1"/>
  <c r="AF117" i="1"/>
  <c r="AI102" i="1"/>
  <c r="AF112" i="1"/>
  <c r="H113" i="1"/>
  <c r="Y117" i="1"/>
  <c r="AE117" i="1" s="1"/>
  <c r="AI107" i="1"/>
  <c r="Y113" i="1"/>
  <c r="AE113" i="1" s="1"/>
  <c r="AH116" i="1"/>
  <c r="Y116" i="1"/>
  <c r="AE116" i="1" s="1"/>
  <c r="Y100" i="1"/>
  <c r="Y103" i="1"/>
  <c r="Y112" i="1"/>
  <c r="AE112" i="1" s="1"/>
  <c r="AI117" i="1"/>
  <c r="AG113" i="1"/>
  <c r="AF116" i="1"/>
  <c r="H116" i="1" s="1"/>
  <c r="AJ118" i="1"/>
  <c r="AF118" i="1"/>
  <c r="H118" i="1" s="1"/>
  <c r="Y118" i="1"/>
  <c r="AG137" i="1"/>
  <c r="AF137" i="1"/>
  <c r="Y137" i="1"/>
  <c r="AE137" i="1" s="1"/>
  <c r="AJ137" i="1"/>
  <c r="AI137" i="1"/>
  <c r="AH137" i="1"/>
  <c r="AF100" i="1"/>
  <c r="H100" i="1" s="1"/>
  <c r="AF103" i="1"/>
  <c r="Y107" i="1"/>
  <c r="AH113" i="1"/>
  <c r="AJ116" i="1"/>
  <c r="C100" i="1"/>
  <c r="D100" i="1" s="1"/>
  <c r="AG100" i="1"/>
  <c r="Y114" i="1"/>
  <c r="AE114" i="1" s="1"/>
  <c r="AJ114" i="1"/>
  <c r="AI114" i="1"/>
  <c r="AH114" i="1"/>
  <c r="AF128" i="1"/>
  <c r="H128" i="1" s="1"/>
  <c r="Y128" i="1"/>
  <c r="AE128" i="1" s="1"/>
  <c r="Y99" i="1"/>
  <c r="H99" i="1" s="1"/>
  <c r="AH100" i="1"/>
  <c r="Y102" i="1"/>
  <c r="C107" i="1"/>
  <c r="D107" i="1" s="1"/>
  <c r="AF107" i="1"/>
  <c r="H107" i="1" s="1"/>
  <c r="AH118" i="1"/>
  <c r="H137" i="1"/>
  <c r="AI141" i="1"/>
  <c r="AF141" i="1"/>
  <c r="AF155" i="1"/>
  <c r="Y155" i="1"/>
  <c r="AG122" i="1"/>
  <c r="Y122" i="1"/>
  <c r="AJ122" i="1" s="1"/>
  <c r="AG123" i="1"/>
  <c r="AF123" i="1"/>
  <c r="Y123" i="1"/>
  <c r="AE123" i="1" s="1"/>
  <c r="AH124" i="1"/>
  <c r="AG124" i="1"/>
  <c r="AF124" i="1"/>
  <c r="H124" i="1" s="1"/>
  <c r="C124" i="1"/>
  <c r="D124" i="1" s="1"/>
  <c r="Y124" i="1"/>
  <c r="AE124" i="1" s="1"/>
  <c r="C130" i="1"/>
  <c r="D130" i="1" s="1"/>
  <c r="AF130" i="1"/>
  <c r="Y130" i="1"/>
  <c r="AE130" i="1" s="1"/>
  <c r="Y125" i="1"/>
  <c r="AI125" i="1"/>
  <c r="H130" i="1"/>
  <c r="AI131" i="1"/>
  <c r="AF131" i="1"/>
  <c r="Y131" i="1"/>
  <c r="AJ134" i="1"/>
  <c r="AI134" i="1"/>
  <c r="C134" i="1"/>
  <c r="D134" i="1" s="1"/>
  <c r="AF134" i="1"/>
  <c r="H134" i="1" s="1"/>
  <c r="Y134" i="1"/>
  <c r="AE134" i="1" s="1"/>
  <c r="Y141" i="1"/>
  <c r="AE141" i="1" s="1"/>
  <c r="Y121" i="1"/>
  <c r="AG121" i="1"/>
  <c r="AG129" i="1"/>
  <c r="AH130" i="1"/>
  <c r="Y115" i="1"/>
  <c r="H115" i="1" s="1"/>
  <c r="AF122" i="1"/>
  <c r="H122" i="1" s="1"/>
  <c r="AH122" i="1"/>
  <c r="AF125" i="1"/>
  <c r="H125" i="1" s="1"/>
  <c r="AF126" i="1"/>
  <c r="H126" i="1" s="1"/>
  <c r="C126" i="1"/>
  <c r="D126" i="1" s="1"/>
  <c r="Y126" i="1"/>
  <c r="AE126" i="1" s="1"/>
  <c r="AI126" i="1"/>
  <c r="AJ135" i="1"/>
  <c r="AH135" i="1"/>
  <c r="AF135" i="1"/>
  <c r="AG115" i="1"/>
  <c r="AF121" i="1"/>
  <c r="H121" i="1" s="1"/>
  <c r="AG126" i="1"/>
  <c r="Y135" i="1"/>
  <c r="AJ149" i="1"/>
  <c r="AI149" i="1"/>
  <c r="AF149" i="1"/>
  <c r="Y149" i="1"/>
  <c r="AE149" i="1" s="1"/>
  <c r="AH115" i="1"/>
  <c r="AF120" i="1"/>
  <c r="H120" i="1" s="1"/>
  <c r="AH121" i="1"/>
  <c r="C122" i="1"/>
  <c r="D122" i="1" s="1"/>
  <c r="AH126" i="1"/>
  <c r="AI127" i="1"/>
  <c r="AH127" i="1"/>
  <c r="AG127" i="1"/>
  <c r="AF127" i="1"/>
  <c r="H127" i="1" s="1"/>
  <c r="C127" i="1"/>
  <c r="D127" i="1" s="1"/>
  <c r="Y127" i="1"/>
  <c r="AE127" i="1" s="1"/>
  <c r="AF132" i="1"/>
  <c r="H132" i="1" s="1"/>
  <c r="AJ132" i="1"/>
  <c r="AI132" i="1"/>
  <c r="C132" i="1"/>
  <c r="D132" i="1" s="1"/>
  <c r="AG132" i="1"/>
  <c r="Y136" i="1"/>
  <c r="AJ136" i="1"/>
  <c r="AI136" i="1"/>
  <c r="AF136" i="1"/>
  <c r="H136" i="1" s="1"/>
  <c r="AH139" i="1"/>
  <c r="AG139" i="1"/>
  <c r="AF139" i="1"/>
  <c r="C139" i="1"/>
  <c r="D139" i="1" s="1"/>
  <c r="Y139" i="1"/>
  <c r="AF153" i="1"/>
  <c r="Y153" i="1"/>
  <c r="AE153" i="1" s="1"/>
  <c r="C129" i="1"/>
  <c r="D129" i="1" s="1"/>
  <c r="AF129" i="1"/>
  <c r="H129" i="1" s="1"/>
  <c r="H141" i="1"/>
  <c r="AH129" i="1"/>
  <c r="AF138" i="1"/>
  <c r="H138" i="1" s="1"/>
  <c r="C138" i="1"/>
  <c r="D138" i="1" s="1"/>
  <c r="Y138" i="1"/>
  <c r="AI129" i="1"/>
  <c r="H155" i="1"/>
  <c r="AJ129" i="1"/>
  <c r="AF146" i="1"/>
  <c r="Y146" i="1"/>
  <c r="C146" i="1" s="1"/>
  <c r="D146" i="1" s="1"/>
  <c r="AJ138" i="1"/>
  <c r="AJ140" i="1"/>
  <c r="AI140" i="1"/>
  <c r="AH140" i="1"/>
  <c r="AG140" i="1"/>
  <c r="AF140" i="1"/>
  <c r="H140" i="1" s="1"/>
  <c r="C140" i="1"/>
  <c r="D140" i="1" s="1"/>
  <c r="Y140" i="1"/>
  <c r="AE140" i="1" s="1"/>
  <c r="H151" i="1"/>
  <c r="AI151" i="1"/>
  <c r="AH151" i="1"/>
  <c r="Y151" i="1"/>
  <c r="AE151" i="1" s="1"/>
  <c r="AF154" i="1"/>
  <c r="Y154" i="1"/>
  <c r="AE154" i="1" s="1"/>
  <c r="Y156" i="1"/>
  <c r="AE156" i="1" s="1"/>
  <c r="AI156" i="1"/>
  <c r="AG156" i="1"/>
  <c r="C156" i="1"/>
  <c r="D156" i="1" s="1"/>
  <c r="AF156" i="1"/>
  <c r="AF162" i="1"/>
  <c r="H162" i="1" s="1"/>
  <c r="C162" i="1"/>
  <c r="D162" i="1" s="1"/>
  <c r="Y162" i="1"/>
  <c r="AE162" i="1" s="1"/>
  <c r="AJ150" i="1"/>
  <c r="AF150" i="1"/>
  <c r="Y150" i="1"/>
  <c r="AE150" i="1" s="1"/>
  <c r="H135" i="1"/>
  <c r="AJ144" i="1"/>
  <c r="H149" i="1"/>
  <c r="Y144" i="1"/>
  <c r="AE144" i="1" s="1"/>
  <c r="AF148" i="1"/>
  <c r="H148" i="1" s="1"/>
  <c r="Y152" i="1"/>
  <c r="AI152" i="1"/>
  <c r="AG152" i="1"/>
  <c r="AF144" i="1"/>
  <c r="H144" i="1" s="1"/>
  <c r="AJ169" i="1"/>
  <c r="AI169" i="1"/>
  <c r="AH169" i="1"/>
  <c r="AG169" i="1"/>
  <c r="AF169" i="1"/>
  <c r="H169" i="1" s="1"/>
  <c r="Y169" i="1"/>
  <c r="AE169" i="1" s="1"/>
  <c r="AG144" i="1"/>
  <c r="H150" i="1"/>
  <c r="AG158" i="1"/>
  <c r="Y158" i="1"/>
  <c r="AE158" i="1" s="1"/>
  <c r="AJ159" i="1"/>
  <c r="AG159" i="1"/>
  <c r="C159" i="1"/>
  <c r="D159" i="1" s="1"/>
  <c r="AH159" i="1"/>
  <c r="AF159" i="1"/>
  <c r="Y159" i="1"/>
  <c r="AE159" i="1" s="1"/>
  <c r="H163" i="1"/>
  <c r="AF143" i="1"/>
  <c r="H143" i="1" s="1"/>
  <c r="AH144" i="1"/>
  <c r="Y148" i="1"/>
  <c r="AE148" i="1" s="1"/>
  <c r="Y172" i="1"/>
  <c r="AJ172" i="1" s="1"/>
  <c r="AI172" i="1"/>
  <c r="AH172" i="1"/>
  <c r="AF172" i="1"/>
  <c r="AI144" i="1"/>
  <c r="AI148" i="1"/>
  <c r="AF152" i="1"/>
  <c r="H152" i="1" s="1"/>
  <c r="G171" i="1"/>
  <c r="F171" i="1"/>
  <c r="C144" i="1"/>
  <c r="D144" i="1" s="1"/>
  <c r="Y145" i="1"/>
  <c r="AJ148" i="1"/>
  <c r="AH152" i="1"/>
  <c r="AJ157" i="1"/>
  <c r="AF157" i="1"/>
  <c r="Y157" i="1"/>
  <c r="AE157" i="1" s="1"/>
  <c r="AI157" i="1"/>
  <c r="C157" i="1"/>
  <c r="D157" i="1" s="1"/>
  <c r="AH157" i="1"/>
  <c r="Y142" i="1"/>
  <c r="AI142" i="1" s="1"/>
  <c r="Y143" i="1"/>
  <c r="C143" i="1" s="1"/>
  <c r="D143" i="1" s="1"/>
  <c r="AF145" i="1"/>
  <c r="H145" i="1" s="1"/>
  <c r="AJ151" i="1"/>
  <c r="AG151" i="1"/>
  <c r="C151" i="1"/>
  <c r="D151" i="1" s="1"/>
  <c r="AJ152" i="1"/>
  <c r="Y180" i="1"/>
  <c r="AE180" i="1" s="1"/>
  <c r="AF181" i="1"/>
  <c r="C181" i="1"/>
  <c r="D181" i="1" s="1"/>
  <c r="AG181" i="1"/>
  <c r="Y181" i="1"/>
  <c r="AE181" i="1" s="1"/>
  <c r="Y163" i="1"/>
  <c r="AI163" i="1"/>
  <c r="AJ165" i="1"/>
  <c r="AI165" i="1"/>
  <c r="AH165" i="1"/>
  <c r="AG165" i="1"/>
  <c r="C165" i="1"/>
  <c r="D165" i="1" s="1"/>
  <c r="AF165" i="1"/>
  <c r="H165" i="1" s="1"/>
  <c r="Y165" i="1"/>
  <c r="AE165" i="1" s="1"/>
  <c r="H181" i="1"/>
  <c r="H159" i="1"/>
  <c r="AJ163" i="1"/>
  <c r="AI179" i="1"/>
  <c r="AH179" i="1"/>
  <c r="AG179" i="1"/>
  <c r="AF179" i="1"/>
  <c r="Y179" i="1"/>
  <c r="AE179" i="1" s="1"/>
  <c r="AJ183" i="1"/>
  <c r="AI183" i="1"/>
  <c r="AH183" i="1"/>
  <c r="AF183" i="1"/>
  <c r="C183" i="1"/>
  <c r="D183" i="1" s="1"/>
  <c r="AG183" i="1"/>
  <c r="Y183" i="1"/>
  <c r="AE183" i="1" s="1"/>
  <c r="C163" i="1"/>
  <c r="D163" i="1" s="1"/>
  <c r="AJ164" i="1"/>
  <c r="AH164" i="1"/>
  <c r="AF164" i="1"/>
  <c r="H164" i="1" s="1"/>
  <c r="C164" i="1"/>
  <c r="D164" i="1" s="1"/>
  <c r="AG167" i="1"/>
  <c r="AF167" i="1"/>
  <c r="H167" i="1" s="1"/>
  <c r="C167" i="1"/>
  <c r="D167" i="1" s="1"/>
  <c r="Y167" i="1"/>
  <c r="AE167" i="1" s="1"/>
  <c r="AJ167" i="1"/>
  <c r="AI167" i="1"/>
  <c r="AH167" i="1"/>
  <c r="H179" i="1"/>
  <c r="H157" i="1"/>
  <c r="AJ170" i="1"/>
  <c r="AF170" i="1"/>
  <c r="Y170" i="1"/>
  <c r="Y160" i="1"/>
  <c r="H160" i="1" s="1"/>
  <c r="Y164" i="1"/>
  <c r="Y186" i="1"/>
  <c r="AF186" i="1"/>
  <c r="AI186" i="1"/>
  <c r="AJ171" i="1"/>
  <c r="AI171" i="1"/>
  <c r="AH171" i="1"/>
  <c r="AG171" i="1"/>
  <c r="AF171" i="1"/>
  <c r="H171" i="1" s="1"/>
  <c r="AJ184" i="1"/>
  <c r="AH184" i="1"/>
  <c r="AG184" i="1"/>
  <c r="C184" i="1"/>
  <c r="D184" i="1" s="1"/>
  <c r="AI184" i="1"/>
  <c r="AF184" i="1"/>
  <c r="H184" i="1" s="1"/>
  <c r="AF173" i="1"/>
  <c r="Y173" i="1"/>
  <c r="AJ173" i="1"/>
  <c r="AF168" i="1"/>
  <c r="Y168" i="1"/>
  <c r="AE168" i="1" s="1"/>
  <c r="H173" i="1"/>
  <c r="Y166" i="1"/>
  <c r="AI166" i="1"/>
  <c r="AG173" i="1"/>
  <c r="AF174" i="1"/>
  <c r="H174" i="1" s="1"/>
  <c r="Y174" i="1"/>
  <c r="Y187" i="1"/>
  <c r="AI168" i="1"/>
  <c r="AH173" i="1"/>
  <c r="AF190" i="1"/>
  <c r="H190" i="1" s="1"/>
  <c r="C190" i="1"/>
  <c r="D190" i="1" s="1"/>
  <c r="Y190" i="1"/>
  <c r="AE190" i="1" s="1"/>
  <c r="AJ190" i="1"/>
  <c r="AF182" i="1"/>
  <c r="AI185" i="1"/>
  <c r="Y204" i="1"/>
  <c r="AE204" i="1" s="1"/>
  <c r="AF204" i="1"/>
  <c r="Y182" i="1"/>
  <c r="Y185" i="1"/>
  <c r="AJ187" i="1"/>
  <c r="AF187" i="1"/>
  <c r="AJ199" i="1"/>
  <c r="AI199" i="1"/>
  <c r="Y199" i="1"/>
  <c r="AE199" i="1" s="1"/>
  <c r="H183" i="1"/>
  <c r="AF185" i="1"/>
  <c r="G196" i="1"/>
  <c r="F196" i="1"/>
  <c r="C201" i="1"/>
  <c r="D201" i="1" s="1"/>
  <c r="C194" i="1"/>
  <c r="D194" i="1" s="1"/>
  <c r="Y194" i="1"/>
  <c r="AE194" i="1" s="1"/>
  <c r="AJ194" i="1"/>
  <c r="AI194" i="1"/>
  <c r="AI208" i="1"/>
  <c r="AF208" i="1"/>
  <c r="Y208" i="1"/>
  <c r="AE208" i="1" s="1"/>
  <c r="C202" i="1"/>
  <c r="D202" i="1" s="1"/>
  <c r="AG202" i="1"/>
  <c r="AF202" i="1"/>
  <c r="Y202" i="1"/>
  <c r="AE202" i="1" s="1"/>
  <c r="AF194" i="1"/>
  <c r="AG194" i="1"/>
  <c r="AG195" i="1"/>
  <c r="AF195" i="1"/>
  <c r="C195" i="1"/>
  <c r="D195" i="1" s="1"/>
  <c r="Y195" i="1"/>
  <c r="AE195" i="1" s="1"/>
  <c r="AF198" i="1"/>
  <c r="C198" i="1"/>
  <c r="D198" i="1" s="1"/>
  <c r="Y198" i="1"/>
  <c r="AE198" i="1" s="1"/>
  <c r="AJ198" i="1"/>
  <c r="AI198" i="1"/>
  <c r="Y188" i="1"/>
  <c r="AH194" i="1"/>
  <c r="AF189" i="1"/>
  <c r="H189" i="1" s="1"/>
  <c r="Y189" i="1"/>
  <c r="C191" i="1"/>
  <c r="D191" i="1" s="1"/>
  <c r="AJ193" i="1"/>
  <c r="AH193" i="1"/>
  <c r="AH195" i="1"/>
  <c r="H198" i="1"/>
  <c r="AI195" i="1"/>
  <c r="AG198" i="1"/>
  <c r="AG189" i="1"/>
  <c r="Y193" i="1"/>
  <c r="AE193" i="1" s="1"/>
  <c r="AJ195" i="1"/>
  <c r="AH198" i="1"/>
  <c r="AH189" i="1"/>
  <c r="AJ191" i="1"/>
  <c r="AI191" i="1"/>
  <c r="AH191" i="1"/>
  <c r="AF191" i="1"/>
  <c r="Y197" i="1"/>
  <c r="AH197" i="1"/>
  <c r="AG197" i="1"/>
  <c r="AF197" i="1"/>
  <c r="H197" i="1" s="1"/>
  <c r="C197" i="1"/>
  <c r="D197" i="1" s="1"/>
  <c r="C188" i="1"/>
  <c r="D188" i="1" s="1"/>
  <c r="AI188" i="1"/>
  <c r="AI189" i="1"/>
  <c r="H191" i="1"/>
  <c r="AF193" i="1"/>
  <c r="H193" i="1" s="1"/>
  <c r="AH196" i="1"/>
  <c r="Y200" i="1"/>
  <c r="AH200" i="1" s="1"/>
  <c r="AH199" i="1"/>
  <c r="AG199" i="1"/>
  <c r="AF199" i="1"/>
  <c r="H199" i="1" s="1"/>
  <c r="C199" i="1"/>
  <c r="D199" i="1" s="1"/>
  <c r="Y211" i="1"/>
  <c r="AF211" i="1"/>
  <c r="AF212" i="1"/>
  <c r="H212" i="1" s="1"/>
  <c r="C212" i="1"/>
  <c r="D212" i="1" s="1"/>
  <c r="Y212" i="1"/>
  <c r="AE212" i="1" s="1"/>
  <c r="AI212" i="1"/>
  <c r="AH212" i="1"/>
  <c r="AG212" i="1"/>
  <c r="AJ212" i="1"/>
  <c r="AF200" i="1"/>
  <c r="H208" i="1"/>
  <c r="Y209" i="1"/>
  <c r="AF214" i="1"/>
  <c r="Y214" i="1"/>
  <c r="AH214" i="1" s="1"/>
  <c r="AG203" i="1"/>
  <c r="C203" i="1"/>
  <c r="D203" i="1" s="1"/>
  <c r="AF203" i="1"/>
  <c r="H203" i="1"/>
  <c r="AH205" i="1"/>
  <c r="C205" i="1"/>
  <c r="D205" i="1" s="1"/>
  <c r="AF205" i="1"/>
  <c r="H205" i="1" s="1"/>
  <c r="AF209" i="1"/>
  <c r="H209" i="1" s="1"/>
  <c r="AJ201" i="1"/>
  <c r="AH203" i="1"/>
  <c r="Y205" i="1"/>
  <c r="AE205" i="1" s="1"/>
  <c r="AF213" i="1"/>
  <c r="Y213" i="1"/>
  <c r="AI203" i="1"/>
  <c r="Y201" i="1"/>
  <c r="AJ203" i="1"/>
  <c r="AI205" i="1"/>
  <c r="Y207" i="1"/>
  <c r="AJ207" i="1"/>
  <c r="AI207" i="1"/>
  <c r="C209" i="1"/>
  <c r="D209" i="1" s="1"/>
  <c r="AF201" i="1"/>
  <c r="H201" i="1" s="1"/>
  <c r="AI210" i="1"/>
  <c r="AG222" i="1"/>
  <c r="AF219" i="1"/>
  <c r="Y219" i="1"/>
  <c r="AF221" i="1"/>
  <c r="Y221" i="1"/>
  <c r="AG221" i="1" s="1"/>
  <c r="AH216" i="1"/>
  <c r="AF216" i="1"/>
  <c r="H216" i="1" s="1"/>
  <c r="Y216" i="1"/>
  <c r="AJ216" i="1" s="1"/>
  <c r="Y210" i="1"/>
  <c r="Y217" i="1"/>
  <c r="C229" i="1"/>
  <c r="D229" i="1" s="1"/>
  <c r="Y229" i="1"/>
  <c r="AE229" i="1" s="1"/>
  <c r="AF229" i="1"/>
  <c r="H229" i="1" s="1"/>
  <c r="AJ229" i="1"/>
  <c r="AI229" i="1"/>
  <c r="AH229" i="1"/>
  <c r="AG229" i="1"/>
  <c r="AJ215" i="1"/>
  <c r="AH215" i="1"/>
  <c r="H217" i="1"/>
  <c r="AJ228" i="1"/>
  <c r="AG228" i="1"/>
  <c r="AF228" i="1"/>
  <c r="H228" i="1" s="1"/>
  <c r="Y228" i="1"/>
  <c r="AE228" i="1" s="1"/>
  <c r="Y215" i="1"/>
  <c r="AI215" i="1" s="1"/>
  <c r="AF218" i="1"/>
  <c r="Y218" i="1"/>
  <c r="AF215" i="1"/>
  <c r="H215" i="1" s="1"/>
  <c r="AJ217" i="1"/>
  <c r="AG215" i="1"/>
  <c r="C217" i="1"/>
  <c r="D217" i="1" s="1"/>
  <c r="AH222" i="1"/>
  <c r="AF222" i="1"/>
  <c r="C222" i="1"/>
  <c r="D222" i="1" s="1"/>
  <c r="Y222" i="1"/>
  <c r="AE222" i="1" s="1"/>
  <c r="C226" i="1"/>
  <c r="D226" i="1" s="1"/>
  <c r="Y226" i="1"/>
  <c r="AE226" i="1" s="1"/>
  <c r="AJ226" i="1"/>
  <c r="AI226" i="1"/>
  <c r="H232" i="1"/>
  <c r="AF226" i="1"/>
  <c r="AF227" i="1"/>
  <c r="Y227" i="1"/>
  <c r="AI227" i="1" s="1"/>
  <c r="AI231" i="1"/>
  <c r="AH231" i="1"/>
  <c r="AF231" i="1"/>
  <c r="Y231" i="1"/>
  <c r="AE231" i="1" s="1"/>
  <c r="AG231" i="1"/>
  <c r="AH226" i="1"/>
  <c r="AH223" i="1"/>
  <c r="H224" i="1"/>
  <c r="AH227" i="1"/>
  <c r="Y224" i="1"/>
  <c r="AF237" i="1"/>
  <c r="H237" i="1" s="1"/>
  <c r="C237" i="1"/>
  <c r="D237" i="1" s="1"/>
  <c r="Y237" i="1"/>
  <c r="AE237" i="1" s="1"/>
  <c r="AJ237" i="1"/>
  <c r="AI237" i="1"/>
  <c r="AH237" i="1"/>
  <c r="Y223" i="1"/>
  <c r="H223" i="1" s="1"/>
  <c r="AF224" i="1"/>
  <c r="H225" i="1"/>
  <c r="AH224" i="1"/>
  <c r="Y225" i="1"/>
  <c r="AJ225" i="1" s="1"/>
  <c r="AJ233" i="1"/>
  <c r="AG233" i="1"/>
  <c r="AF233" i="1"/>
  <c r="H233" i="1" s="1"/>
  <c r="C233" i="1"/>
  <c r="D233" i="1" s="1"/>
  <c r="Y233" i="1"/>
  <c r="AE233" i="1" s="1"/>
  <c r="AF238" i="1"/>
  <c r="Y238" i="1"/>
  <c r="AE238" i="1" s="1"/>
  <c r="AJ238" i="1"/>
  <c r="AG230" i="1"/>
  <c r="AF230" i="1"/>
  <c r="H230" i="1" s="1"/>
  <c r="Y230" i="1"/>
  <c r="AE230" i="1" s="1"/>
  <c r="AI239" i="1"/>
  <c r="AF239" i="1"/>
  <c r="H239" i="1" s="1"/>
  <c r="Y239" i="1"/>
  <c r="AE239" i="1" s="1"/>
  <c r="AH240" i="1"/>
  <c r="C240" i="1"/>
  <c r="D240" i="1" s="1"/>
  <c r="Y240" i="1"/>
  <c r="AE240" i="1" s="1"/>
  <c r="AF249" i="1"/>
  <c r="Y249" i="1"/>
  <c r="AE249" i="1" s="1"/>
  <c r="AH230" i="1"/>
  <c r="AF235" i="1"/>
  <c r="AI230" i="1"/>
  <c r="AJ230" i="1"/>
  <c r="Y235" i="1"/>
  <c r="AJ235" i="1" s="1"/>
  <c r="AJ232" i="1"/>
  <c r="AI232" i="1"/>
  <c r="AH232" i="1"/>
  <c r="AG232" i="1"/>
  <c r="AF232" i="1"/>
  <c r="C232" i="1"/>
  <c r="D232" i="1" s="1"/>
  <c r="AF245" i="1"/>
  <c r="AH245" i="1"/>
  <c r="Y245" i="1"/>
  <c r="AE245" i="1" s="1"/>
  <c r="H246" i="1"/>
  <c r="Y236" i="1"/>
  <c r="AJ247" i="1"/>
  <c r="AI247" i="1"/>
  <c r="AH247" i="1"/>
  <c r="AF247" i="1"/>
  <c r="Y247" i="1"/>
  <c r="AE247" i="1" s="1"/>
  <c r="C247" i="1"/>
  <c r="D247" i="1" s="1"/>
  <c r="AF236" i="1"/>
  <c r="H236" i="1" s="1"/>
  <c r="AI246" i="1"/>
  <c r="AG246" i="1"/>
  <c r="AF246" i="1"/>
  <c r="Y246" i="1"/>
  <c r="AE246" i="1" s="1"/>
  <c r="H247" i="1"/>
  <c r="Y241" i="1"/>
  <c r="H245" i="1"/>
  <c r="AF241" i="1"/>
  <c r="H241" i="1" s="1"/>
  <c r="AG241" i="1"/>
  <c r="C244" i="1"/>
  <c r="D244" i="1" s="1"/>
  <c r="AJ244" i="1"/>
  <c r="AI244" i="1"/>
  <c r="AH244" i="1"/>
  <c r="AG244" i="1"/>
  <c r="C241" i="1"/>
  <c r="D241" i="1" s="1"/>
  <c r="AH241" i="1"/>
  <c r="AI240" i="1"/>
  <c r="Y242" i="1"/>
  <c r="AF243" i="1"/>
  <c r="Y243" i="1"/>
  <c r="C243" i="1" s="1"/>
  <c r="D243" i="1" s="1"/>
  <c r="AJ243" i="1"/>
  <c r="H244" i="1"/>
  <c r="AF250" i="1"/>
  <c r="H250" i="1" s="1"/>
  <c r="Y250" i="1"/>
  <c r="C250" i="1" s="1"/>
  <c r="D250" i="1" s="1"/>
  <c r="AF251" i="1"/>
  <c r="H251" i="1" s="1"/>
  <c r="Y251" i="1"/>
  <c r="C251" i="1" s="1"/>
  <c r="D251" i="1" s="1"/>
  <c r="AI251" i="1"/>
  <c r="C252" i="1"/>
  <c r="D252" i="1" s="1"/>
  <c r="Y252" i="1"/>
  <c r="AJ252" i="1"/>
  <c r="AI252" i="1"/>
  <c r="AH252" i="1"/>
  <c r="AG251" i="1"/>
  <c r="AI255" i="1"/>
  <c r="AH255" i="1"/>
  <c r="AF255" i="1"/>
  <c r="Y253" i="1"/>
  <c r="AI253" i="1" s="1"/>
  <c r="Y254" i="1"/>
  <c r="Y255" i="1"/>
  <c r="AE255" i="1" s="1"/>
  <c r="AF253" i="1"/>
  <c r="H253" i="1" s="1"/>
  <c r="AF254" i="1"/>
  <c r="H254" i="1" s="1"/>
  <c r="Y256" i="1"/>
  <c r="AH256" i="1"/>
  <c r="AF256" i="1"/>
  <c r="H256" i="1" s="1"/>
  <c r="AG253" i="1"/>
  <c r="AH253" i="1"/>
  <c r="AJ253" i="1"/>
  <c r="AG259" i="1"/>
  <c r="Y259" i="1"/>
  <c r="AE259" i="1" s="1"/>
  <c r="AI258" i="1"/>
  <c r="Y258" i="1"/>
  <c r="H258" i="1" s="1"/>
  <c r="AG258" i="1"/>
  <c r="M81" i="2"/>
  <c r="Y257" i="1"/>
  <c r="AF257" i="1"/>
  <c r="H257" i="1" s="1"/>
  <c r="Y260" i="1"/>
  <c r="AE260" i="1" s="1"/>
  <c r="AH260" i="1"/>
  <c r="AF260" i="1"/>
  <c r="C257" i="1"/>
  <c r="D257" i="1" s="1"/>
  <c r="AG257" i="1"/>
  <c r="AJ259" i="1"/>
  <c r="R112" i="2"/>
  <c r="R114" i="2" s="1"/>
  <c r="M74" i="2"/>
  <c r="T74" i="2" s="1"/>
  <c r="O75" i="2"/>
  <c r="M75" i="2" s="1"/>
  <c r="T75" i="2" s="1"/>
  <c r="Q112" i="2"/>
  <c r="Q114" i="2" s="1"/>
  <c r="S112" i="2"/>
  <c r="S114" i="2" s="1"/>
  <c r="M70" i="2"/>
  <c r="M92" i="2"/>
  <c r="M2" i="2"/>
  <c r="N2" i="2" s="1"/>
  <c r="M4" i="2"/>
  <c r="M5" i="2" s="1"/>
  <c r="M6" i="2" s="1"/>
  <c r="M7" i="2" s="1"/>
  <c r="M8" i="2" s="1"/>
  <c r="M9" i="2" s="1"/>
  <c r="M10" i="2" s="1"/>
  <c r="P3" i="2"/>
  <c r="N3" i="2"/>
  <c r="AJ261" i="1"/>
  <c r="AI261" i="1"/>
  <c r="AF261" i="1"/>
  <c r="Y261" i="1"/>
  <c r="M112" i="2"/>
  <c r="M114" i="2" s="1"/>
  <c r="H27" i="3"/>
  <c r="G27" i="3"/>
  <c r="F27" i="3"/>
  <c r="D27" i="3"/>
  <c r="C27" i="3"/>
  <c r="B27" i="3"/>
  <c r="N112" i="2"/>
  <c r="N114" i="2" s="1"/>
  <c r="B22" i="3"/>
  <c r="F23" i="3"/>
  <c r="B25" i="3"/>
  <c r="F26" i="3"/>
  <c r="O63" i="2"/>
  <c r="C22" i="3"/>
  <c r="G23" i="3"/>
  <c r="C25" i="3"/>
  <c r="G26" i="3"/>
  <c r="S65" i="2"/>
  <c r="O83" i="2"/>
  <c r="O85" i="2" s="1"/>
  <c r="D22" i="3"/>
  <c r="H23" i="3"/>
  <c r="D25" i="3"/>
  <c r="H26" i="3"/>
  <c r="R11" i="2"/>
  <c r="F22" i="3"/>
  <c r="B24" i="3"/>
  <c r="F25" i="3"/>
  <c r="M21" i="2"/>
  <c r="G22" i="3"/>
  <c r="C24" i="3"/>
  <c r="G25" i="3"/>
  <c r="D24" i="3"/>
  <c r="M20" i="2"/>
  <c r="B23" i="3"/>
  <c r="F24" i="3"/>
  <c r="B26" i="3"/>
  <c r="C23" i="3"/>
  <c r="G24" i="3"/>
  <c r="C26" i="3"/>
  <c r="D23" i="3"/>
  <c r="G250" i="1" l="1"/>
  <c r="F250" i="1"/>
  <c r="I23" i="3"/>
  <c r="B30" i="3"/>
  <c r="C30" i="3" s="1"/>
  <c r="D30" i="3" s="1"/>
  <c r="E30" i="3" s="1"/>
  <c r="F30" i="3" s="1"/>
  <c r="G30" i="3" s="1"/>
  <c r="H30" i="3" s="1"/>
  <c r="B32" i="3"/>
  <c r="C32" i="3" s="1"/>
  <c r="D32" i="3" s="1"/>
  <c r="E32" i="3" s="1"/>
  <c r="F32" i="3" s="1"/>
  <c r="G32" i="3" s="1"/>
  <c r="H32" i="3" s="1"/>
  <c r="I25" i="3"/>
  <c r="AE213" i="1"/>
  <c r="C213" i="1"/>
  <c r="D213" i="1" s="1"/>
  <c r="AH213" i="1"/>
  <c r="AJ213" i="1"/>
  <c r="H213" i="1"/>
  <c r="AI213" i="1"/>
  <c r="AG213" i="1"/>
  <c r="B29" i="3"/>
  <c r="C29" i="3" s="1"/>
  <c r="I22" i="3"/>
  <c r="AE256" i="1"/>
  <c r="C256" i="1"/>
  <c r="D256" i="1" s="1"/>
  <c r="AG256" i="1"/>
  <c r="AH250" i="1"/>
  <c r="AE236" i="1"/>
  <c r="AI236" i="1"/>
  <c r="AH236" i="1"/>
  <c r="C236" i="1"/>
  <c r="D236" i="1" s="1"/>
  <c r="AG236" i="1"/>
  <c r="AE258" i="1"/>
  <c r="C258" i="1"/>
  <c r="D258" i="1" s="1"/>
  <c r="AI256" i="1"/>
  <c r="AE241" i="1"/>
  <c r="AJ241" i="1"/>
  <c r="AI241" i="1"/>
  <c r="AE218" i="1"/>
  <c r="AI218" i="1"/>
  <c r="AG218" i="1"/>
  <c r="AH218" i="1"/>
  <c r="C218" i="1"/>
  <c r="D218" i="1" s="1"/>
  <c r="G243" i="1"/>
  <c r="F243" i="1"/>
  <c r="G165" i="1"/>
  <c r="F165" i="1"/>
  <c r="M15" i="2"/>
  <c r="M25" i="2"/>
  <c r="M85" i="2"/>
  <c r="T85" i="2" s="1"/>
  <c r="O86" i="2"/>
  <c r="M86" i="2" s="1"/>
  <c r="T86" i="2" s="1"/>
  <c r="AE261" i="1"/>
  <c r="AG261" i="1"/>
  <c r="M16" i="2"/>
  <c r="M26" i="2"/>
  <c r="H261" i="1"/>
  <c r="AH261" i="1"/>
  <c r="N4" i="2"/>
  <c r="Q3" i="2"/>
  <c r="L20" i="2"/>
  <c r="N20" i="2" s="1"/>
  <c r="AE257" i="1"/>
  <c r="AH257" i="1"/>
  <c r="AI257" i="1"/>
  <c r="AJ255" i="1"/>
  <c r="G240" i="1"/>
  <c r="F240" i="1"/>
  <c r="H227" i="1"/>
  <c r="G257" i="1"/>
  <c r="F257" i="1"/>
  <c r="F251" i="1"/>
  <c r="G251" i="1"/>
  <c r="S66" i="2"/>
  <c r="M65" i="2"/>
  <c r="T65" i="2" s="1"/>
  <c r="S76" i="2"/>
  <c r="I27" i="3"/>
  <c r="B34" i="3"/>
  <c r="C34" i="3" s="1"/>
  <c r="D34" i="3" s="1"/>
  <c r="E34" i="3" s="1"/>
  <c r="F34" i="3" s="1"/>
  <c r="G34" i="3" s="1"/>
  <c r="H34" i="3" s="1"/>
  <c r="L22" i="2"/>
  <c r="Q22" i="2" s="1"/>
  <c r="V22" i="2" s="1"/>
  <c r="P2" i="2"/>
  <c r="P4" i="2"/>
  <c r="O3" i="2"/>
  <c r="L21" i="2" s="1"/>
  <c r="Q21" i="2" s="1"/>
  <c r="V21" i="2" s="1"/>
  <c r="AG260" i="1"/>
  <c r="AJ258" i="1"/>
  <c r="C259" i="1"/>
  <c r="D259" i="1" s="1"/>
  <c r="H259" i="1"/>
  <c r="I24" i="3"/>
  <c r="B31" i="3"/>
  <c r="C31" i="3" s="1"/>
  <c r="D31" i="3" s="1"/>
  <c r="E31" i="3" s="1"/>
  <c r="F31" i="3" s="1"/>
  <c r="G31" i="3" s="1"/>
  <c r="H31" i="3" s="1"/>
  <c r="AI259" i="1"/>
  <c r="AE253" i="1"/>
  <c r="C253" i="1"/>
  <c r="D253" i="1" s="1"/>
  <c r="AE250" i="1"/>
  <c r="AI250" i="1"/>
  <c r="AG250" i="1"/>
  <c r="AJ250" i="1"/>
  <c r="AE254" i="1"/>
  <c r="AH254" i="1"/>
  <c r="AJ254" i="1"/>
  <c r="AI254" i="1"/>
  <c r="C242" i="1"/>
  <c r="D242" i="1" s="1"/>
  <c r="AG242" i="1"/>
  <c r="AE242" i="1"/>
  <c r="AH242" i="1"/>
  <c r="AI242" i="1"/>
  <c r="AJ242" i="1"/>
  <c r="H242" i="1"/>
  <c r="G241" i="1"/>
  <c r="F241" i="1"/>
  <c r="AE227" i="1"/>
  <c r="AG227" i="1"/>
  <c r="C227" i="1"/>
  <c r="D227" i="1" s="1"/>
  <c r="AJ227" i="1"/>
  <c r="N117" i="2"/>
  <c r="N116" i="2"/>
  <c r="S117" i="2" s="1"/>
  <c r="G226" i="1"/>
  <c r="F226" i="1"/>
  <c r="M63" i="2"/>
  <c r="T63" i="2" s="1"/>
  <c r="O64" i="2"/>
  <c r="M64" i="2" s="1"/>
  <c r="T64" i="2" s="1"/>
  <c r="L15" i="2"/>
  <c r="C260" i="1"/>
  <c r="D260" i="1" s="1"/>
  <c r="V74" i="2"/>
  <c r="AH258" i="1"/>
  <c r="C249" i="1"/>
  <c r="D249" i="1" s="1"/>
  <c r="H218" i="1"/>
  <c r="M117" i="2"/>
  <c r="B33" i="3"/>
  <c r="C33" i="3" s="1"/>
  <c r="D33" i="3" s="1"/>
  <c r="E33" i="3" s="1"/>
  <c r="F33" i="3" s="1"/>
  <c r="G33" i="3" s="1"/>
  <c r="H33" i="3" s="1"/>
  <c r="I26" i="3"/>
  <c r="R20" i="2"/>
  <c r="R21" i="2"/>
  <c r="W11" i="2"/>
  <c r="C261" i="1"/>
  <c r="D261" i="1" s="1"/>
  <c r="H260" i="1"/>
  <c r="AI260" i="1"/>
  <c r="AH259" i="1"/>
  <c r="C254" i="1"/>
  <c r="D254" i="1" s="1"/>
  <c r="AG254" i="1"/>
  <c r="AJ256" i="1"/>
  <c r="H255" i="1"/>
  <c r="AG255" i="1"/>
  <c r="C255" i="1"/>
  <c r="D255" i="1" s="1"/>
  <c r="G252" i="1"/>
  <c r="F252" i="1"/>
  <c r="G222" i="1"/>
  <c r="F222" i="1"/>
  <c r="AE219" i="1"/>
  <c r="AJ219" i="1"/>
  <c r="AH219" i="1"/>
  <c r="AI219" i="1"/>
  <c r="AG219" i="1"/>
  <c r="C219" i="1"/>
  <c r="D219" i="1" s="1"/>
  <c r="G247" i="1"/>
  <c r="F247" i="1"/>
  <c r="AG245" i="1"/>
  <c r="AH235" i="1"/>
  <c r="H249" i="1"/>
  <c r="AG240" i="1"/>
  <c r="C238" i="1"/>
  <c r="D238" i="1" s="1"/>
  <c r="AG238" i="1"/>
  <c r="AI238" i="1"/>
  <c r="AH225" i="1"/>
  <c r="AJ223" i="1"/>
  <c r="F205" i="1"/>
  <c r="G205" i="1"/>
  <c r="G143" i="1"/>
  <c r="F143" i="1"/>
  <c r="AJ240" i="1"/>
  <c r="AG239" i="1"/>
  <c r="AJ239" i="1"/>
  <c r="G229" i="1"/>
  <c r="F229" i="1"/>
  <c r="AE217" i="1"/>
  <c r="AG217" i="1"/>
  <c r="F209" i="1"/>
  <c r="G209" i="1"/>
  <c r="G199" i="1"/>
  <c r="F199" i="1"/>
  <c r="AE252" i="1"/>
  <c r="AG252" i="1"/>
  <c r="AJ246" i="1"/>
  <c r="C245" i="1"/>
  <c r="D245" i="1" s="1"/>
  <c r="AI235" i="1"/>
  <c r="AH233" i="1"/>
  <c r="AE221" i="1"/>
  <c r="AH221" i="1"/>
  <c r="AJ221" i="1"/>
  <c r="AI221" i="1"/>
  <c r="H240" i="1"/>
  <c r="G233" i="1"/>
  <c r="F233" i="1"/>
  <c r="C225" i="1"/>
  <c r="D225" i="1" s="1"/>
  <c r="AE225" i="1"/>
  <c r="AG225" i="1"/>
  <c r="G237" i="1"/>
  <c r="F237" i="1"/>
  <c r="AG223" i="1"/>
  <c r="G217" i="1"/>
  <c r="F217" i="1"/>
  <c r="AH228" i="1"/>
  <c r="AE209" i="1"/>
  <c r="AG209" i="1"/>
  <c r="AJ209" i="1"/>
  <c r="AI209" i="1"/>
  <c r="G197" i="1"/>
  <c r="F197" i="1"/>
  <c r="AE187" i="1"/>
  <c r="AI187" i="1"/>
  <c r="C187" i="1"/>
  <c r="D187" i="1" s="1"/>
  <c r="AG187" i="1"/>
  <c r="AH187" i="1"/>
  <c r="H252" i="1"/>
  <c r="C239" i="1"/>
  <c r="D239" i="1" s="1"/>
  <c r="AE224" i="1"/>
  <c r="C224" i="1"/>
  <c r="D224" i="1" s="1"/>
  <c r="AI224" i="1"/>
  <c r="AI223" i="1"/>
  <c r="H221" i="1"/>
  <c r="G244" i="1"/>
  <c r="F244" i="1"/>
  <c r="AH246" i="1"/>
  <c r="AI245" i="1"/>
  <c r="H235" i="1"/>
  <c r="AH239" i="1"/>
  <c r="H238" i="1"/>
  <c r="AH238" i="1"/>
  <c r="AG237" i="1"/>
  <c r="AJ224" i="1"/>
  <c r="AJ231" i="1"/>
  <c r="H226" i="1"/>
  <c r="AI216" i="1"/>
  <c r="AE185" i="1"/>
  <c r="AG185" i="1"/>
  <c r="AJ185" i="1"/>
  <c r="AH185" i="1"/>
  <c r="C185" i="1"/>
  <c r="D185" i="1" s="1"/>
  <c r="AE251" i="1"/>
  <c r="AH251" i="1"/>
  <c r="AI225" i="1"/>
  <c r="H231" i="1"/>
  <c r="H222" i="1"/>
  <c r="AI217" i="1"/>
  <c r="AI228" i="1"/>
  <c r="AH209" i="1"/>
  <c r="AE211" i="1"/>
  <c r="AI211" i="1"/>
  <c r="AJ211" i="1"/>
  <c r="AH211" i="1"/>
  <c r="AG211" i="1"/>
  <c r="C211" i="1"/>
  <c r="D211" i="1" s="1"/>
  <c r="AJ245" i="1"/>
  <c r="G232" i="1"/>
  <c r="F232" i="1"/>
  <c r="AE235" i="1"/>
  <c r="C235" i="1"/>
  <c r="D235" i="1" s="1"/>
  <c r="AI233" i="1"/>
  <c r="AE216" i="1"/>
  <c r="C216" i="1"/>
  <c r="D216" i="1" s="1"/>
  <c r="AE214" i="1"/>
  <c r="AJ214" i="1"/>
  <c r="AI214" i="1"/>
  <c r="AG214" i="1"/>
  <c r="C214" i="1"/>
  <c r="D214" i="1" s="1"/>
  <c r="H214" i="1"/>
  <c r="G188" i="1"/>
  <c r="F188" i="1"/>
  <c r="AE243" i="1"/>
  <c r="AG243" i="1"/>
  <c r="AI243" i="1"/>
  <c r="AH243" i="1"/>
  <c r="H243" i="1"/>
  <c r="C246" i="1"/>
  <c r="D246" i="1" s="1"/>
  <c r="AG247" i="1"/>
  <c r="AG235" i="1"/>
  <c r="C230" i="1"/>
  <c r="D230" i="1" s="1"/>
  <c r="AE223" i="1"/>
  <c r="C223" i="1"/>
  <c r="D223" i="1" s="1"/>
  <c r="AG224" i="1"/>
  <c r="C231" i="1"/>
  <c r="D231" i="1" s="1"/>
  <c r="AG226" i="1"/>
  <c r="AJ222" i="1"/>
  <c r="AI222" i="1"/>
  <c r="AH217" i="1"/>
  <c r="AE215" i="1"/>
  <c r="C215" i="1"/>
  <c r="D215" i="1" s="1"/>
  <c r="C228" i="1"/>
  <c r="D228" i="1" s="1"/>
  <c r="AG216" i="1"/>
  <c r="C221" i="1"/>
  <c r="D221" i="1" s="1"/>
  <c r="G191" i="1"/>
  <c r="F191" i="1"/>
  <c r="AE188" i="1"/>
  <c r="H188" i="1"/>
  <c r="G194" i="1"/>
  <c r="F194" i="1"/>
  <c r="AE182" i="1"/>
  <c r="C182" i="1"/>
  <c r="D182" i="1" s="1"/>
  <c r="F190" i="1"/>
  <c r="G190" i="1"/>
  <c r="G163" i="1"/>
  <c r="F163" i="1"/>
  <c r="G183" i="1"/>
  <c r="F183" i="1"/>
  <c r="F130" i="1"/>
  <c r="G130" i="1"/>
  <c r="AJ200" i="1"/>
  <c r="AG193" i="1"/>
  <c r="H187" i="1"/>
  <c r="AE173" i="1"/>
  <c r="AI173" i="1"/>
  <c r="AE170" i="1"/>
  <c r="AG170" i="1"/>
  <c r="C170" i="1"/>
  <c r="D170" i="1" s="1"/>
  <c r="AE210" i="1"/>
  <c r="AG210" i="1"/>
  <c r="H210" i="1"/>
  <c r="C210" i="1"/>
  <c r="D210" i="1" s="1"/>
  <c r="AH210" i="1"/>
  <c r="AE207" i="1"/>
  <c r="C207" i="1"/>
  <c r="D207" i="1" s="1"/>
  <c r="AG207" i="1"/>
  <c r="H200" i="1"/>
  <c r="AG188" i="1"/>
  <c r="G198" i="1"/>
  <c r="F198" i="1"/>
  <c r="AI193" i="1"/>
  <c r="AG182" i="1"/>
  <c r="AH190" i="1"/>
  <c r="AE166" i="1"/>
  <c r="AG166" i="1"/>
  <c r="AH166" i="1"/>
  <c r="C166" i="1"/>
  <c r="D166" i="1" s="1"/>
  <c r="AG168" i="1"/>
  <c r="C173" i="1"/>
  <c r="D173" i="1" s="1"/>
  <c r="AE186" i="1"/>
  <c r="AJ186" i="1"/>
  <c r="C186" i="1"/>
  <c r="D186" i="1" s="1"/>
  <c r="AH186" i="1"/>
  <c r="AG186" i="1"/>
  <c r="H170" i="1"/>
  <c r="F195" i="1"/>
  <c r="G195" i="1"/>
  <c r="G202" i="1"/>
  <c r="F202" i="1"/>
  <c r="G201" i="1"/>
  <c r="F201" i="1"/>
  <c r="AH204" i="1"/>
  <c r="AG160" i="1"/>
  <c r="AH170" i="1"/>
  <c r="G146" i="1"/>
  <c r="F146" i="1"/>
  <c r="G212" i="1"/>
  <c r="F212" i="1"/>
  <c r="AH202" i="1"/>
  <c r="AJ208" i="1"/>
  <c r="AE174" i="1"/>
  <c r="AI174" i="1"/>
  <c r="AH174" i="1"/>
  <c r="AG174" i="1"/>
  <c r="AE160" i="1"/>
  <c r="C160" i="1"/>
  <c r="D160" i="1" s="1"/>
  <c r="AH160" i="1"/>
  <c r="AI160" i="1"/>
  <c r="H219" i="1"/>
  <c r="AG205" i="1"/>
  <c r="AJ204" i="1"/>
  <c r="F164" i="1"/>
  <c r="G164" i="1"/>
  <c r="H211" i="1"/>
  <c r="AE200" i="1"/>
  <c r="C200" i="1"/>
  <c r="D200" i="1" s="1"/>
  <c r="AI200" i="1"/>
  <c r="C193" i="1"/>
  <c r="D193" i="1" s="1"/>
  <c r="AH168" i="1"/>
  <c r="F157" i="1"/>
  <c r="G157" i="1"/>
  <c r="AJ210" i="1"/>
  <c r="H207" i="1"/>
  <c r="AE201" i="1"/>
  <c r="AG201" i="1"/>
  <c r="AH201" i="1"/>
  <c r="AJ205" i="1"/>
  <c r="AE189" i="1"/>
  <c r="C189" i="1"/>
  <c r="D189" i="1" s="1"/>
  <c r="AI202" i="1"/>
  <c r="C208" i="1"/>
  <c r="D208" i="1" s="1"/>
  <c r="H185" i="1"/>
  <c r="AI182" i="1"/>
  <c r="H182" i="1"/>
  <c r="AG190" i="1"/>
  <c r="AJ166" i="1"/>
  <c r="C168" i="1"/>
  <c r="D168" i="1" s="1"/>
  <c r="AI201" i="1"/>
  <c r="AG200" i="1"/>
  <c r="AG208" i="1"/>
  <c r="AH208" i="1"/>
  <c r="C174" i="1"/>
  <c r="D174" i="1" s="1"/>
  <c r="G203" i="1"/>
  <c r="F203" i="1"/>
  <c r="H195" i="1"/>
  <c r="H204" i="1"/>
  <c r="H194" i="1"/>
  <c r="H202" i="1"/>
  <c r="AG204" i="1"/>
  <c r="C204" i="1"/>
  <c r="D204" i="1" s="1"/>
  <c r="AH182" i="1"/>
  <c r="AI190" i="1"/>
  <c r="AI170" i="1"/>
  <c r="F156" i="1"/>
  <c r="G156" i="1"/>
  <c r="AH207" i="1"/>
  <c r="AE197" i="1"/>
  <c r="AI197" i="1"/>
  <c r="AH188" i="1"/>
  <c r="AJ202" i="1"/>
  <c r="AI204" i="1"/>
  <c r="H166" i="1"/>
  <c r="H168" i="1"/>
  <c r="AE163" i="1"/>
  <c r="AH163" i="1"/>
  <c r="AE145" i="1"/>
  <c r="AH145" i="1"/>
  <c r="AI145" i="1"/>
  <c r="G53" i="1"/>
  <c r="F53" i="1"/>
  <c r="AJ179" i="1"/>
  <c r="F144" i="1"/>
  <c r="G144" i="1"/>
  <c r="AH158" i="1"/>
  <c r="AH143" i="1"/>
  <c r="AH156" i="1"/>
  <c r="C154" i="1"/>
  <c r="D154" i="1" s="1"/>
  <c r="AI146" i="1"/>
  <c r="H153" i="1"/>
  <c r="AE136" i="1"/>
  <c r="AH136" i="1"/>
  <c r="C136" i="1"/>
  <c r="D136" i="1" s="1"/>
  <c r="C179" i="1"/>
  <c r="D179" i="1" s="1"/>
  <c r="AJ180" i="1"/>
  <c r="AG145" i="1"/>
  <c r="C169" i="1"/>
  <c r="D169" i="1" s="1"/>
  <c r="AH148" i="1"/>
  <c r="AJ143" i="1"/>
  <c r="AH154" i="1"/>
  <c r="G138" i="1"/>
  <c r="F138" i="1"/>
  <c r="AE139" i="1"/>
  <c r="AJ139" i="1"/>
  <c r="AE155" i="1"/>
  <c r="C155" i="1"/>
  <c r="D155" i="1" s="1"/>
  <c r="AH155" i="1"/>
  <c r="AJ155" i="1"/>
  <c r="AG155" i="1"/>
  <c r="AE164" i="1"/>
  <c r="AG164" i="1"/>
  <c r="AI164" i="1"/>
  <c r="C180" i="1"/>
  <c r="D180" i="1" s="1"/>
  <c r="AH180" i="1"/>
  <c r="AE143" i="1"/>
  <c r="AI143" i="1"/>
  <c r="AJ158" i="1"/>
  <c r="H154" i="1"/>
  <c r="C150" i="1"/>
  <c r="D150" i="1" s="1"/>
  <c r="AG142" i="1"/>
  <c r="AG154" i="1"/>
  <c r="AH153" i="1"/>
  <c r="AI153" i="1"/>
  <c r="AE131" i="1"/>
  <c r="C131" i="1"/>
  <c r="D131" i="1" s="1"/>
  <c r="AH131" i="1"/>
  <c r="AJ131" i="1"/>
  <c r="AG131" i="1"/>
  <c r="G151" i="1"/>
  <c r="F151" i="1"/>
  <c r="AH142" i="1"/>
  <c r="G162" i="1"/>
  <c r="F162" i="1"/>
  <c r="F167" i="1"/>
  <c r="G167" i="1"/>
  <c r="C148" i="1"/>
  <c r="D148" i="1" s="1"/>
  <c r="AG150" i="1"/>
  <c r="AI150" i="1"/>
  <c r="G139" i="1"/>
  <c r="F139" i="1"/>
  <c r="F126" i="1"/>
  <c r="G126" i="1"/>
  <c r="G181" i="1"/>
  <c r="F181" i="1"/>
  <c r="AE172" i="1"/>
  <c r="C172" i="1"/>
  <c r="D172" i="1" s="1"/>
  <c r="G159" i="1"/>
  <c r="F159" i="1"/>
  <c r="C158" i="1"/>
  <c r="D158" i="1" s="1"/>
  <c r="AE146" i="1"/>
  <c r="AG146" i="1"/>
  <c r="AH146" i="1"/>
  <c r="AJ146" i="1"/>
  <c r="G132" i="1"/>
  <c r="F132" i="1"/>
  <c r="AE103" i="1"/>
  <c r="AI103" i="1"/>
  <c r="C103" i="1"/>
  <c r="D103" i="1" s="1"/>
  <c r="AG103" i="1"/>
  <c r="AH103" i="1"/>
  <c r="AH181" i="1"/>
  <c r="H180" i="1"/>
  <c r="C145" i="1"/>
  <c r="D145" i="1" s="1"/>
  <c r="AG148" i="1"/>
  <c r="AG163" i="1"/>
  <c r="AI181" i="1"/>
  <c r="AE142" i="1"/>
  <c r="C142" i="1"/>
  <c r="D142" i="1" s="1"/>
  <c r="AG172" i="1"/>
  <c r="AI158" i="1"/>
  <c r="H142" i="1"/>
  <c r="H156" i="1"/>
  <c r="G140" i="1"/>
  <c r="F140" i="1"/>
  <c r="AG143" i="1"/>
  <c r="AG153" i="1"/>
  <c r="AI155" i="1"/>
  <c r="AJ181" i="1"/>
  <c r="AG180" i="1"/>
  <c r="AI180" i="1"/>
  <c r="H158" i="1"/>
  <c r="AJ142" i="1"/>
  <c r="AJ156" i="1"/>
  <c r="AJ153" i="1"/>
  <c r="C153" i="1"/>
  <c r="D153" i="1" s="1"/>
  <c r="H139" i="1"/>
  <c r="AI139" i="1"/>
  <c r="AE125" i="1"/>
  <c r="AH125" i="1"/>
  <c r="AJ125" i="1"/>
  <c r="AG125" i="1"/>
  <c r="C125" i="1"/>
  <c r="D125" i="1" s="1"/>
  <c r="G124" i="1"/>
  <c r="F124" i="1"/>
  <c r="F184" i="1"/>
  <c r="G184" i="1"/>
  <c r="H186" i="1"/>
  <c r="H172" i="1"/>
  <c r="AG157" i="1"/>
  <c r="AI159" i="1"/>
  <c r="AE152" i="1"/>
  <c r="C152" i="1"/>
  <c r="D152" i="1" s="1"/>
  <c r="AH150" i="1"/>
  <c r="AI154" i="1"/>
  <c r="AJ154" i="1"/>
  <c r="AE138" i="1"/>
  <c r="AH138" i="1"/>
  <c r="AI138" i="1"/>
  <c r="AG138" i="1"/>
  <c r="AG136" i="1"/>
  <c r="AG130" i="1"/>
  <c r="AI123" i="1"/>
  <c r="AH128" i="1"/>
  <c r="AI99" i="1"/>
  <c r="C113" i="1"/>
  <c r="D113" i="1" s="1"/>
  <c r="AE97" i="1"/>
  <c r="AI97" i="1"/>
  <c r="H96" i="1"/>
  <c r="H103" i="1"/>
  <c r="AG112" i="1"/>
  <c r="AJ113" i="1"/>
  <c r="AE96" i="1"/>
  <c r="AI96" i="1"/>
  <c r="AH96" i="1"/>
  <c r="C114" i="1"/>
  <c r="D114" i="1" s="1"/>
  <c r="G59" i="1"/>
  <c r="F59" i="1"/>
  <c r="G92" i="1"/>
  <c r="F92" i="1"/>
  <c r="AE115" i="1"/>
  <c r="AI115" i="1"/>
  <c r="C123" i="1"/>
  <c r="D123" i="1" s="1"/>
  <c r="AJ128" i="1"/>
  <c r="AI112" i="1"/>
  <c r="C116" i="1"/>
  <c r="D116" i="1" s="1"/>
  <c r="AJ117" i="1"/>
  <c r="AI108" i="1"/>
  <c r="G85" i="1"/>
  <c r="F85" i="1"/>
  <c r="G80" i="1"/>
  <c r="F80" i="1"/>
  <c r="AE121" i="1"/>
  <c r="C121" i="1"/>
  <c r="D121" i="1" s="1"/>
  <c r="AI121" i="1"/>
  <c r="H123" i="1"/>
  <c r="AJ127" i="1"/>
  <c r="AG116" i="1"/>
  <c r="AJ112" i="1"/>
  <c r="G110" i="1"/>
  <c r="F110" i="1"/>
  <c r="G109" i="1"/>
  <c r="F109" i="1"/>
  <c r="G63" i="1"/>
  <c r="F63" i="1"/>
  <c r="F93" i="1"/>
  <c r="G93" i="1"/>
  <c r="AE87" i="1"/>
  <c r="C87" i="1"/>
  <c r="D87" i="1" s="1"/>
  <c r="AJ87" i="1"/>
  <c r="AH87" i="1"/>
  <c r="H146" i="1"/>
  <c r="G129" i="1"/>
  <c r="F129" i="1"/>
  <c r="C149" i="1"/>
  <c r="D149" i="1" s="1"/>
  <c r="AH149" i="1"/>
  <c r="AI130" i="1"/>
  <c r="AJ124" i="1"/>
  <c r="AH141" i="1"/>
  <c r="AH111" i="1"/>
  <c r="F127" i="1"/>
  <c r="G127" i="1"/>
  <c r="G122" i="1"/>
  <c r="F122" i="1"/>
  <c r="AE135" i="1"/>
  <c r="C135" i="1"/>
  <c r="D135" i="1" s="1"/>
  <c r="AG135" i="1"/>
  <c r="AJ130" i="1"/>
  <c r="AH123" i="1"/>
  <c r="AG128" i="1"/>
  <c r="AE118" i="1"/>
  <c r="C118" i="1"/>
  <c r="D118" i="1" s="1"/>
  <c r="AI118" i="1"/>
  <c r="AG118" i="1"/>
  <c r="AI116" i="1"/>
  <c r="C112" i="1"/>
  <c r="D112" i="1" s="1"/>
  <c r="AG97" i="1"/>
  <c r="AG96" i="1"/>
  <c r="G111" i="1"/>
  <c r="F111" i="1"/>
  <c r="C108" i="1"/>
  <c r="D108" i="1" s="1"/>
  <c r="AJ108" i="1"/>
  <c r="AI87" i="1"/>
  <c r="F134" i="1"/>
  <c r="G134" i="1"/>
  <c r="AE122" i="1"/>
  <c r="AI122" i="1"/>
  <c r="AJ141" i="1"/>
  <c r="AE107" i="1"/>
  <c r="AG107" i="1"/>
  <c r="AH107" i="1"/>
  <c r="AE100" i="1"/>
  <c r="AI100" i="1"/>
  <c r="H112" i="1"/>
  <c r="H117" i="1"/>
  <c r="C97" i="1"/>
  <c r="D97" i="1" s="1"/>
  <c r="G66" i="1"/>
  <c r="F66" i="1"/>
  <c r="AG134" i="1"/>
  <c r="AH134" i="1"/>
  <c r="AJ123" i="1"/>
  <c r="C141" i="1"/>
  <c r="D141" i="1" s="1"/>
  <c r="G107" i="1"/>
  <c r="F107" i="1"/>
  <c r="AE102" i="1"/>
  <c r="C102" i="1"/>
  <c r="D102" i="1" s="1"/>
  <c r="AG102" i="1"/>
  <c r="AH102" i="1"/>
  <c r="H102" i="1"/>
  <c r="AG99" i="1"/>
  <c r="AE99" i="1"/>
  <c r="C99" i="1"/>
  <c r="D99" i="1" s="1"/>
  <c r="AH99" i="1"/>
  <c r="AI128" i="1"/>
  <c r="C115" i="1"/>
  <c r="D115" i="1" s="1"/>
  <c r="C96" i="1"/>
  <c r="D96" i="1" s="1"/>
  <c r="AJ121" i="1"/>
  <c r="H131" i="1"/>
  <c r="G100" i="1"/>
  <c r="F100" i="1"/>
  <c r="AH112" i="1"/>
  <c r="C117" i="1"/>
  <c r="D117" i="1" s="1"/>
  <c r="AI113" i="1"/>
  <c r="H114" i="1"/>
  <c r="AE110" i="1"/>
  <c r="AI110" i="1"/>
  <c r="AG149" i="1"/>
  <c r="AI135" i="1"/>
  <c r="AI124" i="1"/>
  <c r="AG141" i="1"/>
  <c r="C128" i="1"/>
  <c r="D128" i="1" s="1"/>
  <c r="C137" i="1"/>
  <c r="D137" i="1" s="1"/>
  <c r="AH117" i="1"/>
  <c r="AI111" i="1"/>
  <c r="AG108" i="1"/>
  <c r="AG114" i="1"/>
  <c r="AE72" i="1"/>
  <c r="AG72" i="1"/>
  <c r="C72" i="1"/>
  <c r="D72" i="1" s="1"/>
  <c r="AI72" i="1"/>
  <c r="AH72" i="1"/>
  <c r="AJ72" i="1"/>
  <c r="G98" i="1"/>
  <c r="F98" i="1"/>
  <c r="G94" i="1"/>
  <c r="F94" i="1"/>
  <c r="AE86" i="1"/>
  <c r="AG86" i="1"/>
  <c r="C86" i="1"/>
  <c r="D86" i="1" s="1"/>
  <c r="AJ86" i="1"/>
  <c r="G95" i="1"/>
  <c r="F95" i="1"/>
  <c r="AG98" i="1"/>
  <c r="G76" i="1"/>
  <c r="F76" i="1"/>
  <c r="AE51" i="1"/>
  <c r="AJ51" i="1"/>
  <c r="G50" i="1"/>
  <c r="F50" i="1"/>
  <c r="G55" i="1"/>
  <c r="F55" i="1"/>
  <c r="AG80" i="1"/>
  <c r="AE59" i="1"/>
  <c r="AH59" i="1"/>
  <c r="C79" i="1"/>
  <c r="D79" i="1" s="1"/>
  <c r="AG106" i="1"/>
  <c r="G65" i="1"/>
  <c r="F65" i="1"/>
  <c r="AE49" i="1"/>
  <c r="AG49" i="1"/>
  <c r="AI49" i="1"/>
  <c r="AG79" i="1"/>
  <c r="AI98" i="1"/>
  <c r="C106" i="1"/>
  <c r="D106" i="1" s="1"/>
  <c r="AH67" i="1"/>
  <c r="G42" i="1"/>
  <c r="F42" i="1"/>
  <c r="AJ83" i="1"/>
  <c r="AE78" i="1"/>
  <c r="AH78" i="1"/>
  <c r="AH73" i="1"/>
  <c r="AE45" i="1"/>
  <c r="AI45" i="1"/>
  <c r="AI57" i="1"/>
  <c r="AI106" i="1"/>
  <c r="AE81" i="1"/>
  <c r="H81" i="1"/>
  <c r="C81" i="1"/>
  <c r="D81" i="1" s="1"/>
  <c r="C51" i="1"/>
  <c r="D51" i="1" s="1"/>
  <c r="AE71" i="1"/>
  <c r="AI71" i="1"/>
  <c r="AG71" i="1"/>
  <c r="C71" i="1"/>
  <c r="D71" i="1" s="1"/>
  <c r="AJ71" i="1"/>
  <c r="G37" i="1"/>
  <c r="F37" i="1"/>
  <c r="H93" i="1"/>
  <c r="AH93" i="1"/>
  <c r="AE66" i="1"/>
  <c r="AH66" i="1"/>
  <c r="AI66" i="1"/>
  <c r="AI79" i="1"/>
  <c r="AE84" i="1"/>
  <c r="C84" i="1"/>
  <c r="D84" i="1" s="1"/>
  <c r="AE52" i="1"/>
  <c r="C52" i="1"/>
  <c r="D52" i="1" s="1"/>
  <c r="AH52" i="1"/>
  <c r="AG52" i="1"/>
  <c r="AJ67" i="1"/>
  <c r="G83" i="1"/>
  <c r="F83" i="1"/>
  <c r="AH51" i="1"/>
  <c r="C75" i="1"/>
  <c r="D75" i="1" s="1"/>
  <c r="AJ73" i="1"/>
  <c r="AG51" i="1"/>
  <c r="AE82" i="1"/>
  <c r="C82" i="1"/>
  <c r="D82" i="1" s="1"/>
  <c r="AJ82" i="1"/>
  <c r="AH82" i="1"/>
  <c r="G62" i="1"/>
  <c r="F62" i="1"/>
  <c r="H72" i="1"/>
  <c r="AH101" i="1"/>
  <c r="G104" i="1"/>
  <c r="F104" i="1"/>
  <c r="AJ81" i="1"/>
  <c r="AG83" i="1"/>
  <c r="G78" i="1"/>
  <c r="F78" i="1"/>
  <c r="AI94" i="1"/>
  <c r="AE61" i="1"/>
  <c r="AI61" i="1"/>
  <c r="C61" i="1"/>
  <c r="D61" i="1" s="1"/>
  <c r="AH61" i="1"/>
  <c r="AI86" i="1"/>
  <c r="AI59" i="1"/>
  <c r="AE92" i="1"/>
  <c r="AI92" i="1"/>
  <c r="AH92" i="1"/>
  <c r="AE69" i="1"/>
  <c r="C69" i="1"/>
  <c r="D69" i="1" s="1"/>
  <c r="AG69" i="1"/>
  <c r="AI69" i="1"/>
  <c r="AH69" i="1"/>
  <c r="AE63" i="1"/>
  <c r="AH63" i="1"/>
  <c r="AI63" i="1"/>
  <c r="C67" i="1"/>
  <c r="D67" i="1" s="1"/>
  <c r="C73" i="1"/>
  <c r="D73" i="1" s="1"/>
  <c r="AE80" i="1"/>
  <c r="AJ80" i="1"/>
  <c r="H80" i="1"/>
  <c r="H82" i="1"/>
  <c r="G30" i="1"/>
  <c r="F30" i="1"/>
  <c r="AJ101" i="1"/>
  <c r="AH98" i="1"/>
  <c r="AG67" i="1"/>
  <c r="G45" i="1"/>
  <c r="F45" i="1"/>
  <c r="G58" i="1"/>
  <c r="F58" i="1"/>
  <c r="AG73" i="1"/>
  <c r="AH86" i="1"/>
  <c r="AG82" i="1"/>
  <c r="H71" i="1"/>
  <c r="AE57" i="1"/>
  <c r="AG57" i="1"/>
  <c r="C57" i="1"/>
  <c r="D57" i="1" s="1"/>
  <c r="AH57" i="1"/>
  <c r="G56" i="1"/>
  <c r="F56" i="1"/>
  <c r="AE56" i="1"/>
  <c r="AI56" i="1"/>
  <c r="AH56" i="1"/>
  <c r="H56" i="1"/>
  <c r="AH106" i="1"/>
  <c r="G68" i="1"/>
  <c r="F68" i="1"/>
  <c r="AJ49" i="1"/>
  <c r="C49" i="1"/>
  <c r="D49" i="1" s="1"/>
  <c r="H57" i="1"/>
  <c r="AE19" i="1"/>
  <c r="AG19" i="1"/>
  <c r="AH19" i="1"/>
  <c r="C19" i="1"/>
  <c r="D19" i="1" s="1"/>
  <c r="H19" i="1"/>
  <c r="AI19" i="1"/>
  <c r="C101" i="1"/>
  <c r="D101" i="1" s="1"/>
  <c r="AH79" i="1"/>
  <c r="AJ98" i="1"/>
  <c r="AH84" i="1"/>
  <c r="AI67" i="1"/>
  <c r="G39" i="1"/>
  <c r="F39" i="1"/>
  <c r="AI73" i="1"/>
  <c r="F36" i="1"/>
  <c r="G36" i="1"/>
  <c r="F48" i="1"/>
  <c r="G48" i="1"/>
  <c r="AI27" i="1"/>
  <c r="AE27" i="1"/>
  <c r="H27" i="1"/>
  <c r="C70" i="1"/>
  <c r="D70" i="1" s="1"/>
  <c r="AE36" i="1"/>
  <c r="AI36" i="1"/>
  <c r="AG31" i="1"/>
  <c r="AE31" i="1"/>
  <c r="C31" i="1"/>
  <c r="D31" i="1" s="1"/>
  <c r="AI31" i="1"/>
  <c r="AG70" i="1"/>
  <c r="C27" i="1"/>
  <c r="D27" i="1" s="1"/>
  <c r="G40" i="1"/>
  <c r="F40" i="1"/>
  <c r="C47" i="1"/>
  <c r="D47" i="1" s="1"/>
  <c r="AG27" i="1"/>
  <c r="G34" i="1"/>
  <c r="F34" i="1"/>
  <c r="G44" i="1"/>
  <c r="F44" i="1"/>
  <c r="H30" i="1"/>
  <c r="AH30" i="1"/>
  <c r="AI70" i="1"/>
  <c r="AJ47" i="1"/>
  <c r="AH44" i="1"/>
  <c r="AE54" i="1"/>
  <c r="C54" i="1"/>
  <c r="D54" i="1" s="1"/>
  <c r="AJ27" i="1"/>
  <c r="AE33" i="1"/>
  <c r="C33" i="1"/>
  <c r="D33" i="1" s="1"/>
  <c r="G24" i="1"/>
  <c r="F24" i="1"/>
  <c r="H61" i="1"/>
  <c r="H70" i="1"/>
  <c r="AH47" i="1"/>
  <c r="AE35" i="1"/>
  <c r="C35" i="1"/>
  <c r="D35" i="1" s="1"/>
  <c r="AH35" i="1"/>
  <c r="AG35" i="1"/>
  <c r="H33" i="1"/>
  <c r="AI44" i="1"/>
  <c r="AE26" i="1"/>
  <c r="C26" i="1"/>
  <c r="D26" i="1" s="1"/>
  <c r="AH26" i="1"/>
  <c r="AJ33" i="1"/>
  <c r="AH54" i="1"/>
  <c r="H29" i="1"/>
  <c r="AJ17" i="1"/>
  <c r="F10" i="1"/>
  <c r="G10" i="1"/>
  <c r="G77" i="1"/>
  <c r="F77" i="1"/>
  <c r="AJ31" i="1"/>
  <c r="AJ5" i="1"/>
  <c r="AJ30" i="1"/>
  <c r="AE23" i="1"/>
  <c r="AG23" i="1"/>
  <c r="AJ19" i="1"/>
  <c r="AE14" i="1"/>
  <c r="AG14" i="1"/>
  <c r="G13" i="1"/>
  <c r="F13" i="1"/>
  <c r="AE22" i="1"/>
  <c r="C22" i="1"/>
  <c r="D22" i="1" s="1"/>
  <c r="AI22" i="1"/>
  <c r="AG22" i="1"/>
  <c r="AH22" i="1"/>
  <c r="AJ23" i="1"/>
  <c r="G5" i="1"/>
  <c r="F5" i="1"/>
  <c r="AH43" i="1"/>
  <c r="G23" i="1"/>
  <c r="F23" i="1"/>
  <c r="G17" i="1"/>
  <c r="F17" i="1"/>
  <c r="G14" i="1"/>
  <c r="F14" i="1"/>
  <c r="G64" i="1"/>
  <c r="F64" i="1"/>
  <c r="AJ12" i="1"/>
  <c r="AG64" i="1"/>
  <c r="AJ43" i="1"/>
  <c r="AI17" i="1"/>
  <c r="AJ257" i="1"/>
  <c r="AJ260" i="1"/>
  <c r="AJ251" i="1"/>
  <c r="AJ236" i="1"/>
  <c r="AJ218" i="1"/>
  <c r="AJ196" i="1"/>
  <c r="AJ197" i="1"/>
  <c r="AJ189" i="1"/>
  <c r="AJ188" i="1"/>
  <c r="AJ182" i="1"/>
  <c r="AJ160" i="1"/>
  <c r="AJ174" i="1"/>
  <c r="AJ168" i="1"/>
  <c r="AJ145" i="1"/>
  <c r="AJ120" i="1"/>
  <c r="AJ126" i="1"/>
  <c r="AJ102" i="1"/>
  <c r="AJ99" i="1"/>
  <c r="AJ107" i="1"/>
  <c r="AJ100" i="1"/>
  <c r="AJ103" i="1"/>
  <c r="AJ97" i="1"/>
  <c r="AJ96" i="1"/>
  <c r="AJ77" i="1"/>
  <c r="AJ115" i="1"/>
  <c r="AJ66" i="1"/>
  <c r="AJ59" i="1"/>
  <c r="AJ93" i="1"/>
  <c r="AJ56" i="1"/>
  <c r="AJ61" i="1"/>
  <c r="AJ63" i="1"/>
  <c r="AJ39" i="1"/>
  <c r="AK2" i="1"/>
  <c r="AJ42" i="1"/>
  <c r="AJ24" i="1"/>
  <c r="AJ13" i="1"/>
  <c r="AJ53" i="1"/>
  <c r="AJ15" i="1"/>
  <c r="AJ38" i="1"/>
  <c r="AJ7" i="1"/>
  <c r="AJ8" i="1"/>
  <c r="AJ20" i="1"/>
  <c r="AJ21" i="1"/>
  <c r="AJ22" i="1"/>
  <c r="AJ28" i="1"/>
  <c r="AJ16" i="1"/>
  <c r="AJ11" i="1"/>
  <c r="C29" i="1"/>
  <c r="D29" i="1" s="1"/>
  <c r="AG17" i="1"/>
  <c r="AG29" i="1"/>
  <c r="AJ6" i="1"/>
  <c r="AI64" i="1"/>
  <c r="C43" i="1"/>
  <c r="D43" i="1" s="1"/>
  <c r="AI5" i="1"/>
  <c r="AE10" i="1"/>
  <c r="AI10" i="1"/>
  <c r="AG43" i="1"/>
  <c r="AJ10" i="1"/>
  <c r="H5" i="1"/>
  <c r="G15" i="1"/>
  <c r="F15" i="1"/>
  <c r="H22" i="1"/>
  <c r="G38" i="1"/>
  <c r="F38" i="1"/>
  <c r="F16" i="1"/>
  <c r="G16" i="1"/>
  <c r="AG15" i="1"/>
  <c r="AH8" i="1"/>
  <c r="C28" i="1"/>
  <c r="D28" i="1" s="1"/>
  <c r="AG13" i="1"/>
  <c r="AH7" i="1"/>
  <c r="AI11" i="1"/>
  <c r="AH11" i="1"/>
  <c r="H8" i="1"/>
  <c r="G12" i="1"/>
  <c r="F12" i="1"/>
  <c r="C7" i="1"/>
  <c r="D7" i="1" s="1"/>
  <c r="AH20" i="1"/>
  <c r="C8" i="1"/>
  <c r="D8" i="1" s="1"/>
  <c r="AI28" i="1"/>
  <c r="AG7" i="1"/>
  <c r="AG8" i="1"/>
  <c r="C21" i="1"/>
  <c r="D21" i="1" s="1"/>
  <c r="AG11" i="1"/>
  <c r="C11" i="1"/>
  <c r="D11" i="1" s="1"/>
  <c r="H28" i="1"/>
  <c r="H38" i="1"/>
  <c r="C20" i="1"/>
  <c r="D20" i="1" s="1"/>
  <c r="AI8" i="1"/>
  <c r="AG21" i="1"/>
  <c r="AI13" i="1"/>
  <c r="AH38" i="1"/>
  <c r="G61" i="1" l="1"/>
  <c r="F61" i="1"/>
  <c r="G54" i="1"/>
  <c r="F54" i="1"/>
  <c r="G8" i="1"/>
  <c r="F8" i="1"/>
  <c r="F33" i="1"/>
  <c r="G33" i="1"/>
  <c r="G106" i="1"/>
  <c r="F106" i="1"/>
  <c r="G141" i="1"/>
  <c r="F141" i="1"/>
  <c r="G135" i="1"/>
  <c r="F135" i="1"/>
  <c r="G113" i="1"/>
  <c r="F113" i="1"/>
  <c r="G150" i="1"/>
  <c r="F150" i="1"/>
  <c r="F216" i="1"/>
  <c r="G216" i="1"/>
  <c r="G236" i="1"/>
  <c r="F236" i="1"/>
  <c r="G155" i="1"/>
  <c r="F155" i="1"/>
  <c r="G254" i="1"/>
  <c r="F254" i="1"/>
  <c r="F249" i="1"/>
  <c r="G249" i="1"/>
  <c r="G242" i="1"/>
  <c r="F242" i="1"/>
  <c r="S87" i="2"/>
  <c r="M76" i="2"/>
  <c r="T76" i="2" s="1"/>
  <c r="S77" i="2"/>
  <c r="F7" i="1"/>
  <c r="G7" i="1"/>
  <c r="G43" i="1"/>
  <c r="F43" i="1"/>
  <c r="G22" i="1"/>
  <c r="F22" i="1"/>
  <c r="F70" i="1"/>
  <c r="G70" i="1"/>
  <c r="G99" i="1"/>
  <c r="F99" i="1"/>
  <c r="G112" i="1"/>
  <c r="F112" i="1"/>
  <c r="G114" i="1"/>
  <c r="F114" i="1"/>
  <c r="F136" i="1"/>
  <c r="G136" i="1"/>
  <c r="G210" i="1"/>
  <c r="F210" i="1"/>
  <c r="G227" i="1"/>
  <c r="F227" i="1"/>
  <c r="G47" i="1"/>
  <c r="F47" i="1"/>
  <c r="G231" i="1"/>
  <c r="F231" i="1"/>
  <c r="G238" i="1"/>
  <c r="F238" i="1"/>
  <c r="G213" i="1"/>
  <c r="F213" i="1"/>
  <c r="G52" i="1"/>
  <c r="F52" i="1"/>
  <c r="G117" i="1"/>
  <c r="F117" i="1"/>
  <c r="G116" i="1"/>
  <c r="F116" i="1"/>
  <c r="G145" i="1"/>
  <c r="F145" i="1"/>
  <c r="G245" i="1"/>
  <c r="F245" i="1"/>
  <c r="G260" i="1"/>
  <c r="F260" i="1"/>
  <c r="G259" i="1"/>
  <c r="F259" i="1"/>
  <c r="G86" i="1"/>
  <c r="F86" i="1"/>
  <c r="G152" i="1"/>
  <c r="F152" i="1"/>
  <c r="F20" i="1"/>
  <c r="G20" i="1"/>
  <c r="G35" i="1"/>
  <c r="F35" i="1"/>
  <c r="G101" i="1"/>
  <c r="F101" i="1"/>
  <c r="G69" i="1"/>
  <c r="F69" i="1"/>
  <c r="G82" i="1"/>
  <c r="F82" i="1"/>
  <c r="G71" i="1"/>
  <c r="F71" i="1"/>
  <c r="G87" i="1"/>
  <c r="F87" i="1"/>
  <c r="F208" i="1"/>
  <c r="G208" i="1"/>
  <c r="G223" i="1"/>
  <c r="F223" i="1"/>
  <c r="G261" i="1"/>
  <c r="F261" i="1"/>
  <c r="N5" i="2"/>
  <c r="L25" i="2"/>
  <c r="N15" i="2"/>
  <c r="R117" i="2"/>
  <c r="R118" i="2" s="1"/>
  <c r="G179" i="1"/>
  <c r="F179" i="1"/>
  <c r="G27" i="1"/>
  <c r="F27" i="1"/>
  <c r="G84" i="1"/>
  <c r="F84" i="1"/>
  <c r="G137" i="1"/>
  <c r="F137" i="1"/>
  <c r="G97" i="1"/>
  <c r="F97" i="1"/>
  <c r="F118" i="1"/>
  <c r="G118" i="1"/>
  <c r="G153" i="1"/>
  <c r="F153" i="1"/>
  <c r="G158" i="1"/>
  <c r="F158" i="1"/>
  <c r="G131" i="1"/>
  <c r="F131" i="1"/>
  <c r="G180" i="1"/>
  <c r="F180" i="1"/>
  <c r="F174" i="1"/>
  <c r="G174" i="1"/>
  <c r="F193" i="1"/>
  <c r="G193" i="1"/>
  <c r="G160" i="1"/>
  <c r="F160" i="1"/>
  <c r="G186" i="1"/>
  <c r="F186" i="1"/>
  <c r="G170" i="1"/>
  <c r="F170" i="1"/>
  <c r="G221" i="1"/>
  <c r="F221" i="1"/>
  <c r="G225" i="1"/>
  <c r="F225" i="1"/>
  <c r="W21" i="2"/>
  <c r="W20" i="2"/>
  <c r="Q15" i="2"/>
  <c r="G256" i="1"/>
  <c r="F256" i="1"/>
  <c r="G57" i="1"/>
  <c r="F57" i="1"/>
  <c r="Q20" i="2"/>
  <c r="L23" i="2"/>
  <c r="F29" i="1"/>
  <c r="G29" i="1"/>
  <c r="G128" i="1"/>
  <c r="F128" i="1"/>
  <c r="G123" i="1"/>
  <c r="F123" i="1"/>
  <c r="F148" i="1"/>
  <c r="G148" i="1"/>
  <c r="G154" i="1"/>
  <c r="F154" i="1"/>
  <c r="G189" i="1"/>
  <c r="F189" i="1"/>
  <c r="G230" i="1"/>
  <c r="F230" i="1"/>
  <c r="G214" i="1"/>
  <c r="F214" i="1"/>
  <c r="G224" i="1"/>
  <c r="F224" i="1"/>
  <c r="R26" i="2"/>
  <c r="S21" i="2"/>
  <c r="R16" i="2"/>
  <c r="G258" i="1"/>
  <c r="F258" i="1"/>
  <c r="G187" i="1"/>
  <c r="F187" i="1"/>
  <c r="G235" i="1"/>
  <c r="F235" i="1"/>
  <c r="M30" i="2"/>
  <c r="N25" i="2"/>
  <c r="G21" i="1"/>
  <c r="F21" i="1"/>
  <c r="G102" i="1"/>
  <c r="F102" i="1"/>
  <c r="G121" i="1"/>
  <c r="F121" i="1"/>
  <c r="F200" i="1"/>
  <c r="G200" i="1"/>
  <c r="G228" i="1"/>
  <c r="F228" i="1"/>
  <c r="G211" i="1"/>
  <c r="F211" i="1"/>
  <c r="G255" i="1"/>
  <c r="F255" i="1"/>
  <c r="R25" i="2"/>
  <c r="R15" i="2"/>
  <c r="S20" i="2"/>
  <c r="V63" i="2"/>
  <c r="P5" i="2"/>
  <c r="O4" i="2"/>
  <c r="L26" i="2" s="1"/>
  <c r="Q26" i="2" s="1"/>
  <c r="V26" i="2" s="1"/>
  <c r="L27" i="2"/>
  <c r="Q27" i="2" s="1"/>
  <c r="V27" i="2" s="1"/>
  <c r="N21" i="2"/>
  <c r="S67" i="2"/>
  <c r="M67" i="2" s="1"/>
  <c r="T67" i="2" s="1"/>
  <c r="M66" i="2"/>
  <c r="T66" i="2" s="1"/>
  <c r="T69" i="2" s="1"/>
  <c r="M22" i="2" s="1"/>
  <c r="G31" i="1"/>
  <c r="F31" i="1"/>
  <c r="F73" i="1"/>
  <c r="G73" i="1"/>
  <c r="G75" i="1"/>
  <c r="F75" i="1"/>
  <c r="F51" i="1"/>
  <c r="G51" i="1"/>
  <c r="G79" i="1"/>
  <c r="F79" i="1"/>
  <c r="G108" i="1"/>
  <c r="F108" i="1"/>
  <c r="G103" i="1"/>
  <c r="F103" i="1"/>
  <c r="G172" i="1"/>
  <c r="F172" i="1"/>
  <c r="G173" i="1"/>
  <c r="F173" i="1"/>
  <c r="G215" i="1"/>
  <c r="F215" i="1"/>
  <c r="G239" i="1"/>
  <c r="F239" i="1"/>
  <c r="L17" i="2"/>
  <c r="Q17" i="2" s="1"/>
  <c r="V17" i="2" s="1"/>
  <c r="O2" i="2"/>
  <c r="M31" i="2"/>
  <c r="Q117" i="2"/>
  <c r="D29" i="3"/>
  <c r="C28" i="3"/>
  <c r="G11" i="1"/>
  <c r="F11" i="1"/>
  <c r="G19" i="1"/>
  <c r="F19" i="1"/>
  <c r="G28" i="1"/>
  <c r="F28" i="1"/>
  <c r="AK261" i="1"/>
  <c r="AK260" i="1"/>
  <c r="AK253" i="1"/>
  <c r="AK250" i="1"/>
  <c r="AK241" i="1"/>
  <c r="AK207" i="1"/>
  <c r="AK196" i="1"/>
  <c r="AK233" i="1"/>
  <c r="AK197" i="1"/>
  <c r="AK189" i="1"/>
  <c r="AK182" i="1"/>
  <c r="AK174" i="1"/>
  <c r="AK168" i="1"/>
  <c r="AK145" i="1"/>
  <c r="AK157" i="1"/>
  <c r="AK152" i="1"/>
  <c r="AK160" i="1"/>
  <c r="AK120" i="1"/>
  <c r="AK102" i="1"/>
  <c r="AK99" i="1"/>
  <c r="AK100" i="1"/>
  <c r="AK103" i="1"/>
  <c r="AK97" i="1"/>
  <c r="AK51" i="1"/>
  <c r="AK93" i="1"/>
  <c r="AK79" i="1"/>
  <c r="AK53" i="1"/>
  <c r="AK39" i="1"/>
  <c r="AK29" i="1"/>
  <c r="AL2" i="1"/>
  <c r="AK42" i="1"/>
  <c r="AK36" i="1"/>
  <c r="AK67" i="1"/>
  <c r="AK45" i="1"/>
  <c r="AK10" i="1"/>
  <c r="AK13" i="1"/>
  <c r="AK15" i="1"/>
  <c r="AK16" i="1"/>
  <c r="AK8" i="1"/>
  <c r="AK38" i="1"/>
  <c r="AK22" i="1"/>
  <c r="AK20" i="1"/>
  <c r="AK21" i="1"/>
  <c r="AK28" i="1"/>
  <c r="AK14" i="1"/>
  <c r="AK31" i="1"/>
  <c r="AK11" i="1"/>
  <c r="AK19" i="1"/>
  <c r="AK7" i="1"/>
  <c r="AK17" i="1"/>
  <c r="AK25" i="1"/>
  <c r="AK24" i="1"/>
  <c r="AK43" i="1"/>
  <c r="AK23" i="1"/>
  <c r="AK40" i="1"/>
  <c r="AK47" i="1"/>
  <c r="AK49" i="1"/>
  <c r="AK50" i="1"/>
  <c r="AK64" i="1"/>
  <c r="AK9" i="1"/>
  <c r="AK12" i="1"/>
  <c r="AK37" i="1"/>
  <c r="AK57" i="1"/>
  <c r="AK54" i="1"/>
  <c r="AK6" i="1"/>
  <c r="AK62" i="1"/>
  <c r="AK44" i="1"/>
  <c r="AK27" i="1"/>
  <c r="AK5" i="1"/>
  <c r="AK34" i="1"/>
  <c r="AK35" i="1"/>
  <c r="AK26" i="1"/>
  <c r="AK33" i="1"/>
  <c r="AK71" i="1"/>
  <c r="AK82" i="1"/>
  <c r="AK83" i="1"/>
  <c r="AK63" i="1"/>
  <c r="AK92" i="1"/>
  <c r="AK61" i="1"/>
  <c r="AK70" i="1"/>
  <c r="AK78" i="1"/>
  <c r="AK84" i="1"/>
  <c r="AK95" i="1"/>
  <c r="AK48" i="1"/>
  <c r="AK66" i="1"/>
  <c r="AK106" i="1"/>
  <c r="AK69" i="1"/>
  <c r="AK85" i="1"/>
  <c r="AK86" i="1"/>
  <c r="AK55" i="1"/>
  <c r="AK98" i="1"/>
  <c r="AK65" i="1"/>
  <c r="AK30" i="1"/>
  <c r="AK94" i="1"/>
  <c r="AK59" i="1"/>
  <c r="AK52" i="1"/>
  <c r="AK77" i="1"/>
  <c r="AK101" i="1"/>
  <c r="AK41" i="1"/>
  <c r="AK68" i="1"/>
  <c r="AK76" i="1"/>
  <c r="AK87" i="1"/>
  <c r="AK58" i="1"/>
  <c r="AK73" i="1"/>
  <c r="AK81" i="1"/>
  <c r="AK128" i="1"/>
  <c r="AK155" i="1"/>
  <c r="AK153" i="1"/>
  <c r="AK146" i="1"/>
  <c r="AK96" i="1"/>
  <c r="AK107" i="1"/>
  <c r="AK113" i="1"/>
  <c r="AK117" i="1"/>
  <c r="AK132" i="1"/>
  <c r="AK136" i="1"/>
  <c r="AK130" i="1"/>
  <c r="AK122" i="1"/>
  <c r="AK80" i="1"/>
  <c r="AK56" i="1"/>
  <c r="AK109" i="1"/>
  <c r="AK139" i="1"/>
  <c r="AK104" i="1"/>
  <c r="AK114" i="1"/>
  <c r="AK111" i="1"/>
  <c r="AK121" i="1"/>
  <c r="AK134" i="1"/>
  <c r="AK123" i="1"/>
  <c r="AK110" i="1"/>
  <c r="AK141" i="1"/>
  <c r="AK72" i="1"/>
  <c r="AK116" i="1"/>
  <c r="AK137" i="1"/>
  <c r="AK125" i="1"/>
  <c r="AK135" i="1"/>
  <c r="AK149" i="1"/>
  <c r="AK108" i="1"/>
  <c r="AK112" i="1"/>
  <c r="AK158" i="1"/>
  <c r="AK181" i="1"/>
  <c r="AK163" i="1"/>
  <c r="AK171" i="1"/>
  <c r="AK129" i="1"/>
  <c r="AK143" i="1"/>
  <c r="AK115" i="1"/>
  <c r="AK172" i="1"/>
  <c r="AK179" i="1"/>
  <c r="AK164" i="1"/>
  <c r="AK126" i="1"/>
  <c r="AK140" i="1"/>
  <c r="AK138" i="1"/>
  <c r="AK150" i="1"/>
  <c r="AK165" i="1"/>
  <c r="AK154" i="1"/>
  <c r="AK142" i="1"/>
  <c r="AK118" i="1"/>
  <c r="AK127" i="1"/>
  <c r="AK124" i="1"/>
  <c r="AK159" i="1"/>
  <c r="AK131" i="1"/>
  <c r="AK156" i="1"/>
  <c r="AK148" i="1"/>
  <c r="AK151" i="1"/>
  <c r="AK170" i="1"/>
  <c r="AK169" i="1"/>
  <c r="AK173" i="1"/>
  <c r="AK209" i="1"/>
  <c r="AK167" i="1"/>
  <c r="AK195" i="1"/>
  <c r="AK198" i="1"/>
  <c r="AK212" i="1"/>
  <c r="AK186" i="1"/>
  <c r="AK194" i="1"/>
  <c r="AK200" i="1"/>
  <c r="AK211" i="1"/>
  <c r="AK144" i="1"/>
  <c r="AK183" i="1"/>
  <c r="AK204" i="1"/>
  <c r="AK180" i="1"/>
  <c r="AK208" i="1"/>
  <c r="AK188" i="1"/>
  <c r="AK184" i="1"/>
  <c r="AK185" i="1"/>
  <c r="AK187" i="1"/>
  <c r="AK199" i="1"/>
  <c r="AK202" i="1"/>
  <c r="AK193" i="1"/>
  <c r="AK203" i="1"/>
  <c r="AK210" i="1"/>
  <c r="AK219" i="1"/>
  <c r="AK216" i="1"/>
  <c r="AK166" i="1"/>
  <c r="AK190" i="1"/>
  <c r="AK205" i="1"/>
  <c r="AK215" i="1"/>
  <c r="AK225" i="1"/>
  <c r="AK235" i="1"/>
  <c r="AK230" i="1"/>
  <c r="AK251" i="1"/>
  <c r="AK252" i="1"/>
  <c r="AK191" i="1"/>
  <c r="AK213" i="1"/>
  <c r="AK228" i="1"/>
  <c r="AK243" i="1"/>
  <c r="AK223" i="1"/>
  <c r="AK226" i="1"/>
  <c r="AK227" i="1"/>
  <c r="AK238" i="1"/>
  <c r="AK239" i="1"/>
  <c r="AK217" i="1"/>
  <c r="AK242" i="1"/>
  <c r="AK254" i="1"/>
  <c r="AK237" i="1"/>
  <c r="AK246" i="1"/>
  <c r="AK240" i="1"/>
  <c r="AK201" i="1"/>
  <c r="AK232" i="1"/>
  <c r="AK236" i="1"/>
  <c r="AK229" i="1"/>
  <c r="AK256" i="1"/>
  <c r="AK222" i="1"/>
  <c r="AK244" i="1"/>
  <c r="AK259" i="1"/>
  <c r="AK224" i="1"/>
  <c r="AK245" i="1"/>
  <c r="AK258" i="1"/>
  <c r="AK247" i="1"/>
  <c r="AK231" i="1"/>
  <c r="AK214" i="1"/>
  <c r="AK221" i="1"/>
  <c r="AK218" i="1"/>
  <c r="AK255" i="1"/>
  <c r="AK257" i="1"/>
  <c r="F67" i="1"/>
  <c r="G67" i="1"/>
  <c r="G81" i="1"/>
  <c r="F81" i="1"/>
  <c r="G96" i="1"/>
  <c r="F96" i="1"/>
  <c r="G169" i="1"/>
  <c r="F169" i="1"/>
  <c r="G204" i="1"/>
  <c r="F204" i="1"/>
  <c r="F182" i="1"/>
  <c r="G182" i="1"/>
  <c r="G246" i="1"/>
  <c r="F246" i="1"/>
  <c r="G185" i="1"/>
  <c r="F185" i="1"/>
  <c r="G219" i="1"/>
  <c r="F219" i="1"/>
  <c r="G253" i="1"/>
  <c r="F253" i="1"/>
  <c r="G218" i="1"/>
  <c r="F218" i="1"/>
  <c r="F49" i="1"/>
  <c r="G49" i="1"/>
  <c r="F26" i="1"/>
  <c r="G26" i="1"/>
  <c r="G72" i="1"/>
  <c r="F72" i="1"/>
  <c r="G115" i="1"/>
  <c r="F115" i="1"/>
  <c r="G149" i="1"/>
  <c r="F149" i="1"/>
  <c r="G125" i="1"/>
  <c r="F125" i="1"/>
  <c r="G142" i="1"/>
  <c r="F142" i="1"/>
  <c r="F168" i="1"/>
  <c r="G168" i="1"/>
  <c r="G166" i="1"/>
  <c r="F166" i="1"/>
  <c r="G207" i="1"/>
  <c r="F207" i="1"/>
  <c r="O117" i="2"/>
  <c r="O118" i="2" s="1"/>
  <c r="P117" i="2"/>
  <c r="M17" i="2" l="1"/>
  <c r="N17" i="2" s="1"/>
  <c r="M27" i="2"/>
  <c r="N22" i="2"/>
  <c r="P118" i="2"/>
  <c r="L16" i="2"/>
  <c r="Q2" i="2"/>
  <c r="V15" i="2"/>
  <c r="W16" i="2"/>
  <c r="W26" i="2"/>
  <c r="X21" i="2"/>
  <c r="T80" i="2"/>
  <c r="R22" i="2" s="1"/>
  <c r="Q25" i="2"/>
  <c r="L28" i="2"/>
  <c r="M87" i="2"/>
  <c r="T87" i="2" s="1"/>
  <c r="S88" i="2"/>
  <c r="M35" i="2"/>
  <c r="N30" i="2"/>
  <c r="P6" i="2"/>
  <c r="O5" i="2"/>
  <c r="L31" i="2" s="1"/>
  <c r="Q31" i="2" s="1"/>
  <c r="V31" i="2" s="1"/>
  <c r="L32" i="2"/>
  <c r="Q32" i="2" s="1"/>
  <c r="V32" i="2" s="1"/>
  <c r="Q4" i="2"/>
  <c r="W15" i="2"/>
  <c r="X15" i="2" s="1"/>
  <c r="X20" i="2"/>
  <c r="W25" i="2"/>
  <c r="N23" i="2"/>
  <c r="L30" i="2"/>
  <c r="N6" i="2"/>
  <c r="AL260" i="1"/>
  <c r="AL257" i="1"/>
  <c r="AL253" i="1"/>
  <c r="AL250" i="1"/>
  <c r="AL238" i="1"/>
  <c r="AL219" i="1"/>
  <c r="AL223" i="1"/>
  <c r="AL200" i="1"/>
  <c r="AL189" i="1"/>
  <c r="AL188" i="1"/>
  <c r="AL190" i="1"/>
  <c r="AL182" i="1"/>
  <c r="AL185" i="1"/>
  <c r="AL121" i="1"/>
  <c r="AL102" i="1"/>
  <c r="AL99" i="1"/>
  <c r="AL97" i="1"/>
  <c r="AL79" i="1"/>
  <c r="AL42" i="1"/>
  <c r="AL39" i="1"/>
  <c r="AL40" i="1"/>
  <c r="AL9" i="1"/>
  <c r="AM2" i="1"/>
  <c r="AL6" i="1"/>
  <c r="AL36" i="1"/>
  <c r="AL67" i="1"/>
  <c r="AL45" i="1"/>
  <c r="AL26" i="1"/>
  <c r="AL25" i="1"/>
  <c r="AL33" i="1"/>
  <c r="AL11" i="1"/>
  <c r="AL16" i="1"/>
  <c r="AL12" i="1"/>
  <c r="AL21" i="1"/>
  <c r="AL28" i="1"/>
  <c r="AL13" i="1"/>
  <c r="AL20" i="1"/>
  <c r="AL7" i="1"/>
  <c r="AL38" i="1"/>
  <c r="AL23" i="1"/>
  <c r="AL5" i="1"/>
  <c r="AL43" i="1"/>
  <c r="AL8" i="1"/>
  <c r="AL22" i="1"/>
  <c r="AL14" i="1"/>
  <c r="AL17" i="1"/>
  <c r="AL52" i="1"/>
  <c r="AL15" i="1"/>
  <c r="AL10" i="1"/>
  <c r="AL19" i="1"/>
  <c r="AL31" i="1"/>
  <c r="AL54" i="1"/>
  <c r="AL27" i="1"/>
  <c r="AL57" i="1"/>
  <c r="AL86" i="1"/>
  <c r="AL41" i="1"/>
  <c r="AL80" i="1"/>
  <c r="AL34" i="1"/>
  <c r="AL35" i="1"/>
  <c r="AL71" i="1"/>
  <c r="AL30" i="1"/>
  <c r="AL24" i="1"/>
  <c r="AL51" i="1"/>
  <c r="AL77" i="1"/>
  <c r="AL101" i="1"/>
  <c r="AL109" i="1"/>
  <c r="AL44" i="1"/>
  <c r="AL94" i="1"/>
  <c r="AL68" i="1"/>
  <c r="AL87" i="1"/>
  <c r="AL93" i="1"/>
  <c r="AL62" i="1"/>
  <c r="AL58" i="1"/>
  <c r="AL76" i="1"/>
  <c r="AL56" i="1"/>
  <c r="AL69" i="1"/>
  <c r="AL95" i="1"/>
  <c r="AL37" i="1"/>
  <c r="AL70" i="1"/>
  <c r="AL78" i="1"/>
  <c r="AL73" i="1"/>
  <c r="AL29" i="1"/>
  <c r="AL82" i="1"/>
  <c r="AL49" i="1"/>
  <c r="AL55" i="1"/>
  <c r="AL61" i="1"/>
  <c r="AL104" i="1"/>
  <c r="AL81" i="1"/>
  <c r="AL83" i="1"/>
  <c r="AL53" i="1"/>
  <c r="AL63" i="1"/>
  <c r="AL48" i="1"/>
  <c r="AL84" i="1"/>
  <c r="AL64" i="1"/>
  <c r="AL47" i="1"/>
  <c r="AL106" i="1"/>
  <c r="AL66" i="1"/>
  <c r="AL72" i="1"/>
  <c r="AL113" i="1"/>
  <c r="AL107" i="1"/>
  <c r="AL137" i="1"/>
  <c r="AL141" i="1"/>
  <c r="AL134" i="1"/>
  <c r="AL149" i="1"/>
  <c r="AL127" i="1"/>
  <c r="AL108" i="1"/>
  <c r="AL100" i="1"/>
  <c r="AL116" i="1"/>
  <c r="AL112" i="1"/>
  <c r="AL125" i="1"/>
  <c r="AL59" i="1"/>
  <c r="AL124" i="1"/>
  <c r="AL126" i="1"/>
  <c r="AL114" i="1"/>
  <c r="AL123" i="1"/>
  <c r="AL118" i="1"/>
  <c r="AL128" i="1"/>
  <c r="AL115" i="1"/>
  <c r="AL122" i="1"/>
  <c r="AL85" i="1"/>
  <c r="AL96" i="1"/>
  <c r="AL135" i="1"/>
  <c r="AL155" i="1"/>
  <c r="AL98" i="1"/>
  <c r="AL110" i="1"/>
  <c r="AL111" i="1"/>
  <c r="AL103" i="1"/>
  <c r="AL131" i="1"/>
  <c r="AL92" i="1"/>
  <c r="AL130" i="1"/>
  <c r="AL50" i="1"/>
  <c r="AL65" i="1"/>
  <c r="AL159" i="1"/>
  <c r="AL183" i="1"/>
  <c r="AL186" i="1"/>
  <c r="AL146" i="1"/>
  <c r="AL169" i="1"/>
  <c r="AL145" i="1"/>
  <c r="AL120" i="1"/>
  <c r="AL138" i="1"/>
  <c r="AL156" i="1"/>
  <c r="AL144" i="1"/>
  <c r="AL151" i="1"/>
  <c r="AL170" i="1"/>
  <c r="AL160" i="1"/>
  <c r="AL139" i="1"/>
  <c r="AL152" i="1"/>
  <c r="AL167" i="1"/>
  <c r="AL143" i="1"/>
  <c r="AL117" i="1"/>
  <c r="AL154" i="1"/>
  <c r="AL158" i="1"/>
  <c r="AL153" i="1"/>
  <c r="AL142" i="1"/>
  <c r="AL132" i="1"/>
  <c r="AL172" i="1"/>
  <c r="AL164" i="1"/>
  <c r="AL129" i="1"/>
  <c r="AL150" i="1"/>
  <c r="AL157" i="1"/>
  <c r="AL163" i="1"/>
  <c r="AL140" i="1"/>
  <c r="AL181" i="1"/>
  <c r="AL165" i="1"/>
  <c r="AL187" i="1"/>
  <c r="AL198" i="1"/>
  <c r="AL213" i="1"/>
  <c r="AL197" i="1"/>
  <c r="AL148" i="1"/>
  <c r="AL174" i="1"/>
  <c r="AL208" i="1"/>
  <c r="AL193" i="1"/>
  <c r="AL199" i="1"/>
  <c r="AL216" i="1"/>
  <c r="AL201" i="1"/>
  <c r="AL207" i="1"/>
  <c r="AL191" i="1"/>
  <c r="AL136" i="1"/>
  <c r="AL211" i="1"/>
  <c r="AL202" i="1"/>
  <c r="AL209" i="1"/>
  <c r="AL184" i="1"/>
  <c r="AL166" i="1"/>
  <c r="AL173" i="1"/>
  <c r="AL180" i="1"/>
  <c r="AL196" i="1"/>
  <c r="AL212" i="1"/>
  <c r="AL205" i="1"/>
  <c r="AL204" i="1"/>
  <c r="AL194" i="1"/>
  <c r="AL195" i="1"/>
  <c r="AL171" i="1"/>
  <c r="AL236" i="1"/>
  <c r="AL240" i="1"/>
  <c r="AL218" i="1"/>
  <c r="AL224" i="1"/>
  <c r="AL252" i="1"/>
  <c r="AL233" i="1"/>
  <c r="AL239" i="1"/>
  <c r="AL232" i="1"/>
  <c r="AL203" i="1"/>
  <c r="AL231" i="1"/>
  <c r="AL225" i="1"/>
  <c r="AL247" i="1"/>
  <c r="AL241" i="1"/>
  <c r="AL179" i="1"/>
  <c r="AL168" i="1"/>
  <c r="AL215" i="1"/>
  <c r="AL221" i="1"/>
  <c r="AL244" i="1"/>
  <c r="AL228" i="1"/>
  <c r="AL222" i="1"/>
  <c r="AL227" i="1"/>
  <c r="AL230" i="1"/>
  <c r="AL235" i="1"/>
  <c r="AL229" i="1"/>
  <c r="AL226" i="1"/>
  <c r="AL217" i="1"/>
  <c r="AL256" i="1"/>
  <c r="AL258" i="1"/>
  <c r="AL237" i="1"/>
  <c r="AL246" i="1"/>
  <c r="AL214" i="1"/>
  <c r="AL210" i="1"/>
  <c r="AL255" i="1"/>
  <c r="AL259" i="1"/>
  <c r="AL261" i="1"/>
  <c r="AL251" i="1"/>
  <c r="AL254" i="1"/>
  <c r="AL242" i="1"/>
  <c r="AL243" i="1"/>
  <c r="AL245" i="1"/>
  <c r="V20" i="2"/>
  <c r="V23" i="2" s="1"/>
  <c r="Q23" i="2"/>
  <c r="E29" i="3"/>
  <c r="D28" i="3"/>
  <c r="S78" i="2"/>
  <c r="M78" i="2" s="1"/>
  <c r="T78" i="2" s="1"/>
  <c r="M77" i="2"/>
  <c r="T77" i="2" s="1"/>
  <c r="Q118" i="2"/>
  <c r="S15" i="2"/>
  <c r="N31" i="2"/>
  <c r="M36" i="2"/>
  <c r="R30" i="2"/>
  <c r="S25" i="2"/>
  <c r="N26" i="2"/>
  <c r="R31" i="2"/>
  <c r="S26" i="2"/>
  <c r="S118" i="2"/>
  <c r="R27" i="2" l="1"/>
  <c r="S22" i="2"/>
  <c r="S23" i="2" s="1"/>
  <c r="R17" i="2"/>
  <c r="S17" i="2" s="1"/>
  <c r="R36" i="2"/>
  <c r="S31" i="2"/>
  <c r="R35" i="2"/>
  <c r="X26" i="2"/>
  <c r="W31" i="2"/>
  <c r="N36" i="2"/>
  <c r="M41" i="2"/>
  <c r="O6" i="2"/>
  <c r="L36" i="2" s="1"/>
  <c r="Q36" i="2" s="1"/>
  <c r="V36" i="2" s="1"/>
  <c r="L37" i="2"/>
  <c r="Q37" i="2" s="1"/>
  <c r="V37" i="2" s="1"/>
  <c r="P7" i="2"/>
  <c r="F29" i="3"/>
  <c r="E28" i="3"/>
  <c r="Q5" i="2"/>
  <c r="M40" i="2"/>
  <c r="N35" i="2"/>
  <c r="Q16" i="2"/>
  <c r="L18" i="2"/>
  <c r="N16" i="2"/>
  <c r="AM260" i="1"/>
  <c r="AM257" i="1"/>
  <c r="AM256" i="1"/>
  <c r="AM215" i="1"/>
  <c r="AM207" i="1"/>
  <c r="AM188" i="1"/>
  <c r="AM189" i="1"/>
  <c r="AM166" i="1"/>
  <c r="AM157" i="1"/>
  <c r="AM121" i="1"/>
  <c r="AM70" i="1"/>
  <c r="AM49" i="1"/>
  <c r="AM67" i="1"/>
  <c r="AM45" i="1"/>
  <c r="AM44" i="1"/>
  <c r="AM29" i="1"/>
  <c r="AN2" i="1"/>
  <c r="AM26" i="1"/>
  <c r="AM25" i="1"/>
  <c r="AM17" i="1"/>
  <c r="AM21" i="1"/>
  <c r="AM23" i="1"/>
  <c r="AM11" i="1"/>
  <c r="AM16" i="1"/>
  <c r="AM38" i="1"/>
  <c r="AM28" i="1"/>
  <c r="AM15" i="1"/>
  <c r="AM8" i="1"/>
  <c r="AM37" i="1"/>
  <c r="AM7" i="1"/>
  <c r="AM22" i="1"/>
  <c r="AM20" i="1"/>
  <c r="AM27" i="1"/>
  <c r="AM19" i="1"/>
  <c r="AM64" i="1"/>
  <c r="AM13" i="1"/>
  <c r="AM5" i="1"/>
  <c r="AM43" i="1"/>
  <c r="AM24" i="1"/>
  <c r="AM10" i="1"/>
  <c r="AM14" i="1"/>
  <c r="AM12" i="1"/>
  <c r="AM6" i="1"/>
  <c r="AM86" i="1"/>
  <c r="AM55" i="1"/>
  <c r="AM54" i="1"/>
  <c r="AM82" i="1"/>
  <c r="AM42" i="1"/>
  <c r="AM36" i="1"/>
  <c r="AM52" i="1"/>
  <c r="AM62" i="1"/>
  <c r="AM9" i="1"/>
  <c r="AM34" i="1"/>
  <c r="AM31" i="1"/>
  <c r="AM40" i="1"/>
  <c r="AM57" i="1"/>
  <c r="AM47" i="1"/>
  <c r="AM39" i="1"/>
  <c r="AM41" i="1"/>
  <c r="AM30" i="1"/>
  <c r="AM51" i="1"/>
  <c r="AM71" i="1"/>
  <c r="AM84" i="1"/>
  <c r="AM95" i="1"/>
  <c r="AM35" i="1"/>
  <c r="AM81" i="1"/>
  <c r="AM106" i="1"/>
  <c r="AM65" i="1"/>
  <c r="AM78" i="1"/>
  <c r="AM56" i="1"/>
  <c r="AM85" i="1"/>
  <c r="AM72" i="1"/>
  <c r="AM96" i="1"/>
  <c r="AM98" i="1"/>
  <c r="AM63" i="1"/>
  <c r="AM68" i="1"/>
  <c r="AM87" i="1"/>
  <c r="AM58" i="1"/>
  <c r="AM83" i="1"/>
  <c r="AM66" i="1"/>
  <c r="AM80" i="1"/>
  <c r="AM94" i="1"/>
  <c r="AM76" i="1"/>
  <c r="AM104" i="1"/>
  <c r="AM53" i="1"/>
  <c r="AM93" i="1"/>
  <c r="AM61" i="1"/>
  <c r="AM69" i="1"/>
  <c r="AM79" i="1"/>
  <c r="AM48" i="1"/>
  <c r="AM73" i="1"/>
  <c r="AM118" i="1"/>
  <c r="AM137" i="1"/>
  <c r="AM138" i="1"/>
  <c r="AM108" i="1"/>
  <c r="AM115" i="1"/>
  <c r="AM59" i="1"/>
  <c r="AM101" i="1"/>
  <c r="AM130" i="1"/>
  <c r="AM132" i="1"/>
  <c r="AM50" i="1"/>
  <c r="AM116" i="1"/>
  <c r="AM135" i="1"/>
  <c r="AM77" i="1"/>
  <c r="AM109" i="1"/>
  <c r="AM100" i="1"/>
  <c r="AM107" i="1"/>
  <c r="AM127" i="1"/>
  <c r="AM122" i="1"/>
  <c r="AM33" i="1"/>
  <c r="AM92" i="1"/>
  <c r="AM103" i="1"/>
  <c r="AM99" i="1"/>
  <c r="AM141" i="1"/>
  <c r="AM102" i="1"/>
  <c r="AM112" i="1"/>
  <c r="AM125" i="1"/>
  <c r="AM134" i="1"/>
  <c r="AM128" i="1"/>
  <c r="AM124" i="1"/>
  <c r="AM131" i="1"/>
  <c r="AM120" i="1"/>
  <c r="AM126" i="1"/>
  <c r="AM110" i="1"/>
  <c r="AM97" i="1"/>
  <c r="AM113" i="1"/>
  <c r="AM114" i="1"/>
  <c r="AM123" i="1"/>
  <c r="AM139" i="1"/>
  <c r="AM156" i="1"/>
  <c r="AM172" i="1"/>
  <c r="AM164" i="1"/>
  <c r="AM117" i="1"/>
  <c r="AM148" i="1"/>
  <c r="AM183" i="1"/>
  <c r="AM140" i="1"/>
  <c r="AM146" i="1"/>
  <c r="AM158" i="1"/>
  <c r="AM165" i="1"/>
  <c r="AM129" i="1"/>
  <c r="AM159" i="1"/>
  <c r="AM163" i="1"/>
  <c r="AM136" i="1"/>
  <c r="AM143" i="1"/>
  <c r="AM111" i="1"/>
  <c r="AM151" i="1"/>
  <c r="AM160" i="1"/>
  <c r="AM154" i="1"/>
  <c r="AM152" i="1"/>
  <c r="AM167" i="1"/>
  <c r="AM150" i="1"/>
  <c r="AM169" i="1"/>
  <c r="AM144" i="1"/>
  <c r="AM179" i="1"/>
  <c r="AM155" i="1"/>
  <c r="AM153" i="1"/>
  <c r="AM149" i="1"/>
  <c r="AM204" i="1"/>
  <c r="AM199" i="1"/>
  <c r="AM197" i="1"/>
  <c r="AM200" i="1"/>
  <c r="AM185" i="1"/>
  <c r="AM205" i="1"/>
  <c r="AM142" i="1"/>
  <c r="AM194" i="1"/>
  <c r="AM198" i="1"/>
  <c r="AM214" i="1"/>
  <c r="AM201" i="1"/>
  <c r="AM202" i="1"/>
  <c r="AM211" i="1"/>
  <c r="AM145" i="1"/>
  <c r="AM173" i="1"/>
  <c r="AM187" i="1"/>
  <c r="AM195" i="1"/>
  <c r="AM196" i="1"/>
  <c r="AM181" i="1"/>
  <c r="AM184" i="1"/>
  <c r="AM168" i="1"/>
  <c r="AM170" i="1"/>
  <c r="AM174" i="1"/>
  <c r="AM182" i="1"/>
  <c r="AM208" i="1"/>
  <c r="AM193" i="1"/>
  <c r="AM186" i="1"/>
  <c r="AM191" i="1"/>
  <c r="AM203" i="1"/>
  <c r="AM219" i="1"/>
  <c r="AM190" i="1"/>
  <c r="AM210" i="1"/>
  <c r="AM226" i="1"/>
  <c r="AM230" i="1"/>
  <c r="AM244" i="1"/>
  <c r="AM212" i="1"/>
  <c r="AM217" i="1"/>
  <c r="AM227" i="1"/>
  <c r="AM236" i="1"/>
  <c r="AM247" i="1"/>
  <c r="AM243" i="1"/>
  <c r="AM254" i="1"/>
  <c r="AM242" i="1"/>
  <c r="AM171" i="1"/>
  <c r="AM228" i="1"/>
  <c r="AM240" i="1"/>
  <c r="AM250" i="1"/>
  <c r="AM209" i="1"/>
  <c r="AM218" i="1"/>
  <c r="AM224" i="1"/>
  <c r="AM235" i="1"/>
  <c r="AM237" i="1"/>
  <c r="AM233" i="1"/>
  <c r="AM252" i="1"/>
  <c r="AM216" i="1"/>
  <c r="AM221" i="1"/>
  <c r="AM223" i="1"/>
  <c r="AM232" i="1"/>
  <c r="AM245" i="1"/>
  <c r="AM246" i="1"/>
  <c r="AM229" i="1"/>
  <c r="AM180" i="1"/>
  <c r="AM261" i="1"/>
  <c r="AM259" i="1"/>
  <c r="AM238" i="1"/>
  <c r="AM239" i="1"/>
  <c r="AM222" i="1"/>
  <c r="AM258" i="1"/>
  <c r="AM251" i="1"/>
  <c r="AM231" i="1"/>
  <c r="AM213" i="1"/>
  <c r="AM225" i="1"/>
  <c r="AM241" i="1"/>
  <c r="AM255" i="1"/>
  <c r="AM253" i="1"/>
  <c r="L35" i="2"/>
  <c r="N7" i="2"/>
  <c r="Q6" i="2"/>
  <c r="S89" i="2"/>
  <c r="M89" i="2" s="1"/>
  <c r="T89" i="2" s="1"/>
  <c r="M88" i="2"/>
  <c r="T88" i="2" s="1"/>
  <c r="T91" i="2" s="1"/>
  <c r="W22" i="2" s="1"/>
  <c r="L33" i="2"/>
  <c r="Q30" i="2"/>
  <c r="S30" i="2" s="1"/>
  <c r="N28" i="2"/>
  <c r="N27" i="2"/>
  <c r="M32" i="2"/>
  <c r="W30" i="2"/>
  <c r="Q28" i="2"/>
  <c r="V25" i="2"/>
  <c r="V28" i="2" s="1"/>
  <c r="W17" i="2" l="1"/>
  <c r="X17" i="2" s="1"/>
  <c r="W27" i="2"/>
  <c r="X22" i="2"/>
  <c r="X23" i="2" s="1"/>
  <c r="V16" i="2"/>
  <c r="S16" i="2"/>
  <c r="Q18" i="2"/>
  <c r="S18" i="2" s="1"/>
  <c r="M46" i="2"/>
  <c r="N41" i="2"/>
  <c r="S28" i="2"/>
  <c r="L40" i="2"/>
  <c r="N8" i="2"/>
  <c r="X25" i="2"/>
  <c r="AN256" i="1"/>
  <c r="AN250" i="1"/>
  <c r="AN224" i="1"/>
  <c r="AN191" i="1"/>
  <c r="AN181" i="1"/>
  <c r="AN157" i="1"/>
  <c r="AN148" i="1"/>
  <c r="AN144" i="1"/>
  <c r="AN180" i="1"/>
  <c r="AN150" i="1"/>
  <c r="AN115" i="1"/>
  <c r="AN112" i="1"/>
  <c r="AN77" i="1"/>
  <c r="AN79" i="1"/>
  <c r="AO2" i="1"/>
  <c r="AN58" i="1"/>
  <c r="AN47" i="1"/>
  <c r="AN51" i="1"/>
  <c r="AN14" i="1"/>
  <c r="AN5" i="1"/>
  <c r="AN10" i="1"/>
  <c r="AN13" i="1"/>
  <c r="AN7" i="1"/>
  <c r="AN16" i="1"/>
  <c r="AN22" i="1"/>
  <c r="AN21" i="1"/>
  <c r="AN11" i="1"/>
  <c r="AN64" i="1"/>
  <c r="AN24" i="1"/>
  <c r="AN15" i="1"/>
  <c r="AN25" i="1"/>
  <c r="AN23" i="1"/>
  <c r="AN8" i="1"/>
  <c r="AN29" i="1"/>
  <c r="AN31" i="1"/>
  <c r="AN38" i="1"/>
  <c r="AN28" i="1"/>
  <c r="AN12" i="1"/>
  <c r="AN43" i="1"/>
  <c r="AN20" i="1"/>
  <c r="AN19" i="1"/>
  <c r="AN17" i="1"/>
  <c r="AN9" i="1"/>
  <c r="AN41" i="1"/>
  <c r="AN30" i="1"/>
  <c r="AN54" i="1"/>
  <c r="AN37" i="1"/>
  <c r="AN35" i="1"/>
  <c r="AN40" i="1"/>
  <c r="AN71" i="1"/>
  <c r="AN33" i="1"/>
  <c r="AN70" i="1"/>
  <c r="AN6" i="1"/>
  <c r="AN62" i="1"/>
  <c r="AN27" i="1"/>
  <c r="AN48" i="1"/>
  <c r="AN82" i="1"/>
  <c r="AN36" i="1"/>
  <c r="AN26" i="1"/>
  <c r="AN80" i="1"/>
  <c r="AN73" i="1"/>
  <c r="AN67" i="1"/>
  <c r="AN52" i="1"/>
  <c r="AN98" i="1"/>
  <c r="AN63" i="1"/>
  <c r="AN95" i="1"/>
  <c r="AN72" i="1"/>
  <c r="AN108" i="1"/>
  <c r="AN113" i="1"/>
  <c r="AN34" i="1"/>
  <c r="AN101" i="1"/>
  <c r="AN45" i="1"/>
  <c r="AN83" i="1"/>
  <c r="AN76" i="1"/>
  <c r="AN66" i="1"/>
  <c r="AN94" i="1"/>
  <c r="AN49" i="1"/>
  <c r="AN78" i="1"/>
  <c r="AN55" i="1"/>
  <c r="AN50" i="1"/>
  <c r="AN104" i="1"/>
  <c r="AN53" i="1"/>
  <c r="AN93" i="1"/>
  <c r="AN86" i="1"/>
  <c r="AN92" i="1"/>
  <c r="AN59" i="1"/>
  <c r="AN69" i="1"/>
  <c r="AN44" i="1"/>
  <c r="AN39" i="1"/>
  <c r="AN42" i="1"/>
  <c r="AN84" i="1"/>
  <c r="AN81" i="1"/>
  <c r="AN106" i="1"/>
  <c r="AN85" i="1"/>
  <c r="AN57" i="1"/>
  <c r="AN68" i="1"/>
  <c r="AN111" i="1"/>
  <c r="AN100" i="1"/>
  <c r="AN116" i="1"/>
  <c r="AN125" i="1"/>
  <c r="AN134" i="1"/>
  <c r="AN135" i="1"/>
  <c r="AN87" i="1"/>
  <c r="AN136" i="1"/>
  <c r="AN102" i="1"/>
  <c r="AN123" i="1"/>
  <c r="AN126" i="1"/>
  <c r="AN61" i="1"/>
  <c r="AN107" i="1"/>
  <c r="AN114" i="1"/>
  <c r="AN121" i="1"/>
  <c r="AN65" i="1"/>
  <c r="AN128" i="1"/>
  <c r="AN97" i="1"/>
  <c r="AN137" i="1"/>
  <c r="AN155" i="1"/>
  <c r="AN109" i="1"/>
  <c r="AN117" i="1"/>
  <c r="AN149" i="1"/>
  <c r="AN153" i="1"/>
  <c r="AN138" i="1"/>
  <c r="AN146" i="1"/>
  <c r="AN56" i="1"/>
  <c r="AN124" i="1"/>
  <c r="AN131" i="1"/>
  <c r="AN103" i="1"/>
  <c r="AN118" i="1"/>
  <c r="AN130" i="1"/>
  <c r="AN120" i="1"/>
  <c r="AN96" i="1"/>
  <c r="AN99" i="1"/>
  <c r="AN151" i="1"/>
  <c r="AN164" i="1"/>
  <c r="AN160" i="1"/>
  <c r="AN141" i="1"/>
  <c r="AN132" i="1"/>
  <c r="AN154" i="1"/>
  <c r="AN152" i="1"/>
  <c r="AN142" i="1"/>
  <c r="AN170" i="1"/>
  <c r="AN167" i="1"/>
  <c r="AN139" i="1"/>
  <c r="AN158" i="1"/>
  <c r="AN163" i="1"/>
  <c r="AN169" i="1"/>
  <c r="AN179" i="1"/>
  <c r="AN183" i="1"/>
  <c r="AN145" i="1"/>
  <c r="AN172" i="1"/>
  <c r="AN127" i="1"/>
  <c r="AN140" i="1"/>
  <c r="AN173" i="1"/>
  <c r="AN122" i="1"/>
  <c r="AN156" i="1"/>
  <c r="AN129" i="1"/>
  <c r="AN143" i="1"/>
  <c r="AN184" i="1"/>
  <c r="AN165" i="1"/>
  <c r="AN110" i="1"/>
  <c r="AN187" i="1"/>
  <c r="AN208" i="1"/>
  <c r="AN202" i="1"/>
  <c r="AN193" i="1"/>
  <c r="AN212" i="1"/>
  <c r="AN216" i="1"/>
  <c r="AN174" i="1"/>
  <c r="AN197" i="1"/>
  <c r="AN196" i="1"/>
  <c r="AN203" i="1"/>
  <c r="AN159" i="1"/>
  <c r="AN168" i="1"/>
  <c r="AN198" i="1"/>
  <c r="AN166" i="1"/>
  <c r="AN190" i="1"/>
  <c r="AN182" i="1"/>
  <c r="AN221" i="1"/>
  <c r="AN185" i="1"/>
  <c r="AN194" i="1"/>
  <c r="AN186" i="1"/>
  <c r="AN204" i="1"/>
  <c r="AN188" i="1"/>
  <c r="AN189" i="1"/>
  <c r="AN211" i="1"/>
  <c r="AN207" i="1"/>
  <c r="AN171" i="1"/>
  <c r="AN199" i="1"/>
  <c r="AN214" i="1"/>
  <c r="AN209" i="1"/>
  <c r="AN210" i="1"/>
  <c r="AN195" i="1"/>
  <c r="AN232" i="1"/>
  <c r="AN254" i="1"/>
  <c r="AN215" i="1"/>
  <c r="AN237" i="1"/>
  <c r="AN238" i="1"/>
  <c r="AN239" i="1"/>
  <c r="AN235" i="1"/>
  <c r="AN247" i="1"/>
  <c r="AN251" i="1"/>
  <c r="AN252" i="1"/>
  <c r="AN229" i="1"/>
  <c r="AN225" i="1"/>
  <c r="AN241" i="1"/>
  <c r="AN200" i="1"/>
  <c r="AN245" i="1"/>
  <c r="AN205" i="1"/>
  <c r="AN231" i="1"/>
  <c r="AN226" i="1"/>
  <c r="AN240" i="1"/>
  <c r="AN222" i="1"/>
  <c r="AN230" i="1"/>
  <c r="AN236" i="1"/>
  <c r="AN228" i="1"/>
  <c r="AN223" i="1"/>
  <c r="AN227" i="1"/>
  <c r="AN242" i="1"/>
  <c r="AN219" i="1"/>
  <c r="AN218" i="1"/>
  <c r="AN233" i="1"/>
  <c r="AN201" i="1"/>
  <c r="AN244" i="1"/>
  <c r="AN243" i="1"/>
  <c r="AN261" i="1"/>
  <c r="AN257" i="1"/>
  <c r="AN213" i="1"/>
  <c r="AN217" i="1"/>
  <c r="AN253" i="1"/>
  <c r="AN259" i="1"/>
  <c r="AN258" i="1"/>
  <c r="AN246" i="1"/>
  <c r="AN255" i="1"/>
  <c r="AN260" i="1"/>
  <c r="G29" i="3"/>
  <c r="F28" i="3"/>
  <c r="S35" i="2"/>
  <c r="R40" i="2"/>
  <c r="M45" i="2"/>
  <c r="N40" i="2"/>
  <c r="L38" i="2"/>
  <c r="Q35" i="2"/>
  <c r="N32" i="2"/>
  <c r="N33" i="2" s="1"/>
  <c r="M37" i="2"/>
  <c r="P8" i="2"/>
  <c r="L42" i="2"/>
  <c r="Q42" i="2" s="1"/>
  <c r="V42" i="2" s="1"/>
  <c r="O7" i="2"/>
  <c r="L41" i="2" s="1"/>
  <c r="Q41" i="2" s="1"/>
  <c r="V41" i="2" s="1"/>
  <c r="R41" i="2"/>
  <c r="S36" i="2"/>
  <c r="X30" i="2"/>
  <c r="W35" i="2"/>
  <c r="X31" i="2"/>
  <c r="W36" i="2"/>
  <c r="Q33" i="2"/>
  <c r="V30" i="2"/>
  <c r="V33" i="2" s="1"/>
  <c r="N18" i="2"/>
  <c r="R32" i="2"/>
  <c r="S27" i="2"/>
  <c r="W40" i="2" l="1"/>
  <c r="L43" i="2"/>
  <c r="Q40" i="2"/>
  <c r="M51" i="2"/>
  <c r="S13" i="2"/>
  <c r="S12" i="2"/>
  <c r="T18" i="2" s="1"/>
  <c r="D10" i="2" s="1"/>
  <c r="D22" i="2" s="1"/>
  <c r="AO241" i="1"/>
  <c r="AO224" i="1"/>
  <c r="AO203" i="1"/>
  <c r="AO210" i="1"/>
  <c r="AO188" i="1"/>
  <c r="AO191" i="1"/>
  <c r="AO145" i="1"/>
  <c r="AO148" i="1"/>
  <c r="AO124" i="1"/>
  <c r="AO121" i="1"/>
  <c r="AO122" i="1"/>
  <c r="AO71" i="1"/>
  <c r="AO49" i="1"/>
  <c r="AO53" i="1"/>
  <c r="AO68" i="1"/>
  <c r="AP2" i="1"/>
  <c r="AO24" i="1"/>
  <c r="AO51" i="1"/>
  <c r="AO47" i="1"/>
  <c r="AO40" i="1"/>
  <c r="AO34" i="1"/>
  <c r="AO30" i="1"/>
  <c r="AO5" i="1"/>
  <c r="AO22" i="1"/>
  <c r="AO15" i="1"/>
  <c r="AO11" i="1"/>
  <c r="AO7" i="1"/>
  <c r="AO38" i="1"/>
  <c r="AO28" i="1"/>
  <c r="AO37" i="1"/>
  <c r="AO13" i="1"/>
  <c r="AO20" i="1"/>
  <c r="AO21" i="1"/>
  <c r="AO23" i="1"/>
  <c r="AO31" i="1"/>
  <c r="AO16" i="1"/>
  <c r="AO27" i="1"/>
  <c r="AO19" i="1"/>
  <c r="AO8" i="1"/>
  <c r="AO25" i="1"/>
  <c r="AO17" i="1"/>
  <c r="AO12" i="1"/>
  <c r="AO14" i="1"/>
  <c r="AO64" i="1"/>
  <c r="AO36" i="1"/>
  <c r="AO43" i="1"/>
  <c r="AO80" i="1"/>
  <c r="AO6" i="1"/>
  <c r="AO57" i="1"/>
  <c r="AO29" i="1"/>
  <c r="AO26" i="1"/>
  <c r="AO48" i="1"/>
  <c r="AO41" i="1"/>
  <c r="AO54" i="1"/>
  <c r="AO35" i="1"/>
  <c r="AO10" i="1"/>
  <c r="AO44" i="1"/>
  <c r="AO33" i="1"/>
  <c r="AO58" i="1"/>
  <c r="AO81" i="1"/>
  <c r="AO63" i="1"/>
  <c r="AO66" i="1"/>
  <c r="AO69" i="1"/>
  <c r="AO85" i="1"/>
  <c r="AO77" i="1"/>
  <c r="AO86" i="1"/>
  <c r="AO79" i="1"/>
  <c r="AO56" i="1"/>
  <c r="AO62" i="1"/>
  <c r="AO55" i="1"/>
  <c r="AO78" i="1"/>
  <c r="AO70" i="1"/>
  <c r="AO87" i="1"/>
  <c r="AO9" i="1"/>
  <c r="AO73" i="1"/>
  <c r="AO67" i="1"/>
  <c r="AO110" i="1"/>
  <c r="AO76" i="1"/>
  <c r="AO45" i="1"/>
  <c r="AO94" i="1"/>
  <c r="AO72" i="1"/>
  <c r="AO61" i="1"/>
  <c r="AO98" i="1"/>
  <c r="AO59" i="1"/>
  <c r="AO82" i="1"/>
  <c r="AO39" i="1"/>
  <c r="AO50" i="1"/>
  <c r="AO96" i="1"/>
  <c r="AO52" i="1"/>
  <c r="AO83" i="1"/>
  <c r="AO92" i="1"/>
  <c r="AO42" i="1"/>
  <c r="AO107" i="1"/>
  <c r="AO128" i="1"/>
  <c r="AO130" i="1"/>
  <c r="AO139" i="1"/>
  <c r="AO101" i="1"/>
  <c r="AO117" i="1"/>
  <c r="AO149" i="1"/>
  <c r="AO111" i="1"/>
  <c r="AO116" i="1"/>
  <c r="AO118" i="1"/>
  <c r="AO141" i="1"/>
  <c r="AO123" i="1"/>
  <c r="AO120" i="1"/>
  <c r="AO104" i="1"/>
  <c r="AO136" i="1"/>
  <c r="AO137" i="1"/>
  <c r="AO155" i="1"/>
  <c r="AO131" i="1"/>
  <c r="AO103" i="1"/>
  <c r="AO106" i="1"/>
  <c r="AO109" i="1"/>
  <c r="AO113" i="1"/>
  <c r="AO125" i="1"/>
  <c r="AO93" i="1"/>
  <c r="AO65" i="1"/>
  <c r="AO108" i="1"/>
  <c r="AO126" i="1"/>
  <c r="AO99" i="1"/>
  <c r="AO114" i="1"/>
  <c r="AO115" i="1"/>
  <c r="AO97" i="1"/>
  <c r="AO102" i="1"/>
  <c r="AO183" i="1"/>
  <c r="AO184" i="1"/>
  <c r="AO173" i="1"/>
  <c r="AO127" i="1"/>
  <c r="AO150" i="1"/>
  <c r="AO163" i="1"/>
  <c r="AO135" i="1"/>
  <c r="AO134" i="1"/>
  <c r="AO165" i="1"/>
  <c r="AO84" i="1"/>
  <c r="AO132" i="1"/>
  <c r="AO138" i="1"/>
  <c r="AO129" i="1"/>
  <c r="AO164" i="1"/>
  <c r="AO142" i="1"/>
  <c r="AO151" i="1"/>
  <c r="AO181" i="1"/>
  <c r="AO160" i="1"/>
  <c r="AO95" i="1"/>
  <c r="AO112" i="1"/>
  <c r="AO152" i="1"/>
  <c r="AO157" i="1"/>
  <c r="AO159" i="1"/>
  <c r="AO153" i="1"/>
  <c r="AO156" i="1"/>
  <c r="AO144" i="1"/>
  <c r="AO169" i="1"/>
  <c r="AO143" i="1"/>
  <c r="AO179" i="1"/>
  <c r="AO100" i="1"/>
  <c r="AO146" i="1"/>
  <c r="AO140" i="1"/>
  <c r="AO170" i="1"/>
  <c r="AO182" i="1"/>
  <c r="AO185" i="1"/>
  <c r="AO194" i="1"/>
  <c r="AO219" i="1"/>
  <c r="AO221" i="1"/>
  <c r="AO215" i="1"/>
  <c r="AO167" i="1"/>
  <c r="AO204" i="1"/>
  <c r="AO211" i="1"/>
  <c r="AO213" i="1"/>
  <c r="AO198" i="1"/>
  <c r="AO200" i="1"/>
  <c r="AO207" i="1"/>
  <c r="AO190" i="1"/>
  <c r="AO208" i="1"/>
  <c r="AO199" i="1"/>
  <c r="AO202" i="1"/>
  <c r="AO193" i="1"/>
  <c r="AO209" i="1"/>
  <c r="AO158" i="1"/>
  <c r="AO195" i="1"/>
  <c r="AO197" i="1"/>
  <c r="AO172" i="1"/>
  <c r="AO180" i="1"/>
  <c r="AO187" i="1"/>
  <c r="AO171" i="1"/>
  <c r="AO174" i="1"/>
  <c r="AO189" i="1"/>
  <c r="AO196" i="1"/>
  <c r="AO166" i="1"/>
  <c r="AO214" i="1"/>
  <c r="AO245" i="1"/>
  <c r="AO252" i="1"/>
  <c r="AO217" i="1"/>
  <c r="AO230" i="1"/>
  <c r="AO168" i="1"/>
  <c r="AO212" i="1"/>
  <c r="AO242" i="1"/>
  <c r="AO154" i="1"/>
  <c r="AO223" i="1"/>
  <c r="AO218" i="1"/>
  <c r="AO227" i="1"/>
  <c r="AO237" i="1"/>
  <c r="AO240" i="1"/>
  <c r="AO243" i="1"/>
  <c r="AO201" i="1"/>
  <c r="AO222" i="1"/>
  <c r="AO235" i="1"/>
  <c r="AO236" i="1"/>
  <c r="AO244" i="1"/>
  <c r="AO251" i="1"/>
  <c r="AO232" i="1"/>
  <c r="AO239" i="1"/>
  <c r="AO254" i="1"/>
  <c r="AO205" i="1"/>
  <c r="AO228" i="1"/>
  <c r="AO226" i="1"/>
  <c r="AO259" i="1"/>
  <c r="AO246" i="1"/>
  <c r="AO253" i="1"/>
  <c r="AO186" i="1"/>
  <c r="AO233" i="1"/>
  <c r="AO257" i="1"/>
  <c r="AO258" i="1"/>
  <c r="AO247" i="1"/>
  <c r="AO231" i="1"/>
  <c r="AO256" i="1"/>
  <c r="AO260" i="1"/>
  <c r="AO229" i="1"/>
  <c r="AO238" i="1"/>
  <c r="AO216" i="1"/>
  <c r="AO225" i="1"/>
  <c r="AO250" i="1"/>
  <c r="AO255" i="1"/>
  <c r="AO261" i="1"/>
  <c r="V18" i="2"/>
  <c r="X16" i="2"/>
  <c r="N13" i="2"/>
  <c r="O8" i="2"/>
  <c r="L46" i="2" s="1"/>
  <c r="Q46" i="2" s="1"/>
  <c r="V46" i="2" s="1"/>
  <c r="L47" i="2"/>
  <c r="Q47" i="2" s="1"/>
  <c r="V47" i="2" s="1"/>
  <c r="P9" i="2"/>
  <c r="Y23" i="2"/>
  <c r="E11" i="2" s="1"/>
  <c r="E23" i="2" s="1"/>
  <c r="R46" i="2"/>
  <c r="S41" i="2"/>
  <c r="N37" i="2"/>
  <c r="M42" i="2"/>
  <c r="Q38" i="2"/>
  <c r="V35" i="2"/>
  <c r="V38" i="2" s="1"/>
  <c r="W32" i="2"/>
  <c r="X27" i="2"/>
  <c r="X28" i="2" s="1"/>
  <c r="M50" i="2"/>
  <c r="N45" i="2"/>
  <c r="T28" i="2"/>
  <c r="D12" i="2" s="1"/>
  <c r="D24" i="2" s="1"/>
  <c r="G28" i="3"/>
  <c r="H29" i="3"/>
  <c r="H28" i="3" s="1"/>
  <c r="N38" i="2"/>
  <c r="L45" i="2"/>
  <c r="N9" i="2"/>
  <c r="S40" i="2"/>
  <c r="R45" i="2"/>
  <c r="S32" i="2"/>
  <c r="S33" i="2" s="1"/>
  <c r="T33" i="2" s="1"/>
  <c r="D13" i="2" s="1"/>
  <c r="D25" i="2" s="1"/>
  <c r="R37" i="2"/>
  <c r="X36" i="2"/>
  <c r="W41" i="2"/>
  <c r="Q7" i="2"/>
  <c r="W46" i="2" l="1"/>
  <c r="X41" i="2"/>
  <c r="Y28" i="2"/>
  <c r="E12" i="2" s="1"/>
  <c r="E24" i="2" s="1"/>
  <c r="M56" i="2"/>
  <c r="N46" i="2"/>
  <c r="O23" i="2"/>
  <c r="C11" i="2" s="1"/>
  <c r="C23" i="2" s="1"/>
  <c r="T23" i="2"/>
  <c r="D11" i="2" s="1"/>
  <c r="D23" i="2" s="1"/>
  <c r="O28" i="2"/>
  <c r="C12" i="2" s="1"/>
  <c r="C24" i="2" s="1"/>
  <c r="Q43" i="2"/>
  <c r="V40" i="2"/>
  <c r="V43" i="2" s="1"/>
  <c r="S46" i="2"/>
  <c r="R51" i="2"/>
  <c r="P10" i="2"/>
  <c r="L52" i="2"/>
  <c r="Q52" i="2" s="1"/>
  <c r="V52" i="2" s="1"/>
  <c r="O9" i="2"/>
  <c r="L51" i="2" s="1"/>
  <c r="Q51" i="2" s="1"/>
  <c r="V51" i="2" s="1"/>
  <c r="R50" i="2"/>
  <c r="S45" i="2"/>
  <c r="O18" i="2"/>
  <c r="C10" i="2" s="1"/>
  <c r="C22" i="2" s="1"/>
  <c r="S38" i="2"/>
  <c r="T38" i="2" s="1"/>
  <c r="D14" i="2" s="1"/>
  <c r="D26" i="2" s="1"/>
  <c r="N43" i="2"/>
  <c r="O43" i="2" s="1"/>
  <c r="C15" i="2" s="1"/>
  <c r="C27" i="2" s="1"/>
  <c r="L50" i="2"/>
  <c r="N10" i="2"/>
  <c r="M47" i="2"/>
  <c r="N42" i="2"/>
  <c r="W45" i="2"/>
  <c r="S37" i="2"/>
  <c r="R42" i="2"/>
  <c r="W37" i="2"/>
  <c r="X32" i="2"/>
  <c r="X33" i="2" s="1"/>
  <c r="Y33" i="2" s="1"/>
  <c r="E13" i="2" s="1"/>
  <c r="E25" i="2" s="1"/>
  <c r="Q8" i="2"/>
  <c r="X18" i="2"/>
  <c r="L48" i="2"/>
  <c r="Q45" i="2"/>
  <c r="AP241" i="1"/>
  <c r="AP244" i="1"/>
  <c r="AP225" i="1"/>
  <c r="AP205" i="1"/>
  <c r="AP203" i="1"/>
  <c r="AP191" i="1"/>
  <c r="AP185" i="1"/>
  <c r="AP144" i="1"/>
  <c r="AP150" i="1"/>
  <c r="AP113" i="1"/>
  <c r="AP112" i="1"/>
  <c r="AP55" i="1"/>
  <c r="AP65" i="1"/>
  <c r="AP42" i="1"/>
  <c r="AP39" i="1"/>
  <c r="AP53" i="1"/>
  <c r="AP68" i="1"/>
  <c r="AP58" i="1"/>
  <c r="AQ2" i="1"/>
  <c r="AP9" i="1"/>
  <c r="AP6" i="1"/>
  <c r="AP25" i="1"/>
  <c r="AP41" i="1"/>
  <c r="AP34" i="1"/>
  <c r="AP30" i="1"/>
  <c r="AP21" i="1"/>
  <c r="AP12" i="1"/>
  <c r="AP23" i="1"/>
  <c r="AP15" i="1"/>
  <c r="AP16" i="1"/>
  <c r="AP11" i="1"/>
  <c r="AP7" i="1"/>
  <c r="AP38" i="1"/>
  <c r="AP28" i="1"/>
  <c r="AP20" i="1"/>
  <c r="AP37" i="1"/>
  <c r="AP22" i="1"/>
  <c r="AP29" i="1"/>
  <c r="AP31" i="1"/>
  <c r="AP14" i="1"/>
  <c r="AP8" i="1"/>
  <c r="AP5" i="1"/>
  <c r="AP44" i="1"/>
  <c r="AP10" i="1"/>
  <c r="AP43" i="1"/>
  <c r="AP13" i="1"/>
  <c r="AP27" i="1"/>
  <c r="AP19" i="1"/>
  <c r="AP17" i="1"/>
  <c r="AP26" i="1"/>
  <c r="AP40" i="1"/>
  <c r="AP35" i="1"/>
  <c r="AP33" i="1"/>
  <c r="AP70" i="1"/>
  <c r="AP61" i="1"/>
  <c r="AP54" i="1"/>
  <c r="AP48" i="1"/>
  <c r="AP51" i="1"/>
  <c r="AP76" i="1"/>
  <c r="AP36" i="1"/>
  <c r="AP80" i="1"/>
  <c r="AP45" i="1"/>
  <c r="AP64" i="1"/>
  <c r="AP24" i="1"/>
  <c r="AP47" i="1"/>
  <c r="AP83" i="1"/>
  <c r="AP57" i="1"/>
  <c r="AP79" i="1"/>
  <c r="AP62" i="1"/>
  <c r="AP56" i="1"/>
  <c r="AP92" i="1"/>
  <c r="AP52" i="1"/>
  <c r="AP84" i="1"/>
  <c r="AP63" i="1"/>
  <c r="AP69" i="1"/>
  <c r="AP93" i="1"/>
  <c r="AP71" i="1"/>
  <c r="AP81" i="1"/>
  <c r="AP98" i="1"/>
  <c r="AP78" i="1"/>
  <c r="AP85" i="1"/>
  <c r="AP66" i="1"/>
  <c r="AP49" i="1"/>
  <c r="AP106" i="1"/>
  <c r="AP101" i="1"/>
  <c r="AP95" i="1"/>
  <c r="AP87" i="1"/>
  <c r="AP59" i="1"/>
  <c r="AP73" i="1"/>
  <c r="AP110" i="1"/>
  <c r="AP108" i="1"/>
  <c r="AP129" i="1"/>
  <c r="AP94" i="1"/>
  <c r="AP50" i="1"/>
  <c r="AP72" i="1"/>
  <c r="AP86" i="1"/>
  <c r="AP122" i="1"/>
  <c r="AP67" i="1"/>
  <c r="AP77" i="1"/>
  <c r="AP99" i="1"/>
  <c r="AP102" i="1"/>
  <c r="AP82" i="1"/>
  <c r="AP111" i="1"/>
  <c r="AP100" i="1"/>
  <c r="AP124" i="1"/>
  <c r="AP127" i="1"/>
  <c r="AP109" i="1"/>
  <c r="AP107" i="1"/>
  <c r="AP130" i="1"/>
  <c r="AP121" i="1"/>
  <c r="AP139" i="1"/>
  <c r="AP146" i="1"/>
  <c r="AP137" i="1"/>
  <c r="AP114" i="1"/>
  <c r="AP96" i="1"/>
  <c r="AP116" i="1"/>
  <c r="AP123" i="1"/>
  <c r="AP136" i="1"/>
  <c r="AP97" i="1"/>
  <c r="AP134" i="1"/>
  <c r="AP115" i="1"/>
  <c r="AP104" i="1"/>
  <c r="AP118" i="1"/>
  <c r="AP155" i="1"/>
  <c r="AP149" i="1"/>
  <c r="AP103" i="1"/>
  <c r="AP117" i="1"/>
  <c r="AP128" i="1"/>
  <c r="AP125" i="1"/>
  <c r="AP135" i="1"/>
  <c r="AP151" i="1"/>
  <c r="AP169" i="1"/>
  <c r="AP158" i="1"/>
  <c r="AP143" i="1"/>
  <c r="AP179" i="1"/>
  <c r="AP120" i="1"/>
  <c r="AP154" i="1"/>
  <c r="AP172" i="1"/>
  <c r="AP142" i="1"/>
  <c r="AP186" i="1"/>
  <c r="AP153" i="1"/>
  <c r="AP156" i="1"/>
  <c r="AP140" i="1"/>
  <c r="AP180" i="1"/>
  <c r="AP131" i="1"/>
  <c r="AP157" i="1"/>
  <c r="AP132" i="1"/>
  <c r="AP159" i="1"/>
  <c r="AP164" i="1"/>
  <c r="AP168" i="1"/>
  <c r="AP181" i="1"/>
  <c r="AP170" i="1"/>
  <c r="AP126" i="1"/>
  <c r="AP138" i="1"/>
  <c r="AP165" i="1"/>
  <c r="AP152" i="1"/>
  <c r="AP145" i="1"/>
  <c r="AP148" i="1"/>
  <c r="AP163" i="1"/>
  <c r="AP182" i="1"/>
  <c r="AP208" i="1"/>
  <c r="AP195" i="1"/>
  <c r="AP212" i="1"/>
  <c r="AP201" i="1"/>
  <c r="AP187" i="1"/>
  <c r="AP184" i="1"/>
  <c r="AP198" i="1"/>
  <c r="AP189" i="1"/>
  <c r="AP193" i="1"/>
  <c r="AP171" i="1"/>
  <c r="AP160" i="1"/>
  <c r="AP174" i="1"/>
  <c r="AP194" i="1"/>
  <c r="AP196" i="1"/>
  <c r="AP209" i="1"/>
  <c r="AP219" i="1"/>
  <c r="AP167" i="1"/>
  <c r="AP204" i="1"/>
  <c r="AP211" i="1"/>
  <c r="AP166" i="1"/>
  <c r="AP190" i="1"/>
  <c r="AP202" i="1"/>
  <c r="AP188" i="1"/>
  <c r="AP173" i="1"/>
  <c r="AP221" i="1"/>
  <c r="AP200" i="1"/>
  <c r="AP141" i="1"/>
  <c r="AP183" i="1"/>
  <c r="AP210" i="1"/>
  <c r="AP247" i="1"/>
  <c r="AP246" i="1"/>
  <c r="AP229" i="1"/>
  <c r="AP197" i="1"/>
  <c r="AP216" i="1"/>
  <c r="AP232" i="1"/>
  <c r="AP231" i="1"/>
  <c r="AP238" i="1"/>
  <c r="AP235" i="1"/>
  <c r="AP250" i="1"/>
  <c r="AP226" i="1"/>
  <c r="AP207" i="1"/>
  <c r="AP222" i="1"/>
  <c r="AP224" i="1"/>
  <c r="AP239" i="1"/>
  <c r="AP217" i="1"/>
  <c r="AP233" i="1"/>
  <c r="AP230" i="1"/>
  <c r="AP251" i="1"/>
  <c r="AP228" i="1"/>
  <c r="AP236" i="1"/>
  <c r="AP242" i="1"/>
  <c r="AP213" i="1"/>
  <c r="AP215" i="1"/>
  <c r="AP218" i="1"/>
  <c r="AP199" i="1"/>
  <c r="AP240" i="1"/>
  <c r="AP254" i="1"/>
  <c r="AP259" i="1"/>
  <c r="AP237" i="1"/>
  <c r="AP253" i="1"/>
  <c r="AP257" i="1"/>
  <c r="AP227" i="1"/>
  <c r="AP256" i="1"/>
  <c r="AP260" i="1"/>
  <c r="AP245" i="1"/>
  <c r="AP252" i="1"/>
  <c r="AP243" i="1"/>
  <c r="AP258" i="1"/>
  <c r="AP261" i="1"/>
  <c r="AP214" i="1"/>
  <c r="AP223" i="1"/>
  <c r="AP255" i="1"/>
  <c r="X35" i="2"/>
  <c r="N50" i="2"/>
  <c r="M55" i="2"/>
  <c r="O38" i="2"/>
  <c r="C14" i="2" s="1"/>
  <c r="C26" i="2" s="1"/>
  <c r="O33" i="2"/>
  <c r="C13" i="2" s="1"/>
  <c r="C25" i="2" s="1"/>
  <c r="Y18" i="2" l="1"/>
  <c r="E10" i="2" s="1"/>
  <c r="E22" i="2" s="1"/>
  <c r="X13" i="2"/>
  <c r="L53" i="2"/>
  <c r="Q50" i="2"/>
  <c r="S43" i="2"/>
  <c r="T43" i="2" s="1"/>
  <c r="D15" i="2" s="1"/>
  <c r="D27" i="2" s="1"/>
  <c r="AQ242" i="1"/>
  <c r="AQ225" i="1"/>
  <c r="AQ216" i="1"/>
  <c r="AQ210" i="1"/>
  <c r="AQ205" i="1"/>
  <c r="AQ160" i="1"/>
  <c r="AQ152" i="1"/>
  <c r="AQ142" i="1"/>
  <c r="AQ120" i="1"/>
  <c r="AQ122" i="1"/>
  <c r="AQ112" i="1"/>
  <c r="AQ99" i="1"/>
  <c r="AQ102" i="1"/>
  <c r="AQ87" i="1"/>
  <c r="AQ65" i="1"/>
  <c r="AQ113" i="1"/>
  <c r="AQ77" i="1"/>
  <c r="AQ68" i="1"/>
  <c r="AQ58" i="1"/>
  <c r="AQ25" i="1"/>
  <c r="AQ35" i="1"/>
  <c r="AQ26" i="1"/>
  <c r="AR2" i="1"/>
  <c r="AQ19" i="1"/>
  <c r="AQ12" i="1"/>
  <c r="AQ13" i="1"/>
  <c r="AQ11" i="1"/>
  <c r="AQ7" i="1"/>
  <c r="AQ20" i="1"/>
  <c r="AQ21" i="1"/>
  <c r="AQ15" i="1"/>
  <c r="AQ38" i="1"/>
  <c r="AQ8" i="1"/>
  <c r="AQ22" i="1"/>
  <c r="AQ28" i="1"/>
  <c r="AQ44" i="1"/>
  <c r="AQ43" i="1"/>
  <c r="AQ14" i="1"/>
  <c r="AQ17" i="1"/>
  <c r="AQ64" i="1"/>
  <c r="AQ23" i="1"/>
  <c r="AQ16" i="1"/>
  <c r="AQ27" i="1"/>
  <c r="AQ5" i="1"/>
  <c r="AQ10" i="1"/>
  <c r="AQ48" i="1"/>
  <c r="AQ82" i="1"/>
  <c r="AQ57" i="1"/>
  <c r="AQ24" i="1"/>
  <c r="AQ6" i="1"/>
  <c r="AQ29" i="1"/>
  <c r="AQ80" i="1"/>
  <c r="AQ30" i="1"/>
  <c r="AQ62" i="1"/>
  <c r="AQ34" i="1"/>
  <c r="AQ40" i="1"/>
  <c r="AQ33" i="1"/>
  <c r="AQ54" i="1"/>
  <c r="AQ41" i="1"/>
  <c r="AQ36" i="1"/>
  <c r="AQ76" i="1"/>
  <c r="AQ86" i="1"/>
  <c r="AQ61" i="1"/>
  <c r="AQ78" i="1"/>
  <c r="AQ85" i="1"/>
  <c r="AQ96" i="1"/>
  <c r="AQ51" i="1"/>
  <c r="AQ101" i="1"/>
  <c r="AQ70" i="1"/>
  <c r="AQ45" i="1"/>
  <c r="AQ53" i="1"/>
  <c r="AQ59" i="1"/>
  <c r="AQ106" i="1"/>
  <c r="AQ81" i="1"/>
  <c r="AQ73" i="1"/>
  <c r="AQ94" i="1"/>
  <c r="AQ39" i="1"/>
  <c r="AQ52" i="1"/>
  <c r="AQ71" i="1"/>
  <c r="AQ67" i="1"/>
  <c r="AQ37" i="1"/>
  <c r="AQ55" i="1"/>
  <c r="AQ104" i="1"/>
  <c r="AQ69" i="1"/>
  <c r="AQ9" i="1"/>
  <c r="AQ50" i="1"/>
  <c r="AQ83" i="1"/>
  <c r="AQ79" i="1"/>
  <c r="AQ92" i="1"/>
  <c r="AQ95" i="1"/>
  <c r="AQ56" i="1"/>
  <c r="AQ63" i="1"/>
  <c r="AQ31" i="1"/>
  <c r="AQ47" i="1"/>
  <c r="AQ66" i="1"/>
  <c r="AQ84" i="1"/>
  <c r="AQ49" i="1"/>
  <c r="AQ110" i="1"/>
  <c r="AQ114" i="1"/>
  <c r="AQ121" i="1"/>
  <c r="AQ125" i="1"/>
  <c r="AQ132" i="1"/>
  <c r="AQ136" i="1"/>
  <c r="AQ116" i="1"/>
  <c r="AQ100" i="1"/>
  <c r="AQ141" i="1"/>
  <c r="AQ123" i="1"/>
  <c r="AQ149" i="1"/>
  <c r="AQ97" i="1"/>
  <c r="AQ103" i="1"/>
  <c r="AQ111" i="1"/>
  <c r="AQ118" i="1"/>
  <c r="AQ72" i="1"/>
  <c r="AQ115" i="1"/>
  <c r="AQ93" i="1"/>
  <c r="AQ109" i="1"/>
  <c r="AQ134" i="1"/>
  <c r="AQ126" i="1"/>
  <c r="AQ128" i="1"/>
  <c r="AQ131" i="1"/>
  <c r="AQ42" i="1"/>
  <c r="AQ124" i="1"/>
  <c r="AQ98" i="1"/>
  <c r="AQ107" i="1"/>
  <c r="AQ135" i="1"/>
  <c r="AQ155" i="1"/>
  <c r="AQ137" i="1"/>
  <c r="AQ153" i="1"/>
  <c r="AQ180" i="1"/>
  <c r="AQ164" i="1"/>
  <c r="AQ168" i="1"/>
  <c r="AQ146" i="1"/>
  <c r="AQ140" i="1"/>
  <c r="AQ108" i="1"/>
  <c r="AQ117" i="1"/>
  <c r="AQ145" i="1"/>
  <c r="AQ170" i="1"/>
  <c r="AQ144" i="1"/>
  <c r="AQ158" i="1"/>
  <c r="AQ159" i="1"/>
  <c r="AQ139" i="1"/>
  <c r="AQ148" i="1"/>
  <c r="AQ156" i="1"/>
  <c r="AQ143" i="1"/>
  <c r="AQ157" i="1"/>
  <c r="AQ151" i="1"/>
  <c r="AQ183" i="1"/>
  <c r="AQ163" i="1"/>
  <c r="AQ130" i="1"/>
  <c r="AQ150" i="1"/>
  <c r="AQ138" i="1"/>
  <c r="AQ169" i="1"/>
  <c r="AQ179" i="1"/>
  <c r="AQ186" i="1"/>
  <c r="AQ129" i="1"/>
  <c r="AQ154" i="1"/>
  <c r="AQ172" i="1"/>
  <c r="AQ127" i="1"/>
  <c r="AQ165" i="1"/>
  <c r="AQ174" i="1"/>
  <c r="AQ181" i="1"/>
  <c r="AQ171" i="1"/>
  <c r="AQ203" i="1"/>
  <c r="AQ201" i="1"/>
  <c r="AQ185" i="1"/>
  <c r="AQ202" i="1"/>
  <c r="AQ188" i="1"/>
  <c r="AQ200" i="1"/>
  <c r="AQ209" i="1"/>
  <c r="AQ214" i="1"/>
  <c r="AQ221" i="1"/>
  <c r="AQ166" i="1"/>
  <c r="AQ204" i="1"/>
  <c r="AQ199" i="1"/>
  <c r="AQ211" i="1"/>
  <c r="AQ212" i="1"/>
  <c r="AQ182" i="1"/>
  <c r="AQ195" i="1"/>
  <c r="AQ173" i="1"/>
  <c r="AQ198" i="1"/>
  <c r="AQ187" i="1"/>
  <c r="AQ189" i="1"/>
  <c r="AQ208" i="1"/>
  <c r="AQ191" i="1"/>
  <c r="AQ207" i="1"/>
  <c r="AQ190" i="1"/>
  <c r="AQ193" i="1"/>
  <c r="AQ217" i="1"/>
  <c r="AQ232" i="1"/>
  <c r="AQ236" i="1"/>
  <c r="AQ233" i="1"/>
  <c r="AQ213" i="1"/>
  <c r="AQ218" i="1"/>
  <c r="AQ244" i="1"/>
  <c r="AQ224" i="1"/>
  <c r="AQ240" i="1"/>
  <c r="AQ184" i="1"/>
  <c r="AQ219" i="1"/>
  <c r="AQ228" i="1"/>
  <c r="AQ222" i="1"/>
  <c r="AQ227" i="1"/>
  <c r="AQ237" i="1"/>
  <c r="AQ247" i="1"/>
  <c r="AQ251" i="1"/>
  <c r="AQ197" i="1"/>
  <c r="AQ215" i="1"/>
  <c r="AQ223" i="1"/>
  <c r="AQ235" i="1"/>
  <c r="AQ243" i="1"/>
  <c r="AQ196" i="1"/>
  <c r="AQ229" i="1"/>
  <c r="AQ167" i="1"/>
  <c r="AQ194" i="1"/>
  <c r="AQ226" i="1"/>
  <c r="AQ250" i="1"/>
  <c r="AQ254" i="1"/>
  <c r="AQ260" i="1"/>
  <c r="AQ231" i="1"/>
  <c r="AQ245" i="1"/>
  <c r="AQ246" i="1"/>
  <c r="AQ253" i="1"/>
  <c r="AQ255" i="1"/>
  <c r="AQ257" i="1"/>
  <c r="AQ238" i="1"/>
  <c r="AQ259" i="1"/>
  <c r="AQ230" i="1"/>
  <c r="AQ258" i="1"/>
  <c r="AQ239" i="1"/>
  <c r="AQ241" i="1"/>
  <c r="AQ252" i="1"/>
  <c r="AQ256" i="1"/>
  <c r="AQ261" i="1"/>
  <c r="W42" i="2"/>
  <c r="X37" i="2"/>
  <c r="X38" i="2" s="1"/>
  <c r="Y38" i="2" s="1"/>
  <c r="E14" i="2" s="1"/>
  <c r="E26" i="2" s="1"/>
  <c r="R47" i="2"/>
  <c r="S42" i="2"/>
  <c r="L55" i="2"/>
  <c r="Q10" i="2"/>
  <c r="W50" i="2"/>
  <c r="S50" i="2"/>
  <c r="R55" i="2"/>
  <c r="N56" i="2"/>
  <c r="X40" i="2"/>
  <c r="N51" i="2"/>
  <c r="M52" i="2"/>
  <c r="N47" i="2"/>
  <c r="N48" i="2" s="1"/>
  <c r="O48" i="2" s="1"/>
  <c r="C16" i="2" s="1"/>
  <c r="C28" i="2" s="1"/>
  <c r="O10" i="2"/>
  <c r="L56" i="2" s="1"/>
  <c r="Q56" i="2" s="1"/>
  <c r="V56" i="2" s="1"/>
  <c r="L57" i="2"/>
  <c r="Q57" i="2" s="1"/>
  <c r="V57" i="2" s="1"/>
  <c r="Q48" i="2"/>
  <c r="V45" i="2"/>
  <c r="V48" i="2" s="1"/>
  <c r="Q9" i="2"/>
  <c r="S51" i="2"/>
  <c r="R56" i="2"/>
  <c r="S56" i="2" s="1"/>
  <c r="X46" i="2"/>
  <c r="W51" i="2"/>
  <c r="X45" i="2" l="1"/>
  <c r="AR253" i="1"/>
  <c r="AR257" i="1"/>
  <c r="AR242" i="1"/>
  <c r="AR244" i="1"/>
  <c r="AR225" i="1"/>
  <c r="AR216" i="1"/>
  <c r="AR217" i="1"/>
  <c r="AR207" i="1"/>
  <c r="AR196" i="1"/>
  <c r="AR200" i="1"/>
  <c r="AR160" i="1"/>
  <c r="AR142" i="1"/>
  <c r="AR122" i="1"/>
  <c r="AR115" i="1"/>
  <c r="AR135" i="1"/>
  <c r="AR99" i="1"/>
  <c r="AR116" i="1"/>
  <c r="AR118" i="1"/>
  <c r="AR102" i="1"/>
  <c r="AR66" i="1"/>
  <c r="AR87" i="1"/>
  <c r="AR65" i="1"/>
  <c r="AR56" i="1"/>
  <c r="AR45" i="1"/>
  <c r="AR77" i="1"/>
  <c r="AR53" i="1"/>
  <c r="AR63" i="1"/>
  <c r="AR58" i="1"/>
  <c r="AR59" i="1"/>
  <c r="AR55" i="1"/>
  <c r="AR41" i="1"/>
  <c r="AR6" i="1"/>
  <c r="AS2" i="1"/>
  <c r="AR9" i="1"/>
  <c r="AR12" i="1"/>
  <c r="AR38" i="1"/>
  <c r="AR28" i="1"/>
  <c r="AR5" i="1"/>
  <c r="AR13" i="1"/>
  <c r="AR15" i="1"/>
  <c r="AR16" i="1"/>
  <c r="AR7" i="1"/>
  <c r="AR22" i="1"/>
  <c r="AR21" i="1"/>
  <c r="AR8" i="1"/>
  <c r="AR11" i="1"/>
  <c r="AR20" i="1"/>
  <c r="AR26" i="1"/>
  <c r="AR23" i="1"/>
  <c r="AR17" i="1"/>
  <c r="AR43" i="1"/>
  <c r="AR54" i="1"/>
  <c r="AR10" i="1"/>
  <c r="AR29" i="1"/>
  <c r="AR52" i="1"/>
  <c r="AR30" i="1"/>
  <c r="AR44" i="1"/>
  <c r="AR33" i="1"/>
  <c r="AR70" i="1"/>
  <c r="AR14" i="1"/>
  <c r="AR64" i="1"/>
  <c r="AR31" i="1"/>
  <c r="AR37" i="1"/>
  <c r="AR25" i="1"/>
  <c r="AR24" i="1"/>
  <c r="AR36" i="1"/>
  <c r="AR35" i="1"/>
  <c r="AR19" i="1"/>
  <c r="AR82" i="1"/>
  <c r="AR47" i="1"/>
  <c r="AR40" i="1"/>
  <c r="AR27" i="1"/>
  <c r="AR57" i="1"/>
  <c r="AR86" i="1"/>
  <c r="AR92" i="1"/>
  <c r="AR108" i="1"/>
  <c r="AR71" i="1"/>
  <c r="AR50" i="1"/>
  <c r="AR76" i="1"/>
  <c r="AR106" i="1"/>
  <c r="AR78" i="1"/>
  <c r="AR42" i="1"/>
  <c r="AR98" i="1"/>
  <c r="AR79" i="1"/>
  <c r="AR93" i="1"/>
  <c r="AR34" i="1"/>
  <c r="AR85" i="1"/>
  <c r="AR81" i="1"/>
  <c r="AR72" i="1"/>
  <c r="AR95" i="1"/>
  <c r="AR48" i="1"/>
  <c r="AR49" i="1"/>
  <c r="AR68" i="1"/>
  <c r="AR61" i="1"/>
  <c r="AR51" i="1"/>
  <c r="AR73" i="1"/>
  <c r="AR39" i="1"/>
  <c r="AR67" i="1"/>
  <c r="AR62" i="1"/>
  <c r="AR80" i="1"/>
  <c r="AR94" i="1"/>
  <c r="AR83" i="1"/>
  <c r="AR101" i="1"/>
  <c r="AR131" i="1"/>
  <c r="AR155" i="1"/>
  <c r="AR134" i="1"/>
  <c r="AR104" i="1"/>
  <c r="AR112" i="1"/>
  <c r="AR125" i="1"/>
  <c r="AR127" i="1"/>
  <c r="AR84" i="1"/>
  <c r="AR137" i="1"/>
  <c r="AR107" i="1"/>
  <c r="AR130" i="1"/>
  <c r="AR69" i="1"/>
  <c r="AR109" i="1"/>
  <c r="AR123" i="1"/>
  <c r="AR141" i="1"/>
  <c r="AR113" i="1"/>
  <c r="AR100" i="1"/>
  <c r="AR96" i="1"/>
  <c r="AR124" i="1"/>
  <c r="AR97" i="1"/>
  <c r="AR103" i="1"/>
  <c r="AR121" i="1"/>
  <c r="AR126" i="1"/>
  <c r="AR114" i="1"/>
  <c r="AR117" i="1"/>
  <c r="AR136" i="1"/>
  <c r="AR139" i="1"/>
  <c r="AR169" i="1"/>
  <c r="AR179" i="1"/>
  <c r="AR110" i="1"/>
  <c r="AR132" i="1"/>
  <c r="AR154" i="1"/>
  <c r="AR163" i="1"/>
  <c r="AR181" i="1"/>
  <c r="AR138" i="1"/>
  <c r="AR156" i="1"/>
  <c r="AR145" i="1"/>
  <c r="AR172" i="1"/>
  <c r="AR165" i="1"/>
  <c r="AR128" i="1"/>
  <c r="AR129" i="1"/>
  <c r="AR151" i="1"/>
  <c r="AR152" i="1"/>
  <c r="AR158" i="1"/>
  <c r="AR157" i="1"/>
  <c r="AR180" i="1"/>
  <c r="AR120" i="1"/>
  <c r="AR170" i="1"/>
  <c r="AR149" i="1"/>
  <c r="AR153" i="1"/>
  <c r="AR146" i="1"/>
  <c r="AR150" i="1"/>
  <c r="AR184" i="1"/>
  <c r="AR111" i="1"/>
  <c r="AR140" i="1"/>
  <c r="AR148" i="1"/>
  <c r="AR167" i="1"/>
  <c r="AR144" i="1"/>
  <c r="AR159" i="1"/>
  <c r="AR185" i="1"/>
  <c r="AR195" i="1"/>
  <c r="AR198" i="1"/>
  <c r="AR188" i="1"/>
  <c r="AR211" i="1"/>
  <c r="AR205" i="1"/>
  <c r="AR189" i="1"/>
  <c r="AR209" i="1"/>
  <c r="AR182" i="1"/>
  <c r="AR191" i="1"/>
  <c r="AR164" i="1"/>
  <c r="AR171" i="1"/>
  <c r="AR166" i="1"/>
  <c r="AR187" i="1"/>
  <c r="AR202" i="1"/>
  <c r="AR194" i="1"/>
  <c r="AR143" i="1"/>
  <c r="AR193" i="1"/>
  <c r="AR208" i="1"/>
  <c r="AR215" i="1"/>
  <c r="AR173" i="1"/>
  <c r="AR183" i="1"/>
  <c r="AR186" i="1"/>
  <c r="AR204" i="1"/>
  <c r="AR174" i="1"/>
  <c r="AR190" i="1"/>
  <c r="AR199" i="1"/>
  <c r="AR214" i="1"/>
  <c r="AR168" i="1"/>
  <c r="AR254" i="1"/>
  <c r="AR222" i="1"/>
  <c r="AR231" i="1"/>
  <c r="AR224" i="1"/>
  <c r="AR251" i="1"/>
  <c r="AR197" i="1"/>
  <c r="AR228" i="1"/>
  <c r="AR238" i="1"/>
  <c r="AR239" i="1"/>
  <c r="AR245" i="1"/>
  <c r="AR252" i="1"/>
  <c r="AR203" i="1"/>
  <c r="AR213" i="1"/>
  <c r="AR223" i="1"/>
  <c r="AR230" i="1"/>
  <c r="AR246" i="1"/>
  <c r="AR250" i="1"/>
  <c r="AR240" i="1"/>
  <c r="AR232" i="1"/>
  <c r="AR201" i="1"/>
  <c r="AR219" i="1"/>
  <c r="AR247" i="1"/>
  <c r="AR210" i="1"/>
  <c r="AR218" i="1"/>
  <c r="AR226" i="1"/>
  <c r="AR237" i="1"/>
  <c r="AR233" i="1"/>
  <c r="AR235" i="1"/>
  <c r="AR241" i="1"/>
  <c r="AR221" i="1"/>
  <c r="AR229" i="1"/>
  <c r="AR259" i="1"/>
  <c r="AR227" i="1"/>
  <c r="AR261" i="1"/>
  <c r="AR256" i="1"/>
  <c r="AR258" i="1"/>
  <c r="AR212" i="1"/>
  <c r="AR236" i="1"/>
  <c r="AR243" i="1"/>
  <c r="AR255" i="1"/>
  <c r="AR260" i="1"/>
  <c r="Q53" i="2"/>
  <c r="V50" i="2"/>
  <c r="V53" i="2" s="1"/>
  <c r="L58" i="2"/>
  <c r="N58" i="2" s="1"/>
  <c r="O58" i="2" s="1"/>
  <c r="C18" i="2" s="1"/>
  <c r="C30" i="2" s="1"/>
  <c r="Q55" i="2"/>
  <c r="S55" i="2" s="1"/>
  <c r="M57" i="2"/>
  <c r="N57" i="2" s="1"/>
  <c r="N52" i="2"/>
  <c r="N53" i="2" s="1"/>
  <c r="O53" i="2" s="1"/>
  <c r="C17" i="2" s="1"/>
  <c r="C29" i="2" s="1"/>
  <c r="N55" i="2"/>
  <c r="W47" i="2"/>
  <c r="X42" i="2"/>
  <c r="X43" i="2" s="1"/>
  <c r="Y43" i="2" s="1"/>
  <c r="E15" i="2" s="1"/>
  <c r="E27" i="2" s="1"/>
  <c r="W55" i="2"/>
  <c r="S47" i="2"/>
  <c r="S48" i="2" s="1"/>
  <c r="T48" i="2" s="1"/>
  <c r="D16" i="2" s="1"/>
  <c r="D28" i="2" s="1"/>
  <c r="R52" i="2"/>
  <c r="X51" i="2"/>
  <c r="W56" i="2"/>
  <c r="X56" i="2" s="1"/>
  <c r="S52" i="2" l="1"/>
  <c r="S53" i="2" s="1"/>
  <c r="T53" i="2" s="1"/>
  <c r="D17" i="2" s="1"/>
  <c r="D29" i="2" s="1"/>
  <c r="R57" i="2"/>
  <c r="S57" i="2" s="1"/>
  <c r="X50" i="2"/>
  <c r="X47" i="2"/>
  <c r="X48" i="2" s="1"/>
  <c r="Y48" i="2" s="1"/>
  <c r="E16" i="2" s="1"/>
  <c r="E28" i="2" s="1"/>
  <c r="W52" i="2"/>
  <c r="AS261" i="1"/>
  <c r="AS253" i="1"/>
  <c r="AS242" i="1"/>
  <c r="AS243" i="1"/>
  <c r="AS244" i="1"/>
  <c r="AS235" i="1"/>
  <c r="AS225" i="1"/>
  <c r="AS217" i="1"/>
  <c r="AS207" i="1"/>
  <c r="AS200" i="1"/>
  <c r="AS196" i="1"/>
  <c r="AS191" i="1"/>
  <c r="AS189" i="1"/>
  <c r="AS194" i="1"/>
  <c r="AS166" i="1"/>
  <c r="AS173" i="1"/>
  <c r="AS132" i="1"/>
  <c r="AS135" i="1"/>
  <c r="AS126" i="1"/>
  <c r="AS113" i="1"/>
  <c r="AS99" i="1"/>
  <c r="AS102" i="1"/>
  <c r="AS95" i="1"/>
  <c r="AS72" i="1"/>
  <c r="AS92" i="1"/>
  <c r="AS77" i="1"/>
  <c r="AS69" i="1"/>
  <c r="AS31" i="1"/>
  <c r="AS87" i="1"/>
  <c r="AS25" i="1"/>
  <c r="AS41" i="1"/>
  <c r="AS35" i="1"/>
  <c r="AT2" i="1"/>
  <c r="AS6" i="1"/>
  <c r="AS9" i="1"/>
  <c r="AS21" i="1"/>
  <c r="AS8" i="1"/>
  <c r="AS7" i="1"/>
  <c r="AS38" i="1"/>
  <c r="AS28" i="1"/>
  <c r="AS16" i="1"/>
  <c r="AS13" i="1"/>
  <c r="AS11" i="1"/>
  <c r="AS29" i="1"/>
  <c r="AS24" i="1"/>
  <c r="AS64" i="1"/>
  <c r="AS5" i="1"/>
  <c r="AS20" i="1"/>
  <c r="AS17" i="1"/>
  <c r="AS10" i="1"/>
  <c r="AS52" i="1"/>
  <c r="AS12" i="1"/>
  <c r="AS14" i="1"/>
  <c r="AS19" i="1"/>
  <c r="AS34" i="1"/>
  <c r="AS48" i="1"/>
  <c r="AS71" i="1"/>
  <c r="AS54" i="1"/>
  <c r="AS40" i="1"/>
  <c r="AS27" i="1"/>
  <c r="AS80" i="1"/>
  <c r="AS26" i="1"/>
  <c r="AS47" i="1"/>
  <c r="AS70" i="1"/>
  <c r="AS43" i="1"/>
  <c r="AS37" i="1"/>
  <c r="AS15" i="1"/>
  <c r="AS30" i="1"/>
  <c r="AS33" i="1"/>
  <c r="AS22" i="1"/>
  <c r="AS23" i="1"/>
  <c r="AS57" i="1"/>
  <c r="AS58" i="1"/>
  <c r="AS82" i="1"/>
  <c r="AS73" i="1"/>
  <c r="AS67" i="1"/>
  <c r="AS86" i="1"/>
  <c r="AS39" i="1"/>
  <c r="AS104" i="1"/>
  <c r="AS62" i="1"/>
  <c r="AS78" i="1"/>
  <c r="AS83" i="1"/>
  <c r="AS44" i="1"/>
  <c r="AS61" i="1"/>
  <c r="AS51" i="1"/>
  <c r="AS45" i="1"/>
  <c r="AS63" i="1"/>
  <c r="AS66" i="1"/>
  <c r="AS49" i="1"/>
  <c r="AS50" i="1"/>
  <c r="AS79" i="1"/>
  <c r="AS55" i="1"/>
  <c r="AS76" i="1"/>
  <c r="AS106" i="1"/>
  <c r="AS98" i="1"/>
  <c r="AS94" i="1"/>
  <c r="AS42" i="1"/>
  <c r="AS85" i="1"/>
  <c r="AS68" i="1"/>
  <c r="AS53" i="1"/>
  <c r="AS56" i="1"/>
  <c r="AS136" i="1"/>
  <c r="AS84" i="1"/>
  <c r="AS155" i="1"/>
  <c r="AS124" i="1"/>
  <c r="AS120" i="1"/>
  <c r="AS65" i="1"/>
  <c r="AS96" i="1"/>
  <c r="AS97" i="1"/>
  <c r="AS100" i="1"/>
  <c r="AS128" i="1"/>
  <c r="AS93" i="1"/>
  <c r="AS109" i="1"/>
  <c r="AS117" i="1"/>
  <c r="AS116" i="1"/>
  <c r="AS103" i="1"/>
  <c r="AS125" i="1"/>
  <c r="AS115" i="1"/>
  <c r="AS108" i="1"/>
  <c r="AS111" i="1"/>
  <c r="AS101" i="1"/>
  <c r="AS114" i="1"/>
  <c r="AS112" i="1"/>
  <c r="AS122" i="1"/>
  <c r="AS131" i="1"/>
  <c r="AS121" i="1"/>
  <c r="AS127" i="1"/>
  <c r="AS130" i="1"/>
  <c r="AS129" i="1"/>
  <c r="AS81" i="1"/>
  <c r="AS110" i="1"/>
  <c r="AS118" i="1"/>
  <c r="AS137" i="1"/>
  <c r="AS36" i="1"/>
  <c r="AS107" i="1"/>
  <c r="AS150" i="1"/>
  <c r="AS180" i="1"/>
  <c r="AS170" i="1"/>
  <c r="AS163" i="1"/>
  <c r="AS184" i="1"/>
  <c r="AS123" i="1"/>
  <c r="AS148" i="1"/>
  <c r="AS165" i="1"/>
  <c r="AS167" i="1"/>
  <c r="AS149" i="1"/>
  <c r="AS146" i="1"/>
  <c r="AS160" i="1"/>
  <c r="AS152" i="1"/>
  <c r="AS172" i="1"/>
  <c r="AS59" i="1"/>
  <c r="AS153" i="1"/>
  <c r="AS140" i="1"/>
  <c r="AS142" i="1"/>
  <c r="AS169" i="1"/>
  <c r="AS181" i="1"/>
  <c r="AS179" i="1"/>
  <c r="AS164" i="1"/>
  <c r="AS154" i="1"/>
  <c r="AS145" i="1"/>
  <c r="AS139" i="1"/>
  <c r="AS159" i="1"/>
  <c r="AS143" i="1"/>
  <c r="AS186" i="1"/>
  <c r="AS183" i="1"/>
  <c r="AS141" i="1"/>
  <c r="AS134" i="1"/>
  <c r="AS138" i="1"/>
  <c r="AS157" i="1"/>
  <c r="AS204" i="1"/>
  <c r="AS151" i="1"/>
  <c r="AS171" i="1"/>
  <c r="AS190" i="1"/>
  <c r="AS198" i="1"/>
  <c r="AS212" i="1"/>
  <c r="AS199" i="1"/>
  <c r="AS214" i="1"/>
  <c r="AS221" i="1"/>
  <c r="AS187" i="1"/>
  <c r="AS185" i="1"/>
  <c r="AS174" i="1"/>
  <c r="AS208" i="1"/>
  <c r="AS195" i="1"/>
  <c r="AS168" i="1"/>
  <c r="AS182" i="1"/>
  <c r="AS156" i="1"/>
  <c r="AS158" i="1"/>
  <c r="AS188" i="1"/>
  <c r="AS193" i="1"/>
  <c r="AS211" i="1"/>
  <c r="AS219" i="1"/>
  <c r="AS144" i="1"/>
  <c r="AS213" i="1"/>
  <c r="AS210" i="1"/>
  <c r="AS202" i="1"/>
  <c r="AS218" i="1"/>
  <c r="AS201" i="1"/>
  <c r="AS237" i="1"/>
  <c r="AS216" i="1"/>
  <c r="AS222" i="1"/>
  <c r="AS226" i="1"/>
  <c r="AS227" i="1"/>
  <c r="AS233" i="1"/>
  <c r="AS209" i="1"/>
  <c r="AS252" i="1"/>
  <c r="AS254" i="1"/>
  <c r="AS231" i="1"/>
  <c r="AS203" i="1"/>
  <c r="AS215" i="1"/>
  <c r="AS223" i="1"/>
  <c r="AS230" i="1"/>
  <c r="AS246" i="1"/>
  <c r="AS241" i="1"/>
  <c r="AS250" i="1"/>
  <c r="AS197" i="1"/>
  <c r="AS229" i="1"/>
  <c r="AS205" i="1"/>
  <c r="AS258" i="1"/>
  <c r="AS232" i="1"/>
  <c r="AS256" i="1"/>
  <c r="AS239" i="1"/>
  <c r="AS247" i="1"/>
  <c r="AS260" i="1"/>
  <c r="AS245" i="1"/>
  <c r="AS251" i="1"/>
  <c r="AS224" i="1"/>
  <c r="AS255" i="1"/>
  <c r="AS259" i="1"/>
  <c r="AS228" i="1"/>
  <c r="AS240" i="1"/>
  <c r="AS257" i="1"/>
  <c r="AS238" i="1"/>
  <c r="AS236" i="1"/>
  <c r="Q58" i="2"/>
  <c r="S58" i="2" s="1"/>
  <c r="T58" i="2" s="1"/>
  <c r="D18" i="2" s="1"/>
  <c r="D30" i="2" s="1"/>
  <c r="V55" i="2"/>
  <c r="V58" i="2" s="1"/>
  <c r="X52" i="2" l="1"/>
  <c r="X53" i="2" s="1"/>
  <c r="Y53" i="2" s="1"/>
  <c r="E17" i="2" s="1"/>
  <c r="E29" i="2" s="1"/>
  <c r="W57" i="2"/>
  <c r="X57" i="2" s="1"/>
  <c r="AT257" i="1"/>
  <c r="AT253" i="1"/>
  <c r="AT243" i="1"/>
  <c r="AT218" i="1"/>
  <c r="AT217" i="1"/>
  <c r="AT196" i="1"/>
  <c r="AT188" i="1"/>
  <c r="AT173" i="1"/>
  <c r="AT166" i="1"/>
  <c r="AT160" i="1"/>
  <c r="AT163" i="1"/>
  <c r="AT145" i="1"/>
  <c r="AT132" i="1"/>
  <c r="AT120" i="1"/>
  <c r="AT125" i="1"/>
  <c r="AT102" i="1"/>
  <c r="AT99" i="1"/>
  <c r="AT92" i="1"/>
  <c r="AT77" i="1"/>
  <c r="AT72" i="1"/>
  <c r="AT49" i="1"/>
  <c r="AT56" i="1"/>
  <c r="AT69" i="1"/>
  <c r="AT53" i="1"/>
  <c r="AT63" i="1"/>
  <c r="AT66" i="1"/>
  <c r="AT39" i="1"/>
  <c r="AT24" i="1"/>
  <c r="AT42" i="1"/>
  <c r="AU2" i="1"/>
  <c r="AT35" i="1"/>
  <c r="AT59" i="1"/>
  <c r="AT48" i="1"/>
  <c r="AT10" i="1"/>
  <c r="AT19" i="1"/>
  <c r="AT20" i="1"/>
  <c r="AT22" i="1"/>
  <c r="AT21" i="1"/>
  <c r="AT11" i="1"/>
  <c r="AT7" i="1"/>
  <c r="AT28" i="1"/>
  <c r="AT15" i="1"/>
  <c r="AT16" i="1"/>
  <c r="AT6" i="1"/>
  <c r="AT30" i="1"/>
  <c r="AT43" i="1"/>
  <c r="AT13" i="1"/>
  <c r="AT29" i="1"/>
  <c r="AT38" i="1"/>
  <c r="AT8" i="1"/>
  <c r="AT17" i="1"/>
  <c r="AT64" i="1"/>
  <c r="AT12" i="1"/>
  <c r="AT9" i="1"/>
  <c r="AT5" i="1"/>
  <c r="AT26" i="1"/>
  <c r="AT47" i="1"/>
  <c r="AT51" i="1"/>
  <c r="AT62" i="1"/>
  <c r="AT36" i="1"/>
  <c r="AT33" i="1"/>
  <c r="AT82" i="1"/>
  <c r="AT25" i="1"/>
  <c r="AT57" i="1"/>
  <c r="AT86" i="1"/>
  <c r="AT23" i="1"/>
  <c r="AT41" i="1"/>
  <c r="AT44" i="1"/>
  <c r="AT31" i="1"/>
  <c r="AT34" i="1"/>
  <c r="AT40" i="1"/>
  <c r="AT54" i="1"/>
  <c r="AT37" i="1"/>
  <c r="AT106" i="1"/>
  <c r="AT76" i="1"/>
  <c r="AT98" i="1"/>
  <c r="AT65" i="1"/>
  <c r="AT85" i="1"/>
  <c r="AT27" i="1"/>
  <c r="AT61" i="1"/>
  <c r="AT78" i="1"/>
  <c r="AT101" i="1"/>
  <c r="AT68" i="1"/>
  <c r="AT87" i="1"/>
  <c r="AT93" i="1"/>
  <c r="AT94" i="1"/>
  <c r="AT58" i="1"/>
  <c r="AT81" i="1"/>
  <c r="AT73" i="1"/>
  <c r="AT50" i="1"/>
  <c r="AT67" i="1"/>
  <c r="AT70" i="1"/>
  <c r="AT71" i="1"/>
  <c r="AT55" i="1"/>
  <c r="AT104" i="1"/>
  <c r="AT95" i="1"/>
  <c r="AT14" i="1"/>
  <c r="AT80" i="1"/>
  <c r="AT83" i="1"/>
  <c r="AT45" i="1"/>
  <c r="AT52" i="1"/>
  <c r="AT79" i="1"/>
  <c r="AT112" i="1"/>
  <c r="AT114" i="1"/>
  <c r="AT127" i="1"/>
  <c r="AT140" i="1"/>
  <c r="AT96" i="1"/>
  <c r="AT134" i="1"/>
  <c r="AT130" i="1"/>
  <c r="AT108" i="1"/>
  <c r="AT131" i="1"/>
  <c r="AT118" i="1"/>
  <c r="AT123" i="1"/>
  <c r="AT110" i="1"/>
  <c r="AT111" i="1"/>
  <c r="AT107" i="1"/>
  <c r="AT126" i="1"/>
  <c r="AT141" i="1"/>
  <c r="AT149" i="1"/>
  <c r="AT122" i="1"/>
  <c r="AT121" i="1"/>
  <c r="AT135" i="1"/>
  <c r="AT129" i="1"/>
  <c r="AT137" i="1"/>
  <c r="AT155" i="1"/>
  <c r="AT124" i="1"/>
  <c r="AT109" i="1"/>
  <c r="AT115" i="1"/>
  <c r="AT128" i="1"/>
  <c r="AT84" i="1"/>
  <c r="AT100" i="1"/>
  <c r="AT103" i="1"/>
  <c r="AT113" i="1"/>
  <c r="AT117" i="1"/>
  <c r="AT154" i="1"/>
  <c r="AT136" i="1"/>
  <c r="AT183" i="1"/>
  <c r="AT164" i="1"/>
  <c r="AT167" i="1"/>
  <c r="AT116" i="1"/>
  <c r="AT139" i="1"/>
  <c r="AT181" i="1"/>
  <c r="AT142" i="1"/>
  <c r="AT157" i="1"/>
  <c r="AT170" i="1"/>
  <c r="AT159" i="1"/>
  <c r="AT180" i="1"/>
  <c r="AT146" i="1"/>
  <c r="AT152" i="1"/>
  <c r="AT148" i="1"/>
  <c r="AT165" i="1"/>
  <c r="AT138" i="1"/>
  <c r="AT156" i="1"/>
  <c r="AT158" i="1"/>
  <c r="AT143" i="1"/>
  <c r="AT171" i="1"/>
  <c r="AT97" i="1"/>
  <c r="AT150" i="1"/>
  <c r="AT182" i="1"/>
  <c r="AT202" i="1"/>
  <c r="AT208" i="1"/>
  <c r="AT189" i="1"/>
  <c r="AT193" i="1"/>
  <c r="AT195" i="1"/>
  <c r="AT186" i="1"/>
  <c r="AT174" i="1"/>
  <c r="AT198" i="1"/>
  <c r="AT211" i="1"/>
  <c r="AT219" i="1"/>
  <c r="AT153" i="1"/>
  <c r="AT144" i="1"/>
  <c r="AT168" i="1"/>
  <c r="AT185" i="1"/>
  <c r="AT221" i="1"/>
  <c r="AT151" i="1"/>
  <c r="AT204" i="1"/>
  <c r="AT203" i="1"/>
  <c r="AT172" i="1"/>
  <c r="AT190" i="1"/>
  <c r="AT199" i="1"/>
  <c r="AT214" i="1"/>
  <c r="AT205" i="1"/>
  <c r="AT209" i="1"/>
  <c r="AT169" i="1"/>
  <c r="AT179" i="1"/>
  <c r="AT187" i="1"/>
  <c r="AT201" i="1"/>
  <c r="AT210" i="1"/>
  <c r="AT237" i="1"/>
  <c r="AT238" i="1"/>
  <c r="AT235" i="1"/>
  <c r="AT246" i="1"/>
  <c r="AT212" i="1"/>
  <c r="AT232" i="1"/>
  <c r="AT250" i="1"/>
  <c r="AT191" i="1"/>
  <c r="AT231" i="1"/>
  <c r="AT247" i="1"/>
  <c r="AT244" i="1"/>
  <c r="AT213" i="1"/>
  <c r="AT226" i="1"/>
  <c r="AT240" i="1"/>
  <c r="AT207" i="1"/>
  <c r="AT216" i="1"/>
  <c r="AT222" i="1"/>
  <c r="AT239" i="1"/>
  <c r="AT254" i="1"/>
  <c r="AT228" i="1"/>
  <c r="AT251" i="1"/>
  <c r="AT200" i="1"/>
  <c r="AT230" i="1"/>
  <c r="AT236" i="1"/>
  <c r="AT241" i="1"/>
  <c r="AT184" i="1"/>
  <c r="AT229" i="1"/>
  <c r="AT227" i="1"/>
  <c r="AT224" i="1"/>
  <c r="AT223" i="1"/>
  <c r="AT245" i="1"/>
  <c r="AT233" i="1"/>
  <c r="AT215" i="1"/>
  <c r="AT258" i="1"/>
  <c r="AT261" i="1"/>
  <c r="AT194" i="1"/>
  <c r="AT242" i="1"/>
  <c r="AT252" i="1"/>
  <c r="AT225" i="1"/>
  <c r="AT256" i="1"/>
  <c r="AT197" i="1"/>
  <c r="AT260" i="1"/>
  <c r="AT255" i="1"/>
  <c r="AT259" i="1"/>
  <c r="X55" i="2"/>
  <c r="X58" i="2" s="1"/>
  <c r="Y58" i="2" s="1"/>
  <c r="AU258" i="1" l="1"/>
  <c r="AU243" i="1"/>
  <c r="AU251" i="1"/>
  <c r="AU230" i="1"/>
  <c r="AU218" i="1"/>
  <c r="AU217" i="1"/>
  <c r="AU210" i="1"/>
  <c r="AU203" i="1"/>
  <c r="AU196" i="1"/>
  <c r="AU168" i="1"/>
  <c r="AU174" i="1"/>
  <c r="AU164" i="1"/>
  <c r="AU173" i="1"/>
  <c r="AU167" i="1"/>
  <c r="AU143" i="1"/>
  <c r="AU122" i="1"/>
  <c r="AU135" i="1"/>
  <c r="AU118" i="1"/>
  <c r="AU120" i="1"/>
  <c r="AU103" i="1"/>
  <c r="AU100" i="1"/>
  <c r="AU77" i="1"/>
  <c r="AU72" i="1"/>
  <c r="AU56" i="1"/>
  <c r="AU69" i="1"/>
  <c r="AU53" i="1"/>
  <c r="AU63" i="1"/>
  <c r="AU59" i="1"/>
  <c r="AU27" i="1"/>
  <c r="AU25" i="1"/>
  <c r="AU36" i="1"/>
  <c r="AV2" i="1"/>
  <c r="AU33" i="1"/>
  <c r="AU26" i="1"/>
  <c r="AU9" i="1"/>
  <c r="AU29" i="1"/>
  <c r="AU66" i="1"/>
  <c r="AU13" i="1"/>
  <c r="AU23" i="1"/>
  <c r="AU10" i="1"/>
  <c r="AU12" i="1"/>
  <c r="AU22" i="1"/>
  <c r="AU11" i="1"/>
  <c r="AU16" i="1"/>
  <c r="AU38" i="1"/>
  <c r="AU7" i="1"/>
  <c r="AU8" i="1"/>
  <c r="AU5" i="1"/>
  <c r="AU64" i="1"/>
  <c r="AU44" i="1"/>
  <c r="AU17" i="1"/>
  <c r="AU31" i="1"/>
  <c r="AU21" i="1"/>
  <c r="AU19" i="1"/>
  <c r="AU20" i="1"/>
  <c r="AU30" i="1"/>
  <c r="AU28" i="1"/>
  <c r="AU14" i="1"/>
  <c r="AU43" i="1"/>
  <c r="AU15" i="1"/>
  <c r="AU34" i="1"/>
  <c r="AU35" i="1"/>
  <c r="AU71" i="1"/>
  <c r="AU40" i="1"/>
  <c r="AU24" i="1"/>
  <c r="AU47" i="1"/>
  <c r="AU70" i="1"/>
  <c r="AU6" i="1"/>
  <c r="AU55" i="1"/>
  <c r="AU37" i="1"/>
  <c r="AU62" i="1"/>
  <c r="AU54" i="1"/>
  <c r="AU48" i="1"/>
  <c r="AU104" i="1"/>
  <c r="AU108" i="1"/>
  <c r="AU83" i="1"/>
  <c r="AU65" i="1"/>
  <c r="AU85" i="1"/>
  <c r="AU61" i="1"/>
  <c r="AU94" i="1"/>
  <c r="AU78" i="1"/>
  <c r="AU49" i="1"/>
  <c r="AU86" i="1"/>
  <c r="AU45" i="1"/>
  <c r="AU84" i="1"/>
  <c r="AU79" i="1"/>
  <c r="AU80" i="1"/>
  <c r="AU42" i="1"/>
  <c r="AU106" i="1"/>
  <c r="AU95" i="1"/>
  <c r="AU93" i="1"/>
  <c r="AU57" i="1"/>
  <c r="AU98" i="1"/>
  <c r="AU41" i="1"/>
  <c r="AU82" i="1"/>
  <c r="AU76" i="1"/>
  <c r="AU52" i="1"/>
  <c r="AU101" i="1"/>
  <c r="AU51" i="1"/>
  <c r="AU68" i="1"/>
  <c r="AU87" i="1"/>
  <c r="AU73" i="1"/>
  <c r="AU50" i="1"/>
  <c r="AU67" i="1"/>
  <c r="AU39" i="1"/>
  <c r="AU113" i="1"/>
  <c r="AU102" i="1"/>
  <c r="AU129" i="1"/>
  <c r="AU128" i="1"/>
  <c r="AU96" i="1"/>
  <c r="AU121" i="1"/>
  <c r="AU115" i="1"/>
  <c r="AU116" i="1"/>
  <c r="AU155" i="1"/>
  <c r="AU130" i="1"/>
  <c r="AU58" i="1"/>
  <c r="AU81" i="1"/>
  <c r="AU109" i="1"/>
  <c r="AU112" i="1"/>
  <c r="AU126" i="1"/>
  <c r="AU97" i="1"/>
  <c r="AU114" i="1"/>
  <c r="AU127" i="1"/>
  <c r="AU140" i="1"/>
  <c r="AU134" i="1"/>
  <c r="AU117" i="1"/>
  <c r="AU110" i="1"/>
  <c r="AU123" i="1"/>
  <c r="AU137" i="1"/>
  <c r="AU141" i="1"/>
  <c r="AU131" i="1"/>
  <c r="AU149" i="1"/>
  <c r="AU111" i="1"/>
  <c r="AU132" i="1"/>
  <c r="AU139" i="1"/>
  <c r="AU180" i="1"/>
  <c r="AU165" i="1"/>
  <c r="AU184" i="1"/>
  <c r="AU124" i="1"/>
  <c r="AU156" i="1"/>
  <c r="AU158" i="1"/>
  <c r="AU171" i="1"/>
  <c r="AU151" i="1"/>
  <c r="AU144" i="1"/>
  <c r="AU99" i="1"/>
  <c r="AU169" i="1"/>
  <c r="AU159" i="1"/>
  <c r="AU172" i="1"/>
  <c r="AU181" i="1"/>
  <c r="AU179" i="1"/>
  <c r="AU138" i="1"/>
  <c r="AU150" i="1"/>
  <c r="AU157" i="1"/>
  <c r="AU107" i="1"/>
  <c r="AU142" i="1"/>
  <c r="AU136" i="1"/>
  <c r="AU153" i="1"/>
  <c r="AU154" i="1"/>
  <c r="AU92" i="1"/>
  <c r="AU146" i="1"/>
  <c r="AU145" i="1"/>
  <c r="AU183" i="1"/>
  <c r="AU160" i="1"/>
  <c r="AU152" i="1"/>
  <c r="AU170" i="1"/>
  <c r="AU190" i="1"/>
  <c r="AU182" i="1"/>
  <c r="AU191" i="1"/>
  <c r="AU209" i="1"/>
  <c r="AU221" i="1"/>
  <c r="AU200" i="1"/>
  <c r="AU186" i="1"/>
  <c r="AU198" i="1"/>
  <c r="AU211" i="1"/>
  <c r="AU205" i="1"/>
  <c r="AU214" i="1"/>
  <c r="AU199" i="1"/>
  <c r="AU194" i="1"/>
  <c r="AU166" i="1"/>
  <c r="AU125" i="1"/>
  <c r="AU163" i="1"/>
  <c r="AU187" i="1"/>
  <c r="AU193" i="1"/>
  <c r="AU212" i="1"/>
  <c r="AU219" i="1"/>
  <c r="AU185" i="1"/>
  <c r="AU202" i="1"/>
  <c r="AU188" i="1"/>
  <c r="AU197" i="1"/>
  <c r="AU204" i="1"/>
  <c r="AU201" i="1"/>
  <c r="AU189" i="1"/>
  <c r="AU236" i="1"/>
  <c r="AU215" i="1"/>
  <c r="AU225" i="1"/>
  <c r="AU240" i="1"/>
  <c r="AU237" i="1"/>
  <c r="AU239" i="1"/>
  <c r="AU195" i="1"/>
  <c r="AU213" i="1"/>
  <c r="AU223" i="1"/>
  <c r="AU208" i="1"/>
  <c r="AU228" i="1"/>
  <c r="AU226" i="1"/>
  <c r="AU227" i="1"/>
  <c r="AU254" i="1"/>
  <c r="AU233" i="1"/>
  <c r="AU224" i="1"/>
  <c r="AU252" i="1"/>
  <c r="AU246" i="1"/>
  <c r="AU242" i="1"/>
  <c r="AU148" i="1"/>
  <c r="AU231" i="1"/>
  <c r="AU250" i="1"/>
  <c r="AU229" i="1"/>
  <c r="AU222" i="1"/>
  <c r="AU235" i="1"/>
  <c r="AU241" i="1"/>
  <c r="AU238" i="1"/>
  <c r="AU253" i="1"/>
  <c r="AU247" i="1"/>
  <c r="AU259" i="1"/>
  <c r="AU207" i="1"/>
  <c r="AU244" i="1"/>
  <c r="AU257" i="1"/>
  <c r="AU232" i="1"/>
  <c r="AU245" i="1"/>
  <c r="AU216" i="1"/>
  <c r="AU256" i="1"/>
  <c r="AU261" i="1"/>
  <c r="AU255" i="1"/>
  <c r="AU260" i="1"/>
  <c r="AV258" i="1" l="1"/>
  <c r="AV251" i="1"/>
  <c r="AV250" i="1"/>
  <c r="AV252" i="1"/>
  <c r="AV230" i="1"/>
  <c r="AV218" i="1"/>
  <c r="AV210" i="1"/>
  <c r="AV200" i="1"/>
  <c r="AV189" i="1"/>
  <c r="AV160" i="1"/>
  <c r="AV167" i="1"/>
  <c r="AV163" i="1"/>
  <c r="AV168" i="1"/>
  <c r="AV132" i="1"/>
  <c r="AV120" i="1"/>
  <c r="AV115" i="1"/>
  <c r="AV102" i="1"/>
  <c r="AV99" i="1"/>
  <c r="AV107" i="1"/>
  <c r="AV116" i="1"/>
  <c r="AV103" i="1"/>
  <c r="AV97" i="1"/>
  <c r="AV100" i="1"/>
  <c r="AV77" i="1"/>
  <c r="AV93" i="1"/>
  <c r="AV56" i="1"/>
  <c r="AV85" i="1"/>
  <c r="AV61" i="1"/>
  <c r="AV45" i="1"/>
  <c r="AV63" i="1"/>
  <c r="AV59" i="1"/>
  <c r="AV66" i="1"/>
  <c r="AV42" i="1"/>
  <c r="AW2" i="1"/>
  <c r="AV78" i="1"/>
  <c r="AV10" i="1"/>
  <c r="AV39" i="1"/>
  <c r="AV24" i="1"/>
  <c r="AV38" i="1"/>
  <c r="AV22" i="1"/>
  <c r="AV8" i="1"/>
  <c r="AV20" i="1"/>
  <c r="AV13" i="1"/>
  <c r="AV21" i="1"/>
  <c r="AV7" i="1"/>
  <c r="AV28" i="1"/>
  <c r="AV11" i="1"/>
  <c r="AV9" i="1"/>
  <c r="AV15" i="1"/>
  <c r="AV25" i="1"/>
  <c r="AV14" i="1"/>
  <c r="AV23" i="1"/>
  <c r="AV43" i="1"/>
  <c r="AV12" i="1"/>
  <c r="AV6" i="1"/>
  <c r="AV64" i="1"/>
  <c r="AV19" i="1"/>
  <c r="AV31" i="1"/>
  <c r="AV17" i="1"/>
  <c r="AV16" i="1"/>
  <c r="AV5" i="1"/>
  <c r="AV30" i="1"/>
  <c r="AV44" i="1"/>
  <c r="AV27" i="1"/>
  <c r="AV29" i="1"/>
  <c r="AV48" i="1"/>
  <c r="AV41" i="1"/>
  <c r="AV57" i="1"/>
  <c r="AV82" i="1"/>
  <c r="AV34" i="1"/>
  <c r="AV35" i="1"/>
  <c r="AV71" i="1"/>
  <c r="AV40" i="1"/>
  <c r="AV36" i="1"/>
  <c r="AV26" i="1"/>
  <c r="AV33" i="1"/>
  <c r="AV62" i="1"/>
  <c r="AV54" i="1"/>
  <c r="AV49" i="1"/>
  <c r="AV69" i="1"/>
  <c r="AV111" i="1"/>
  <c r="AV37" i="1"/>
  <c r="AV80" i="1"/>
  <c r="AV51" i="1"/>
  <c r="AV50" i="1"/>
  <c r="AV52" i="1"/>
  <c r="AV76" i="1"/>
  <c r="AV101" i="1"/>
  <c r="AV68" i="1"/>
  <c r="AV87" i="1"/>
  <c r="AV94" i="1"/>
  <c r="AV58" i="1"/>
  <c r="AV81" i="1"/>
  <c r="AV86" i="1"/>
  <c r="AV73" i="1"/>
  <c r="AV53" i="1"/>
  <c r="AV67" i="1"/>
  <c r="AV95" i="1"/>
  <c r="AV47" i="1"/>
  <c r="AV70" i="1"/>
  <c r="AV55" i="1"/>
  <c r="AV104" i="1"/>
  <c r="AV83" i="1"/>
  <c r="AV72" i="1"/>
  <c r="AV92" i="1"/>
  <c r="AV65" i="1"/>
  <c r="AV84" i="1"/>
  <c r="AV110" i="1"/>
  <c r="AV137" i="1"/>
  <c r="AV127" i="1"/>
  <c r="AV121" i="1"/>
  <c r="AV123" i="1"/>
  <c r="AV134" i="1"/>
  <c r="AV141" i="1"/>
  <c r="AV126" i="1"/>
  <c r="AV149" i="1"/>
  <c r="AV98" i="1"/>
  <c r="AV109" i="1"/>
  <c r="AV122" i="1"/>
  <c r="AV130" i="1"/>
  <c r="AV125" i="1"/>
  <c r="AV124" i="1"/>
  <c r="AV131" i="1"/>
  <c r="AV112" i="1"/>
  <c r="AV135" i="1"/>
  <c r="AV96" i="1"/>
  <c r="AV117" i="1"/>
  <c r="AV128" i="1"/>
  <c r="AV113" i="1"/>
  <c r="AV106" i="1"/>
  <c r="AV79" i="1"/>
  <c r="AV108" i="1"/>
  <c r="AV118" i="1"/>
  <c r="AV155" i="1"/>
  <c r="AV138" i="1"/>
  <c r="AV142" i="1"/>
  <c r="AV145" i="1"/>
  <c r="AV159" i="1"/>
  <c r="AV183" i="1"/>
  <c r="AV181" i="1"/>
  <c r="AV153" i="1"/>
  <c r="AV151" i="1"/>
  <c r="AV170" i="1"/>
  <c r="AV152" i="1"/>
  <c r="AV165" i="1"/>
  <c r="AV114" i="1"/>
  <c r="AV140" i="1"/>
  <c r="AV158" i="1"/>
  <c r="AV129" i="1"/>
  <c r="AV180" i="1"/>
  <c r="AV186" i="1"/>
  <c r="AV143" i="1"/>
  <c r="AV156" i="1"/>
  <c r="AV144" i="1"/>
  <c r="AV169" i="1"/>
  <c r="AV172" i="1"/>
  <c r="AV179" i="1"/>
  <c r="AV164" i="1"/>
  <c r="AV139" i="1"/>
  <c r="AV150" i="1"/>
  <c r="AV148" i="1"/>
  <c r="AV157" i="1"/>
  <c r="AV154" i="1"/>
  <c r="AV171" i="1"/>
  <c r="AV146" i="1"/>
  <c r="AV188" i="1"/>
  <c r="AV166" i="1"/>
  <c r="AV185" i="1"/>
  <c r="AV212" i="1"/>
  <c r="AV205" i="1"/>
  <c r="AV219" i="1"/>
  <c r="AV173" i="1"/>
  <c r="AV190" i="1"/>
  <c r="AV193" i="1"/>
  <c r="AV211" i="1"/>
  <c r="AV214" i="1"/>
  <c r="AV216" i="1"/>
  <c r="AV174" i="1"/>
  <c r="AV204" i="1"/>
  <c r="AV195" i="1"/>
  <c r="AV208" i="1"/>
  <c r="AV202" i="1"/>
  <c r="AV191" i="1"/>
  <c r="AV198" i="1"/>
  <c r="AV136" i="1"/>
  <c r="AV184" i="1"/>
  <c r="AV182" i="1"/>
  <c r="AV187" i="1"/>
  <c r="AV207" i="1"/>
  <c r="AV209" i="1"/>
  <c r="AV213" i="1"/>
  <c r="AV237" i="1"/>
  <c r="AV233" i="1"/>
  <c r="AV242" i="1"/>
  <c r="AV254" i="1"/>
  <c r="AV228" i="1"/>
  <c r="AV222" i="1"/>
  <c r="AV241" i="1"/>
  <c r="AV221" i="1"/>
  <c r="AV231" i="1"/>
  <c r="AV224" i="1"/>
  <c r="AV232" i="1"/>
  <c r="AV236" i="1"/>
  <c r="AV199" i="1"/>
  <c r="AV197" i="1"/>
  <c r="AV201" i="1"/>
  <c r="AV247" i="1"/>
  <c r="AV243" i="1"/>
  <c r="AV215" i="1"/>
  <c r="AV225" i="1"/>
  <c r="AV246" i="1"/>
  <c r="AV244" i="1"/>
  <c r="AV217" i="1"/>
  <c r="AV245" i="1"/>
  <c r="AV203" i="1"/>
  <c r="AV226" i="1"/>
  <c r="AV229" i="1"/>
  <c r="AV239" i="1"/>
  <c r="AV261" i="1"/>
  <c r="AV238" i="1"/>
  <c r="AV227" i="1"/>
  <c r="AV223" i="1"/>
  <c r="AV259" i="1"/>
  <c r="AV257" i="1"/>
  <c r="AV260" i="1"/>
  <c r="AV253" i="1"/>
  <c r="AV255" i="1"/>
  <c r="AV256" i="1"/>
  <c r="AV196" i="1"/>
  <c r="AV235" i="1"/>
  <c r="AV194" i="1"/>
  <c r="AV240" i="1"/>
  <c r="AW261" i="1" l="1"/>
  <c r="AW258" i="1"/>
  <c r="AW250" i="1"/>
  <c r="AW252" i="1"/>
  <c r="AW236" i="1"/>
  <c r="AW217" i="1"/>
  <c r="AW207" i="1"/>
  <c r="AW210" i="1"/>
  <c r="AW205" i="1"/>
  <c r="AW196" i="1"/>
  <c r="AW174" i="1"/>
  <c r="AW157" i="1"/>
  <c r="AW123" i="1"/>
  <c r="AW102" i="1"/>
  <c r="AW99" i="1"/>
  <c r="AW118" i="1"/>
  <c r="AW107" i="1"/>
  <c r="AW103" i="1"/>
  <c r="AW100" i="1"/>
  <c r="AW77" i="1"/>
  <c r="AW93" i="1"/>
  <c r="AW85" i="1"/>
  <c r="AW53" i="1"/>
  <c r="AW67" i="1"/>
  <c r="AW78" i="1"/>
  <c r="AX2" i="1"/>
  <c r="AW49" i="1"/>
  <c r="AW42" i="1"/>
  <c r="AW26" i="1"/>
  <c r="AW39" i="1"/>
  <c r="AW29" i="1"/>
  <c r="AW50" i="1"/>
  <c r="AW10" i="1"/>
  <c r="AW19" i="1"/>
  <c r="AW16" i="1"/>
  <c r="AW8" i="1"/>
  <c r="AW14" i="1"/>
  <c r="AW22" i="1"/>
  <c r="AW38" i="1"/>
  <c r="AW20" i="1"/>
  <c r="AW12" i="1"/>
  <c r="AW7" i="1"/>
  <c r="AW11" i="1"/>
  <c r="AW13" i="1"/>
  <c r="AW31" i="1"/>
  <c r="AW28" i="1"/>
  <c r="AW17" i="1"/>
  <c r="AW33" i="1"/>
  <c r="AW23" i="1"/>
  <c r="AW43" i="1"/>
  <c r="AW21" i="1"/>
  <c r="AW5" i="1"/>
  <c r="AW64" i="1"/>
  <c r="AW15" i="1"/>
  <c r="AW55" i="1"/>
  <c r="AW25" i="1"/>
  <c r="AW37" i="1"/>
  <c r="AW57" i="1"/>
  <c r="AW9" i="1"/>
  <c r="AW54" i="1"/>
  <c r="AW48" i="1"/>
  <c r="AW62" i="1"/>
  <c r="AW6" i="1"/>
  <c r="AW27" i="1"/>
  <c r="AW47" i="1"/>
  <c r="AW30" i="1"/>
  <c r="AW40" i="1"/>
  <c r="AW35" i="1"/>
  <c r="AW70" i="1"/>
  <c r="AW56" i="1"/>
  <c r="AW72" i="1"/>
  <c r="AW79" i="1"/>
  <c r="AW92" i="1"/>
  <c r="AW61" i="1"/>
  <c r="AW71" i="1"/>
  <c r="AW82" i="1"/>
  <c r="AW51" i="1"/>
  <c r="AW63" i="1"/>
  <c r="AW84" i="1"/>
  <c r="AW106" i="1"/>
  <c r="AW95" i="1"/>
  <c r="AW44" i="1"/>
  <c r="AW86" i="1"/>
  <c r="AW98" i="1"/>
  <c r="AW24" i="1"/>
  <c r="AW66" i="1"/>
  <c r="AW69" i="1"/>
  <c r="AW36" i="1"/>
  <c r="AW52" i="1"/>
  <c r="AW65" i="1"/>
  <c r="AW41" i="1"/>
  <c r="AW68" i="1"/>
  <c r="AW73" i="1"/>
  <c r="AW76" i="1"/>
  <c r="AW59" i="1"/>
  <c r="AW87" i="1"/>
  <c r="AW34" i="1"/>
  <c r="AW58" i="1"/>
  <c r="AW81" i="1"/>
  <c r="AW80" i="1"/>
  <c r="AW83" i="1"/>
  <c r="AW45" i="1"/>
  <c r="AW114" i="1"/>
  <c r="AW115" i="1"/>
  <c r="AW120" i="1"/>
  <c r="AW113" i="1"/>
  <c r="AW117" i="1"/>
  <c r="AW96" i="1"/>
  <c r="AW135" i="1"/>
  <c r="AW109" i="1"/>
  <c r="AW110" i="1"/>
  <c r="AW155" i="1"/>
  <c r="AW149" i="1"/>
  <c r="AW104" i="1"/>
  <c r="AW137" i="1"/>
  <c r="AW121" i="1"/>
  <c r="AW129" i="1"/>
  <c r="AW97" i="1"/>
  <c r="AW127" i="1"/>
  <c r="AW141" i="1"/>
  <c r="AW94" i="1"/>
  <c r="AW116" i="1"/>
  <c r="AW125" i="1"/>
  <c r="AW131" i="1"/>
  <c r="AW111" i="1"/>
  <c r="AW124" i="1"/>
  <c r="AW134" i="1"/>
  <c r="AW126" i="1"/>
  <c r="AW101" i="1"/>
  <c r="AW128" i="1"/>
  <c r="AW143" i="1"/>
  <c r="AW183" i="1"/>
  <c r="AW108" i="1"/>
  <c r="AW172" i="1"/>
  <c r="AW181" i="1"/>
  <c r="AW164" i="1"/>
  <c r="AW140" i="1"/>
  <c r="AW150" i="1"/>
  <c r="AW153" i="1"/>
  <c r="AW138" i="1"/>
  <c r="AW163" i="1"/>
  <c r="AW132" i="1"/>
  <c r="AW156" i="1"/>
  <c r="AW130" i="1"/>
  <c r="AW139" i="1"/>
  <c r="AW146" i="1"/>
  <c r="AW142" i="1"/>
  <c r="AW160" i="1"/>
  <c r="AW179" i="1"/>
  <c r="AW152" i="1"/>
  <c r="AW159" i="1"/>
  <c r="AW122" i="1"/>
  <c r="AW166" i="1"/>
  <c r="AW136" i="1"/>
  <c r="AW148" i="1"/>
  <c r="AW169" i="1"/>
  <c r="AW151" i="1"/>
  <c r="AW170" i="1"/>
  <c r="AW112" i="1"/>
  <c r="AW165" i="1"/>
  <c r="AW167" i="1"/>
  <c r="AW144" i="1"/>
  <c r="AW158" i="1"/>
  <c r="AW145" i="1"/>
  <c r="AW209" i="1"/>
  <c r="AW208" i="1"/>
  <c r="AW195" i="1"/>
  <c r="AW212" i="1"/>
  <c r="AW222" i="1"/>
  <c r="AW199" i="1"/>
  <c r="AW202" i="1"/>
  <c r="AW211" i="1"/>
  <c r="AW203" i="1"/>
  <c r="AW221" i="1"/>
  <c r="AW190" i="1"/>
  <c r="AW194" i="1"/>
  <c r="AW198" i="1"/>
  <c r="AW204" i="1"/>
  <c r="AW187" i="1"/>
  <c r="AW186" i="1"/>
  <c r="AW188" i="1"/>
  <c r="AW168" i="1"/>
  <c r="AW154" i="1"/>
  <c r="AW184" i="1"/>
  <c r="AW185" i="1"/>
  <c r="AW180" i="1"/>
  <c r="AW193" i="1"/>
  <c r="AW197" i="1"/>
  <c r="AW200" i="1"/>
  <c r="AW219" i="1"/>
  <c r="AW216" i="1"/>
  <c r="AW201" i="1"/>
  <c r="AW171" i="1"/>
  <c r="AW173" i="1"/>
  <c r="AW191" i="1"/>
  <c r="AW243" i="1"/>
  <c r="AW251" i="1"/>
  <c r="AW223" i="1"/>
  <c r="AW244" i="1"/>
  <c r="AW226" i="1"/>
  <c r="AW227" i="1"/>
  <c r="AW189" i="1"/>
  <c r="AW246" i="1"/>
  <c r="AW237" i="1"/>
  <c r="AW239" i="1"/>
  <c r="AW245" i="1"/>
  <c r="AW214" i="1"/>
  <c r="AW238" i="1"/>
  <c r="AW235" i="1"/>
  <c r="AW242" i="1"/>
  <c r="AW240" i="1"/>
  <c r="AW218" i="1"/>
  <c r="AW231" i="1"/>
  <c r="AW224" i="1"/>
  <c r="AW233" i="1"/>
  <c r="AW241" i="1"/>
  <c r="AW213" i="1"/>
  <c r="AW229" i="1"/>
  <c r="AW215" i="1"/>
  <c r="AW259" i="1"/>
  <c r="AW182" i="1"/>
  <c r="AW255" i="1"/>
  <c r="AW254" i="1"/>
  <c r="AW247" i="1"/>
  <c r="AW225" i="1"/>
  <c r="AW253" i="1"/>
  <c r="AW257" i="1"/>
  <c r="AW260" i="1"/>
  <c r="AW228" i="1"/>
  <c r="AW230" i="1"/>
  <c r="AW232" i="1"/>
  <c r="AW256" i="1"/>
  <c r="AX250" i="1" l="1"/>
  <c r="AX251" i="1"/>
  <c r="AX236" i="1"/>
  <c r="AX179" i="1"/>
  <c r="AX121" i="1"/>
  <c r="AX120" i="1"/>
  <c r="AX102" i="1"/>
  <c r="AX99" i="1"/>
  <c r="AX107" i="1"/>
  <c r="AX97" i="1"/>
  <c r="AX81" i="1"/>
  <c r="AX67" i="1"/>
  <c r="AX78" i="1"/>
  <c r="AX42" i="1"/>
  <c r="AX39" i="1"/>
  <c r="AX49" i="1"/>
  <c r="AX73" i="1"/>
  <c r="AX25" i="1"/>
  <c r="AY2" i="1"/>
  <c r="AX36" i="1"/>
  <c r="AX9" i="1"/>
  <c r="AX6" i="1"/>
  <c r="AX50" i="1"/>
  <c r="AX45" i="1"/>
  <c r="AX33" i="1"/>
  <c r="AX40" i="1"/>
  <c r="AX16" i="1"/>
  <c r="AX12" i="1"/>
  <c r="AX15" i="1"/>
  <c r="AX10" i="1"/>
  <c r="AX21" i="1"/>
  <c r="AX28" i="1"/>
  <c r="AX13" i="1"/>
  <c r="AX14" i="1"/>
  <c r="AX22" i="1"/>
  <c r="AX8" i="1"/>
  <c r="AX20" i="1"/>
  <c r="AX11" i="1"/>
  <c r="AX26" i="1"/>
  <c r="AX43" i="1"/>
  <c r="AX38" i="1"/>
  <c r="AX5" i="1"/>
  <c r="AX7" i="1"/>
  <c r="AX31" i="1"/>
  <c r="AX17" i="1"/>
  <c r="AX64" i="1"/>
  <c r="AX23" i="1"/>
  <c r="AX19" i="1"/>
  <c r="AX86" i="1"/>
  <c r="AX52" i="1"/>
  <c r="AX41" i="1"/>
  <c r="AX29" i="1"/>
  <c r="AX47" i="1"/>
  <c r="AX34" i="1"/>
  <c r="AX35" i="1"/>
  <c r="AX71" i="1"/>
  <c r="AX30" i="1"/>
  <c r="AX54" i="1"/>
  <c r="AX24" i="1"/>
  <c r="AX55" i="1"/>
  <c r="AX48" i="1"/>
  <c r="AX37" i="1"/>
  <c r="AX44" i="1"/>
  <c r="AX27" i="1"/>
  <c r="AX68" i="1"/>
  <c r="AX87" i="1"/>
  <c r="AX93" i="1"/>
  <c r="AX103" i="1"/>
  <c r="AX62" i="1"/>
  <c r="AX58" i="1"/>
  <c r="AX76" i="1"/>
  <c r="AX95" i="1"/>
  <c r="AX82" i="1"/>
  <c r="AX104" i="1"/>
  <c r="AX56" i="1"/>
  <c r="AX69" i="1"/>
  <c r="AX83" i="1"/>
  <c r="AX94" i="1"/>
  <c r="AX61" i="1"/>
  <c r="AX79" i="1"/>
  <c r="AX92" i="1"/>
  <c r="AX110" i="1"/>
  <c r="AX57" i="1"/>
  <c r="AX53" i="1"/>
  <c r="AX63" i="1"/>
  <c r="AX84" i="1"/>
  <c r="AX80" i="1"/>
  <c r="AX106" i="1"/>
  <c r="AX77" i="1"/>
  <c r="AX51" i="1"/>
  <c r="AX98" i="1"/>
  <c r="AX85" i="1"/>
  <c r="AX70" i="1"/>
  <c r="AX65" i="1"/>
  <c r="AX137" i="1"/>
  <c r="AX141" i="1"/>
  <c r="AX127" i="1"/>
  <c r="AX113" i="1"/>
  <c r="AX116" i="1"/>
  <c r="AX125" i="1"/>
  <c r="AX66" i="1"/>
  <c r="AX124" i="1"/>
  <c r="AX126" i="1"/>
  <c r="AX123" i="1"/>
  <c r="AX149" i="1"/>
  <c r="AX109" i="1"/>
  <c r="AX100" i="1"/>
  <c r="AX114" i="1"/>
  <c r="AX59" i="1"/>
  <c r="AX128" i="1"/>
  <c r="AX131" i="1"/>
  <c r="AX96" i="1"/>
  <c r="AX112" i="1"/>
  <c r="AX134" i="1"/>
  <c r="AX108" i="1"/>
  <c r="AX115" i="1"/>
  <c r="AX72" i="1"/>
  <c r="AX101" i="1"/>
  <c r="AX130" i="1"/>
  <c r="AX117" i="1"/>
  <c r="AX118" i="1"/>
  <c r="AX122" i="1"/>
  <c r="AX156" i="1"/>
  <c r="AX145" i="1"/>
  <c r="AX181" i="1"/>
  <c r="AX166" i="1"/>
  <c r="AX138" i="1"/>
  <c r="AX144" i="1"/>
  <c r="AX151" i="1"/>
  <c r="AX170" i="1"/>
  <c r="AX160" i="1"/>
  <c r="AX186" i="1"/>
  <c r="AX135" i="1"/>
  <c r="AX132" i="1"/>
  <c r="AX146" i="1"/>
  <c r="AX152" i="1"/>
  <c r="AX167" i="1"/>
  <c r="AX183" i="1"/>
  <c r="AX154" i="1"/>
  <c r="AX158" i="1"/>
  <c r="AX111" i="1"/>
  <c r="AX172" i="1"/>
  <c r="AX150" i="1"/>
  <c r="AX169" i="1"/>
  <c r="AX142" i="1"/>
  <c r="AX163" i="1"/>
  <c r="AX155" i="1"/>
  <c r="AX136" i="1"/>
  <c r="AX153" i="1"/>
  <c r="AX129" i="1"/>
  <c r="AX139" i="1"/>
  <c r="AX159" i="1"/>
  <c r="AX182" i="1"/>
  <c r="AX188" i="1"/>
  <c r="AX174" i="1"/>
  <c r="AX193" i="1"/>
  <c r="AX199" i="1"/>
  <c r="AX216" i="1"/>
  <c r="AX211" i="1"/>
  <c r="AX207" i="1"/>
  <c r="AX189" i="1"/>
  <c r="AX191" i="1"/>
  <c r="AX200" i="1"/>
  <c r="AX203" i="1"/>
  <c r="AX165" i="1"/>
  <c r="AX212" i="1"/>
  <c r="AX157" i="1"/>
  <c r="AX209" i="1"/>
  <c r="AX184" i="1"/>
  <c r="AX148" i="1"/>
  <c r="AX173" i="1"/>
  <c r="AX201" i="1"/>
  <c r="AX190" i="1"/>
  <c r="AX194" i="1"/>
  <c r="AX195" i="1"/>
  <c r="AX164" i="1"/>
  <c r="AX168" i="1"/>
  <c r="AX204" i="1"/>
  <c r="AX180" i="1"/>
  <c r="AX208" i="1"/>
  <c r="AX221" i="1"/>
  <c r="AX187" i="1"/>
  <c r="AX202" i="1"/>
  <c r="AX198" i="1"/>
  <c r="AX185" i="1"/>
  <c r="AX218" i="1"/>
  <c r="AX224" i="1"/>
  <c r="AX238" i="1"/>
  <c r="AX246" i="1"/>
  <c r="AX215" i="1"/>
  <c r="AX223" i="1"/>
  <c r="AX233" i="1"/>
  <c r="AX235" i="1"/>
  <c r="AX232" i="1"/>
  <c r="AX245" i="1"/>
  <c r="AX225" i="1"/>
  <c r="AX241" i="1"/>
  <c r="AX171" i="1"/>
  <c r="AX239" i="1"/>
  <c r="AX143" i="1"/>
  <c r="AX197" i="1"/>
  <c r="AX226" i="1"/>
  <c r="AX237" i="1"/>
  <c r="AX243" i="1"/>
  <c r="AX214" i="1"/>
  <c r="AX205" i="1"/>
  <c r="AX222" i="1"/>
  <c r="AX210" i="1"/>
  <c r="AX217" i="1"/>
  <c r="AX244" i="1"/>
  <c r="AX140" i="1"/>
  <c r="AX256" i="1"/>
  <c r="AX253" i="1"/>
  <c r="AX213" i="1"/>
  <c r="AX231" i="1"/>
  <c r="AX257" i="1"/>
  <c r="AX255" i="1"/>
  <c r="AX258" i="1"/>
  <c r="AX261" i="1"/>
  <c r="AX247" i="1"/>
  <c r="AX259" i="1"/>
  <c r="AX219" i="1"/>
  <c r="AX227" i="1"/>
  <c r="AX240" i="1"/>
  <c r="AX229" i="1"/>
  <c r="AX254" i="1"/>
  <c r="AX196" i="1"/>
  <c r="AX228" i="1"/>
  <c r="AX230" i="1"/>
  <c r="AX242" i="1"/>
  <c r="AX252" i="1"/>
  <c r="AX260" i="1"/>
  <c r="AY260" i="1" l="1"/>
  <c r="AY196" i="1"/>
  <c r="AY200" i="1"/>
  <c r="AY197" i="1"/>
  <c r="AY236" i="1"/>
  <c r="AY188" i="1"/>
  <c r="AY166" i="1"/>
  <c r="AY145" i="1"/>
  <c r="AY116" i="1"/>
  <c r="AY117" i="1"/>
  <c r="AY67" i="1"/>
  <c r="AY73" i="1"/>
  <c r="AZ2" i="1"/>
  <c r="AY25" i="1"/>
  <c r="AY61" i="1"/>
  <c r="AY26" i="1"/>
  <c r="AY24" i="1"/>
  <c r="AY45" i="1"/>
  <c r="AY29" i="1"/>
  <c r="AY14" i="1"/>
  <c r="AY31" i="1"/>
  <c r="AY17" i="1"/>
  <c r="AY16" i="1"/>
  <c r="AY28" i="1"/>
  <c r="AY12" i="1"/>
  <c r="AY38" i="1"/>
  <c r="AY7" i="1"/>
  <c r="AY11" i="1"/>
  <c r="AY8" i="1"/>
  <c r="AY10" i="1"/>
  <c r="AY22" i="1"/>
  <c r="AY20" i="1"/>
  <c r="AY64" i="1"/>
  <c r="AY19" i="1"/>
  <c r="AY13" i="1"/>
  <c r="AY5" i="1"/>
  <c r="AY43" i="1"/>
  <c r="AY27" i="1"/>
  <c r="AY21" i="1"/>
  <c r="AY15" i="1"/>
  <c r="AY34" i="1"/>
  <c r="AY37" i="1"/>
  <c r="AY54" i="1"/>
  <c r="AY82" i="1"/>
  <c r="AY6" i="1"/>
  <c r="AY36" i="1"/>
  <c r="AY48" i="1"/>
  <c r="AY62" i="1"/>
  <c r="AY44" i="1"/>
  <c r="AY57" i="1"/>
  <c r="AY49" i="1"/>
  <c r="AY40" i="1"/>
  <c r="AY9" i="1"/>
  <c r="AY41" i="1"/>
  <c r="AY23" i="1"/>
  <c r="AY30" i="1"/>
  <c r="AY52" i="1"/>
  <c r="AY47" i="1"/>
  <c r="AY71" i="1"/>
  <c r="AY94" i="1"/>
  <c r="AY84" i="1"/>
  <c r="AY108" i="1"/>
  <c r="AY35" i="1"/>
  <c r="AY39" i="1"/>
  <c r="AY81" i="1"/>
  <c r="AY106" i="1"/>
  <c r="AY95" i="1"/>
  <c r="AY42" i="1"/>
  <c r="AY78" i="1"/>
  <c r="AY98" i="1"/>
  <c r="AY85" i="1"/>
  <c r="AY65" i="1"/>
  <c r="AY55" i="1"/>
  <c r="AY83" i="1"/>
  <c r="AY56" i="1"/>
  <c r="AY70" i="1"/>
  <c r="AY68" i="1"/>
  <c r="AY104" i="1"/>
  <c r="AY72" i="1"/>
  <c r="AY87" i="1"/>
  <c r="AY58" i="1"/>
  <c r="AY63" i="1"/>
  <c r="AY80" i="1"/>
  <c r="AY86" i="1"/>
  <c r="AY76" i="1"/>
  <c r="AY66" i="1"/>
  <c r="AY79" i="1"/>
  <c r="AY33" i="1"/>
  <c r="AY50" i="1"/>
  <c r="AY53" i="1"/>
  <c r="AY51" i="1"/>
  <c r="AY111" i="1"/>
  <c r="AY130" i="1"/>
  <c r="AY137" i="1"/>
  <c r="AY127" i="1"/>
  <c r="AY115" i="1"/>
  <c r="AY59" i="1"/>
  <c r="AY77" i="1"/>
  <c r="AY109" i="1"/>
  <c r="AY96" i="1"/>
  <c r="AY107" i="1"/>
  <c r="AY121" i="1"/>
  <c r="AY118" i="1"/>
  <c r="AY122" i="1"/>
  <c r="AY92" i="1"/>
  <c r="AY93" i="1"/>
  <c r="AY100" i="1"/>
  <c r="AY128" i="1"/>
  <c r="AY141" i="1"/>
  <c r="AY146" i="1"/>
  <c r="AY110" i="1"/>
  <c r="AY155" i="1"/>
  <c r="AY125" i="1"/>
  <c r="AY134" i="1"/>
  <c r="AY101" i="1"/>
  <c r="AY103" i="1"/>
  <c r="AY99" i="1"/>
  <c r="AY124" i="1"/>
  <c r="AY131" i="1"/>
  <c r="AY120" i="1"/>
  <c r="AY126" i="1"/>
  <c r="AY149" i="1"/>
  <c r="AY97" i="1"/>
  <c r="AY113" i="1"/>
  <c r="AY102" i="1"/>
  <c r="AY114" i="1"/>
  <c r="AY123" i="1"/>
  <c r="AY135" i="1"/>
  <c r="AY69" i="1"/>
  <c r="AY112" i="1"/>
  <c r="AY140" i="1"/>
  <c r="AY148" i="1"/>
  <c r="AY153" i="1"/>
  <c r="AY154" i="1"/>
  <c r="AY158" i="1"/>
  <c r="AY165" i="1"/>
  <c r="AY132" i="1"/>
  <c r="AY150" i="1"/>
  <c r="AY159" i="1"/>
  <c r="AY163" i="1"/>
  <c r="AY179" i="1"/>
  <c r="AY169" i="1"/>
  <c r="AY143" i="1"/>
  <c r="AY129" i="1"/>
  <c r="AY151" i="1"/>
  <c r="AY152" i="1"/>
  <c r="AY167" i="1"/>
  <c r="AY156" i="1"/>
  <c r="AY157" i="1"/>
  <c r="AY186" i="1"/>
  <c r="AY139" i="1"/>
  <c r="AY136" i="1"/>
  <c r="AY144" i="1"/>
  <c r="AY142" i="1"/>
  <c r="AY172" i="1"/>
  <c r="AY181" i="1"/>
  <c r="AY160" i="1"/>
  <c r="AY185" i="1"/>
  <c r="AY205" i="1"/>
  <c r="AY194" i="1"/>
  <c r="AY214" i="1"/>
  <c r="AY189" i="1"/>
  <c r="AY211" i="1"/>
  <c r="AY209" i="1"/>
  <c r="AY221" i="1"/>
  <c r="AY173" i="1"/>
  <c r="AY195" i="1"/>
  <c r="AY199" i="1"/>
  <c r="AY201" i="1"/>
  <c r="AY210" i="1"/>
  <c r="AY138" i="1"/>
  <c r="AY183" i="1"/>
  <c r="AY164" i="1"/>
  <c r="AY168" i="1"/>
  <c r="AY204" i="1"/>
  <c r="AY208" i="1"/>
  <c r="AY212" i="1"/>
  <c r="AY170" i="1"/>
  <c r="AY174" i="1"/>
  <c r="AY182" i="1"/>
  <c r="AY193" i="1"/>
  <c r="AY187" i="1"/>
  <c r="AY202" i="1"/>
  <c r="AY191" i="1"/>
  <c r="AY203" i="1"/>
  <c r="AY171" i="1"/>
  <c r="AY190" i="1"/>
  <c r="AY180" i="1"/>
  <c r="AY198" i="1"/>
  <c r="AY226" i="1"/>
  <c r="AY245" i="1"/>
  <c r="AY247" i="1"/>
  <c r="AY228" i="1"/>
  <c r="AY230" i="1"/>
  <c r="AY217" i="1"/>
  <c r="AY227" i="1"/>
  <c r="AY239" i="1"/>
  <c r="AY243" i="1"/>
  <c r="AY215" i="1"/>
  <c r="AY233" i="1"/>
  <c r="AY246" i="1"/>
  <c r="AY242" i="1"/>
  <c r="AY240" i="1"/>
  <c r="AY250" i="1"/>
  <c r="AY229" i="1"/>
  <c r="AY218" i="1"/>
  <c r="AY224" i="1"/>
  <c r="AY231" i="1"/>
  <c r="AY244" i="1"/>
  <c r="AY184" i="1"/>
  <c r="AY237" i="1"/>
  <c r="AY252" i="1"/>
  <c r="AY219" i="1"/>
  <c r="AY223" i="1"/>
  <c r="AY238" i="1"/>
  <c r="AY213" i="1"/>
  <c r="AY225" i="1"/>
  <c r="AY241" i="1"/>
  <c r="AY222" i="1"/>
  <c r="AY207" i="1"/>
  <c r="AY261" i="1"/>
  <c r="AY232" i="1"/>
  <c r="AY251" i="1"/>
  <c r="AY254" i="1"/>
  <c r="AY257" i="1"/>
  <c r="AY256" i="1"/>
  <c r="AY258" i="1"/>
  <c r="AY216" i="1"/>
  <c r="AY259" i="1"/>
  <c r="AY235" i="1"/>
  <c r="AY255" i="1"/>
  <c r="AY253" i="1"/>
  <c r="AZ250" i="1" l="1"/>
  <c r="AZ257" i="1"/>
  <c r="AZ203" i="1"/>
  <c r="AZ191" i="1"/>
  <c r="AZ189" i="1"/>
  <c r="AZ164" i="1"/>
  <c r="AZ140" i="1"/>
  <c r="AZ115" i="1"/>
  <c r="AZ131" i="1"/>
  <c r="AZ101" i="1"/>
  <c r="AZ58" i="1"/>
  <c r="AZ45" i="1"/>
  <c r="BA2" i="1"/>
  <c r="AZ61" i="1"/>
  <c r="AZ43" i="1"/>
  <c r="AZ55" i="1"/>
  <c r="AZ44" i="1"/>
  <c r="AZ5" i="1"/>
  <c r="AZ14" i="1"/>
  <c r="AZ11" i="1"/>
  <c r="AZ10" i="1"/>
  <c r="AZ13" i="1"/>
  <c r="AZ12" i="1"/>
  <c r="AZ16" i="1"/>
  <c r="AZ21" i="1"/>
  <c r="AZ38" i="1"/>
  <c r="AZ28" i="1"/>
  <c r="AZ20" i="1"/>
  <c r="AZ7" i="1"/>
  <c r="AZ17" i="1"/>
  <c r="AZ15" i="1"/>
  <c r="AZ25" i="1"/>
  <c r="AZ6" i="1"/>
  <c r="AZ22" i="1"/>
  <c r="AZ40" i="1"/>
  <c r="AZ24" i="1"/>
  <c r="AZ29" i="1"/>
  <c r="AZ23" i="1"/>
  <c r="AZ19" i="1"/>
  <c r="AZ8" i="1"/>
  <c r="AZ64" i="1"/>
  <c r="AZ30" i="1"/>
  <c r="AZ48" i="1"/>
  <c r="AZ37" i="1"/>
  <c r="AZ9" i="1"/>
  <c r="AZ35" i="1"/>
  <c r="AZ71" i="1"/>
  <c r="AZ33" i="1"/>
  <c r="AZ70" i="1"/>
  <c r="AZ31" i="1"/>
  <c r="AZ62" i="1"/>
  <c r="AZ27" i="1"/>
  <c r="AZ36" i="1"/>
  <c r="AZ42" i="1"/>
  <c r="AZ54" i="1"/>
  <c r="AZ26" i="1"/>
  <c r="AZ34" i="1"/>
  <c r="AZ41" i="1"/>
  <c r="AZ104" i="1"/>
  <c r="AZ95" i="1"/>
  <c r="AZ109" i="1"/>
  <c r="AZ76" i="1"/>
  <c r="AZ96" i="1"/>
  <c r="AZ63" i="1"/>
  <c r="AZ72" i="1"/>
  <c r="AZ77" i="1"/>
  <c r="AZ57" i="1"/>
  <c r="AZ49" i="1"/>
  <c r="AZ78" i="1"/>
  <c r="AZ50" i="1"/>
  <c r="AZ66" i="1"/>
  <c r="AZ92" i="1"/>
  <c r="AZ53" i="1"/>
  <c r="AZ82" i="1"/>
  <c r="AZ84" i="1"/>
  <c r="AZ79" i="1"/>
  <c r="AZ81" i="1"/>
  <c r="AZ106" i="1"/>
  <c r="AZ59" i="1"/>
  <c r="AZ69" i="1"/>
  <c r="AZ39" i="1"/>
  <c r="AZ86" i="1"/>
  <c r="AZ80" i="1"/>
  <c r="AZ94" i="1"/>
  <c r="AZ85" i="1"/>
  <c r="AZ93" i="1"/>
  <c r="AZ47" i="1"/>
  <c r="AZ98" i="1"/>
  <c r="AZ73" i="1"/>
  <c r="AZ83" i="1"/>
  <c r="AZ67" i="1"/>
  <c r="AZ52" i="1"/>
  <c r="AZ87" i="1"/>
  <c r="AZ99" i="1"/>
  <c r="AZ128" i="1"/>
  <c r="AZ126" i="1"/>
  <c r="AZ134" i="1"/>
  <c r="AZ149" i="1"/>
  <c r="AZ108" i="1"/>
  <c r="AZ100" i="1"/>
  <c r="AZ114" i="1"/>
  <c r="AZ107" i="1"/>
  <c r="AZ102" i="1"/>
  <c r="AZ51" i="1"/>
  <c r="AZ111" i="1"/>
  <c r="AZ97" i="1"/>
  <c r="AZ113" i="1"/>
  <c r="AZ137" i="1"/>
  <c r="AZ65" i="1"/>
  <c r="AZ117" i="1"/>
  <c r="AZ112" i="1"/>
  <c r="AZ123" i="1"/>
  <c r="AZ116" i="1"/>
  <c r="AZ135" i="1"/>
  <c r="AZ121" i="1"/>
  <c r="AZ127" i="1"/>
  <c r="AZ132" i="1"/>
  <c r="AZ130" i="1"/>
  <c r="AZ56" i="1"/>
  <c r="AZ110" i="1"/>
  <c r="AZ103" i="1"/>
  <c r="AZ68" i="1"/>
  <c r="AZ122" i="1"/>
  <c r="AZ124" i="1"/>
  <c r="AZ118" i="1"/>
  <c r="AZ141" i="1"/>
  <c r="AZ146" i="1"/>
  <c r="AZ152" i="1"/>
  <c r="AZ180" i="1"/>
  <c r="AZ167" i="1"/>
  <c r="AZ139" i="1"/>
  <c r="AZ142" i="1"/>
  <c r="AZ163" i="1"/>
  <c r="AZ120" i="1"/>
  <c r="AZ143" i="1"/>
  <c r="AZ169" i="1"/>
  <c r="AZ179" i="1"/>
  <c r="AZ136" i="1"/>
  <c r="AZ145" i="1"/>
  <c r="AZ172" i="1"/>
  <c r="AZ155" i="1"/>
  <c r="AZ156" i="1"/>
  <c r="AZ144" i="1"/>
  <c r="AZ138" i="1"/>
  <c r="AZ154" i="1"/>
  <c r="AZ158" i="1"/>
  <c r="AZ125" i="1"/>
  <c r="AZ150" i="1"/>
  <c r="AZ157" i="1"/>
  <c r="AZ165" i="1"/>
  <c r="AZ184" i="1"/>
  <c r="AZ129" i="1"/>
  <c r="AZ148" i="1"/>
  <c r="AZ159" i="1"/>
  <c r="AZ183" i="1"/>
  <c r="AZ153" i="1"/>
  <c r="AZ151" i="1"/>
  <c r="AZ173" i="1"/>
  <c r="AZ174" i="1"/>
  <c r="AZ182" i="1"/>
  <c r="AZ197" i="1"/>
  <c r="AZ196" i="1"/>
  <c r="AZ168" i="1"/>
  <c r="AZ219" i="1"/>
  <c r="AZ166" i="1"/>
  <c r="AZ190" i="1"/>
  <c r="AZ198" i="1"/>
  <c r="AZ201" i="1"/>
  <c r="AZ208" i="1"/>
  <c r="AZ170" i="1"/>
  <c r="AZ185" i="1"/>
  <c r="AZ205" i="1"/>
  <c r="AZ160" i="1"/>
  <c r="AZ194" i="1"/>
  <c r="AZ212" i="1"/>
  <c r="AZ181" i="1"/>
  <c r="AZ187" i="1"/>
  <c r="AZ204" i="1"/>
  <c r="AZ188" i="1"/>
  <c r="AZ171" i="1"/>
  <c r="AZ199" i="1"/>
  <c r="AZ214" i="1"/>
  <c r="AZ213" i="1"/>
  <c r="AZ210" i="1"/>
  <c r="AZ186" i="1"/>
  <c r="AZ202" i="1"/>
  <c r="AZ216" i="1"/>
  <c r="AZ238" i="1"/>
  <c r="AZ235" i="1"/>
  <c r="AZ251" i="1"/>
  <c r="AZ209" i="1"/>
  <c r="AZ231" i="1"/>
  <c r="AZ244" i="1"/>
  <c r="AZ229" i="1"/>
  <c r="AZ215" i="1"/>
  <c r="AZ225" i="1"/>
  <c r="AZ230" i="1"/>
  <c r="AZ241" i="1"/>
  <c r="AZ247" i="1"/>
  <c r="AZ246" i="1"/>
  <c r="AZ226" i="1"/>
  <c r="AZ224" i="1"/>
  <c r="AZ236" i="1"/>
  <c r="AZ217" i="1"/>
  <c r="AZ200" i="1"/>
  <c r="AZ207" i="1"/>
  <c r="AZ221" i="1"/>
  <c r="AZ228" i="1"/>
  <c r="AZ222" i="1"/>
  <c r="AZ232" i="1"/>
  <c r="AZ237" i="1"/>
  <c r="AZ243" i="1"/>
  <c r="AZ252" i="1"/>
  <c r="AZ195" i="1"/>
  <c r="AZ193" i="1"/>
  <c r="AZ211" i="1"/>
  <c r="AZ239" i="1"/>
  <c r="AZ240" i="1"/>
  <c r="AZ259" i="1"/>
  <c r="AZ218" i="1"/>
  <c r="AZ245" i="1"/>
  <c r="AZ233" i="1"/>
  <c r="AZ261" i="1"/>
  <c r="AZ254" i="1"/>
  <c r="AZ256" i="1"/>
  <c r="AZ253" i="1"/>
  <c r="AZ227" i="1"/>
  <c r="AZ258" i="1"/>
  <c r="AZ260" i="1"/>
  <c r="AZ223" i="1"/>
  <c r="AZ242" i="1"/>
  <c r="AZ255" i="1"/>
  <c r="BA260" i="1" l="1"/>
  <c r="BA223" i="1"/>
  <c r="BA196" i="1"/>
  <c r="BA191" i="1"/>
  <c r="BA188" i="1"/>
  <c r="BA145" i="1"/>
  <c r="BA159" i="1"/>
  <c r="BA124" i="1"/>
  <c r="BA97" i="1"/>
  <c r="BA121" i="1"/>
  <c r="BA77" i="1"/>
  <c r="BA53" i="1"/>
  <c r="BA68" i="1"/>
  <c r="BB2" i="1"/>
  <c r="BA40" i="1"/>
  <c r="BA34" i="1"/>
  <c r="BA24" i="1"/>
  <c r="BA8" i="1"/>
  <c r="BA5" i="1"/>
  <c r="BA11" i="1"/>
  <c r="BA7" i="1"/>
  <c r="BA16" i="1"/>
  <c r="BA38" i="1"/>
  <c r="BA28" i="1"/>
  <c r="BA20" i="1"/>
  <c r="BA37" i="1"/>
  <c r="BA15" i="1"/>
  <c r="BA13" i="1"/>
  <c r="BA22" i="1"/>
  <c r="BA14" i="1"/>
  <c r="BA23" i="1"/>
  <c r="BA30" i="1"/>
  <c r="BA21" i="1"/>
  <c r="BA19" i="1"/>
  <c r="BA52" i="1"/>
  <c r="BA12" i="1"/>
  <c r="BA64" i="1"/>
  <c r="BA17" i="1"/>
  <c r="BA29" i="1"/>
  <c r="BA10" i="1"/>
  <c r="BA49" i="1"/>
  <c r="BA27" i="1"/>
  <c r="BA57" i="1"/>
  <c r="BA26" i="1"/>
  <c r="BA43" i="1"/>
  <c r="BA6" i="1"/>
  <c r="BA41" i="1"/>
  <c r="BA54" i="1"/>
  <c r="BA47" i="1"/>
  <c r="BA25" i="1"/>
  <c r="BA35" i="1"/>
  <c r="BA76" i="1"/>
  <c r="BA33" i="1"/>
  <c r="BA62" i="1"/>
  <c r="BA31" i="1"/>
  <c r="BA36" i="1"/>
  <c r="BA42" i="1"/>
  <c r="BA85" i="1"/>
  <c r="BA79" i="1"/>
  <c r="BA63" i="1"/>
  <c r="BA66" i="1"/>
  <c r="BA69" i="1"/>
  <c r="BA101" i="1"/>
  <c r="BA55" i="1"/>
  <c r="BA78" i="1"/>
  <c r="BA93" i="1"/>
  <c r="BA48" i="1"/>
  <c r="BA70" i="1"/>
  <c r="BA45" i="1"/>
  <c r="BA80" i="1"/>
  <c r="BA56" i="1"/>
  <c r="BA87" i="1"/>
  <c r="BA73" i="1"/>
  <c r="BA67" i="1"/>
  <c r="BA98" i="1"/>
  <c r="BA110" i="1"/>
  <c r="BA44" i="1"/>
  <c r="BA94" i="1"/>
  <c r="BA9" i="1"/>
  <c r="BA61" i="1"/>
  <c r="BA51" i="1"/>
  <c r="BA83" i="1"/>
  <c r="BA82" i="1"/>
  <c r="BA50" i="1"/>
  <c r="BA104" i="1"/>
  <c r="BA96" i="1"/>
  <c r="BA72" i="1"/>
  <c r="BA59" i="1"/>
  <c r="BA92" i="1"/>
  <c r="BA39" i="1"/>
  <c r="BA86" i="1"/>
  <c r="BA58" i="1"/>
  <c r="BA95" i="1"/>
  <c r="BA117" i="1"/>
  <c r="BA149" i="1"/>
  <c r="BA134" i="1"/>
  <c r="BA81" i="1"/>
  <c r="BA116" i="1"/>
  <c r="BA123" i="1"/>
  <c r="BA107" i="1"/>
  <c r="BA131" i="1"/>
  <c r="BA71" i="1"/>
  <c r="BA106" i="1"/>
  <c r="BA114" i="1"/>
  <c r="BA109" i="1"/>
  <c r="BA155" i="1"/>
  <c r="BA125" i="1"/>
  <c r="BA108" i="1"/>
  <c r="BA111" i="1"/>
  <c r="BA103" i="1"/>
  <c r="BA126" i="1"/>
  <c r="BA118" i="1"/>
  <c r="BA122" i="1"/>
  <c r="BA65" i="1"/>
  <c r="BA99" i="1"/>
  <c r="BA141" i="1"/>
  <c r="BA84" i="1"/>
  <c r="BA112" i="1"/>
  <c r="BA113" i="1"/>
  <c r="BA115" i="1"/>
  <c r="BA135" i="1"/>
  <c r="BA100" i="1"/>
  <c r="BA137" i="1"/>
  <c r="BA128" i="1"/>
  <c r="BA127" i="1"/>
  <c r="BA150" i="1"/>
  <c r="BA163" i="1"/>
  <c r="BA130" i="1"/>
  <c r="BA165" i="1"/>
  <c r="BA170" i="1"/>
  <c r="BA102" i="1"/>
  <c r="BA138" i="1"/>
  <c r="BA164" i="1"/>
  <c r="BA148" i="1"/>
  <c r="BA129" i="1"/>
  <c r="BA152" i="1"/>
  <c r="BA142" i="1"/>
  <c r="BA167" i="1"/>
  <c r="BA153" i="1"/>
  <c r="BA157" i="1"/>
  <c r="BA151" i="1"/>
  <c r="BA166" i="1"/>
  <c r="BA146" i="1"/>
  <c r="BA144" i="1"/>
  <c r="BA169" i="1"/>
  <c r="BA180" i="1"/>
  <c r="BA179" i="1"/>
  <c r="BA136" i="1"/>
  <c r="BA154" i="1"/>
  <c r="BA143" i="1"/>
  <c r="BA158" i="1"/>
  <c r="BA172" i="1"/>
  <c r="BA181" i="1"/>
  <c r="BA120" i="1"/>
  <c r="BA139" i="1"/>
  <c r="BA156" i="1"/>
  <c r="BA183" i="1"/>
  <c r="BA204" i="1"/>
  <c r="BA211" i="1"/>
  <c r="BA213" i="1"/>
  <c r="BA210" i="1"/>
  <c r="BA190" i="1"/>
  <c r="BA198" i="1"/>
  <c r="BA199" i="1"/>
  <c r="BA207" i="1"/>
  <c r="BA205" i="1"/>
  <c r="BA140" i="1"/>
  <c r="BA171" i="1"/>
  <c r="BA187" i="1"/>
  <c r="BA214" i="1"/>
  <c r="BA201" i="1"/>
  <c r="BA132" i="1"/>
  <c r="BA202" i="1"/>
  <c r="BA193" i="1"/>
  <c r="BA195" i="1"/>
  <c r="BA197" i="1"/>
  <c r="BA200" i="1"/>
  <c r="BA212" i="1"/>
  <c r="BA186" i="1"/>
  <c r="BA184" i="1"/>
  <c r="BA174" i="1"/>
  <c r="BA189" i="1"/>
  <c r="BA209" i="1"/>
  <c r="BA216" i="1"/>
  <c r="BA173" i="1"/>
  <c r="BA168" i="1"/>
  <c r="BA208" i="1"/>
  <c r="BA160" i="1"/>
  <c r="BA182" i="1"/>
  <c r="BA185" i="1"/>
  <c r="BA194" i="1"/>
  <c r="BA217" i="1"/>
  <c r="BA237" i="1"/>
  <c r="BA239" i="1"/>
  <c r="BA242" i="1"/>
  <c r="BA203" i="1"/>
  <c r="BA221" i="1"/>
  <c r="BA254" i="1"/>
  <c r="BA218" i="1"/>
  <c r="BA227" i="1"/>
  <c r="BA232" i="1"/>
  <c r="BA235" i="1"/>
  <c r="BA246" i="1"/>
  <c r="BA251" i="1"/>
  <c r="BA215" i="1"/>
  <c r="BA231" i="1"/>
  <c r="BA224" i="1"/>
  <c r="BA230" i="1"/>
  <c r="BA243" i="1"/>
  <c r="BA250" i="1"/>
  <c r="BA219" i="1"/>
  <c r="BA229" i="1"/>
  <c r="BA225" i="1"/>
  <c r="BA238" i="1"/>
  <c r="BA233" i="1"/>
  <c r="BA245" i="1"/>
  <c r="BA247" i="1"/>
  <c r="BA244" i="1"/>
  <c r="BA252" i="1"/>
  <c r="BA236" i="1"/>
  <c r="BA259" i="1"/>
  <c r="BA258" i="1"/>
  <c r="BA228" i="1"/>
  <c r="BA226" i="1"/>
  <c r="BA261" i="1"/>
  <c r="BA240" i="1"/>
  <c r="BA222" i="1"/>
  <c r="BA253" i="1"/>
  <c r="BA241" i="1"/>
  <c r="BA257" i="1"/>
  <c r="BA256" i="1"/>
  <c r="BA255" i="1"/>
  <c r="BB225" i="1" l="1"/>
  <c r="BB223" i="1"/>
  <c r="BB188" i="1"/>
  <c r="BB208" i="1"/>
  <c r="BB191" i="1"/>
  <c r="BB145" i="1"/>
  <c r="BB158" i="1"/>
  <c r="BB159" i="1"/>
  <c r="BB117" i="1"/>
  <c r="BB65" i="1"/>
  <c r="BB68" i="1"/>
  <c r="BB58" i="1"/>
  <c r="BB42" i="1"/>
  <c r="BB39" i="1"/>
  <c r="BC2" i="1"/>
  <c r="BB6" i="1"/>
  <c r="BB9" i="1"/>
  <c r="BB25" i="1"/>
  <c r="BB41" i="1"/>
  <c r="BB47" i="1"/>
  <c r="BB10" i="1"/>
  <c r="BB15" i="1"/>
  <c r="BB16" i="1"/>
  <c r="BB7" i="1"/>
  <c r="BB11" i="1"/>
  <c r="BB38" i="1"/>
  <c r="BB28" i="1"/>
  <c r="BB20" i="1"/>
  <c r="BB22" i="1"/>
  <c r="BB21" i="1"/>
  <c r="BB37" i="1"/>
  <c r="BB29" i="1"/>
  <c r="BB31" i="1"/>
  <c r="BB14" i="1"/>
  <c r="BB8" i="1"/>
  <c r="BB5" i="1"/>
  <c r="BB43" i="1"/>
  <c r="BB54" i="1"/>
  <c r="BB26" i="1"/>
  <c r="BB13" i="1"/>
  <c r="BB12" i="1"/>
  <c r="BB19" i="1"/>
  <c r="BB24" i="1"/>
  <c r="BB17" i="1"/>
  <c r="BB33" i="1"/>
  <c r="BB70" i="1"/>
  <c r="BB27" i="1"/>
  <c r="BB76" i="1"/>
  <c r="BB55" i="1"/>
  <c r="BB23" i="1"/>
  <c r="BB34" i="1"/>
  <c r="BB30" i="1"/>
  <c r="BB36" i="1"/>
  <c r="BB50" i="1"/>
  <c r="BB82" i="1"/>
  <c r="BB64" i="1"/>
  <c r="BB44" i="1"/>
  <c r="BB48" i="1"/>
  <c r="BB40" i="1"/>
  <c r="BB35" i="1"/>
  <c r="BB57" i="1"/>
  <c r="BB72" i="1"/>
  <c r="BB92" i="1"/>
  <c r="BB94" i="1"/>
  <c r="BB77" i="1"/>
  <c r="BB61" i="1"/>
  <c r="BB52" i="1"/>
  <c r="BB84" i="1"/>
  <c r="BB56" i="1"/>
  <c r="BB81" i="1"/>
  <c r="BB98" i="1"/>
  <c r="BB78" i="1"/>
  <c r="BB51" i="1"/>
  <c r="BB85" i="1"/>
  <c r="BB63" i="1"/>
  <c r="BB69" i="1"/>
  <c r="BB45" i="1"/>
  <c r="BB49" i="1"/>
  <c r="BB71" i="1"/>
  <c r="BB106" i="1"/>
  <c r="BB66" i="1"/>
  <c r="BB79" i="1"/>
  <c r="BB62" i="1"/>
  <c r="BB80" i="1"/>
  <c r="BB87" i="1"/>
  <c r="BB86" i="1"/>
  <c r="BB73" i="1"/>
  <c r="BB67" i="1"/>
  <c r="BB53" i="1"/>
  <c r="BB83" i="1"/>
  <c r="BB103" i="1"/>
  <c r="BB118" i="1"/>
  <c r="BB122" i="1"/>
  <c r="BB108" i="1"/>
  <c r="BB113" i="1"/>
  <c r="BB155" i="1"/>
  <c r="BB135" i="1"/>
  <c r="BB107" i="1"/>
  <c r="BB124" i="1"/>
  <c r="BB120" i="1"/>
  <c r="BB149" i="1"/>
  <c r="BB127" i="1"/>
  <c r="BB59" i="1"/>
  <c r="BB109" i="1"/>
  <c r="BB99" i="1"/>
  <c r="BB102" i="1"/>
  <c r="BB130" i="1"/>
  <c r="BB121" i="1"/>
  <c r="BB93" i="1"/>
  <c r="BB100" i="1"/>
  <c r="BB137" i="1"/>
  <c r="BB114" i="1"/>
  <c r="BB141" i="1"/>
  <c r="BB96" i="1"/>
  <c r="BB116" i="1"/>
  <c r="BB123" i="1"/>
  <c r="BB111" i="1"/>
  <c r="BB97" i="1"/>
  <c r="BB128" i="1"/>
  <c r="BB104" i="1"/>
  <c r="BB95" i="1"/>
  <c r="BB112" i="1"/>
  <c r="BB125" i="1"/>
  <c r="BB131" i="1"/>
  <c r="BB115" i="1"/>
  <c r="BB110" i="1"/>
  <c r="BB132" i="1"/>
  <c r="BB150" i="1"/>
  <c r="BB164" i="1"/>
  <c r="BB166" i="1"/>
  <c r="BB169" i="1"/>
  <c r="BB179" i="1"/>
  <c r="BB154" i="1"/>
  <c r="BB172" i="1"/>
  <c r="BB186" i="1"/>
  <c r="BB101" i="1"/>
  <c r="BB143" i="1"/>
  <c r="BB153" i="1"/>
  <c r="BB146" i="1"/>
  <c r="BB156" i="1"/>
  <c r="BB165" i="1"/>
  <c r="BB183" i="1"/>
  <c r="BB140" i="1"/>
  <c r="BB142" i="1"/>
  <c r="BB180" i="1"/>
  <c r="BB129" i="1"/>
  <c r="BB148" i="1"/>
  <c r="BB139" i="1"/>
  <c r="BB136" i="1"/>
  <c r="BB157" i="1"/>
  <c r="BB144" i="1"/>
  <c r="BB170" i="1"/>
  <c r="BB163" i="1"/>
  <c r="BB160" i="1"/>
  <c r="BB134" i="1"/>
  <c r="BB181" i="1"/>
  <c r="BB151" i="1"/>
  <c r="BB184" i="1"/>
  <c r="BB198" i="1"/>
  <c r="BB189" i="1"/>
  <c r="BB200" i="1"/>
  <c r="BB205" i="1"/>
  <c r="BB126" i="1"/>
  <c r="BB174" i="1"/>
  <c r="BB199" i="1"/>
  <c r="BB182" i="1"/>
  <c r="BB194" i="1"/>
  <c r="BB167" i="1"/>
  <c r="BB190" i="1"/>
  <c r="BB185" i="1"/>
  <c r="BB193" i="1"/>
  <c r="BB204" i="1"/>
  <c r="BB202" i="1"/>
  <c r="BB196" i="1"/>
  <c r="BB211" i="1"/>
  <c r="BB213" i="1"/>
  <c r="BB168" i="1"/>
  <c r="BB209" i="1"/>
  <c r="BB173" i="1"/>
  <c r="BB152" i="1"/>
  <c r="BB216" i="1"/>
  <c r="BB138" i="1"/>
  <c r="BB171" i="1"/>
  <c r="BB187" i="1"/>
  <c r="BB195" i="1"/>
  <c r="BB229" i="1"/>
  <c r="BB241" i="1"/>
  <c r="BB197" i="1"/>
  <c r="BB215" i="1"/>
  <c r="BB231" i="1"/>
  <c r="BB238" i="1"/>
  <c r="BB247" i="1"/>
  <c r="BB224" i="1"/>
  <c r="BB214" i="1"/>
  <c r="BB203" i="1"/>
  <c r="BB210" i="1"/>
  <c r="BB226" i="1"/>
  <c r="BB207" i="1"/>
  <c r="BB243" i="1"/>
  <c r="BB252" i="1"/>
  <c r="BB217" i="1"/>
  <c r="BB228" i="1"/>
  <c r="BB230" i="1"/>
  <c r="BB244" i="1"/>
  <c r="BB236" i="1"/>
  <c r="BB246" i="1"/>
  <c r="BB242" i="1"/>
  <c r="BB222" i="1"/>
  <c r="BB240" i="1"/>
  <c r="BB250" i="1"/>
  <c r="BB212" i="1"/>
  <c r="BB227" i="1"/>
  <c r="BB233" i="1"/>
  <c r="BB239" i="1"/>
  <c r="BB251" i="1"/>
  <c r="BB201" i="1"/>
  <c r="BB253" i="1"/>
  <c r="BB260" i="1"/>
  <c r="BB257" i="1"/>
  <c r="BB219" i="1"/>
  <c r="BB232" i="1"/>
  <c r="BB235" i="1"/>
  <c r="BB259" i="1"/>
  <c r="BB258" i="1"/>
  <c r="BB261" i="1"/>
  <c r="BB255" i="1"/>
  <c r="BB221" i="1"/>
  <c r="BB218" i="1"/>
  <c r="BB237" i="1"/>
  <c r="BB245" i="1"/>
  <c r="BB254" i="1"/>
  <c r="BB256" i="1"/>
  <c r="BC256" i="1" l="1"/>
  <c r="BC242" i="1"/>
  <c r="BC209" i="1"/>
  <c r="BC197" i="1"/>
  <c r="BC182" i="1"/>
  <c r="BC188" i="1"/>
  <c r="BC171" i="1"/>
  <c r="BC163" i="1"/>
  <c r="BC157" i="1"/>
  <c r="BC160" i="1"/>
  <c r="BC142" i="1"/>
  <c r="BC125" i="1"/>
  <c r="BC124" i="1"/>
  <c r="BC134" i="1"/>
  <c r="BC117" i="1"/>
  <c r="BC121" i="1"/>
  <c r="BC102" i="1"/>
  <c r="BC99" i="1"/>
  <c r="BC87" i="1"/>
  <c r="BC81" i="1"/>
  <c r="BC68" i="1"/>
  <c r="BC58" i="1"/>
  <c r="BC84" i="1"/>
  <c r="BC25" i="1"/>
  <c r="BC65" i="1"/>
  <c r="BC47" i="1"/>
  <c r="BC31" i="1"/>
  <c r="BC19" i="1"/>
  <c r="BD2" i="1"/>
  <c r="BC12" i="1"/>
  <c r="BC11" i="1"/>
  <c r="BC7" i="1"/>
  <c r="BC22" i="1"/>
  <c r="BC20" i="1"/>
  <c r="BC8" i="1"/>
  <c r="BC21" i="1"/>
  <c r="BC38" i="1"/>
  <c r="BC15" i="1"/>
  <c r="BC28" i="1"/>
  <c r="BC16" i="1"/>
  <c r="BC13" i="1"/>
  <c r="BC5" i="1"/>
  <c r="BC43" i="1"/>
  <c r="BC24" i="1"/>
  <c r="BC54" i="1"/>
  <c r="BC14" i="1"/>
  <c r="BC17" i="1"/>
  <c r="BC64" i="1"/>
  <c r="BC10" i="1"/>
  <c r="BC23" i="1"/>
  <c r="BC82" i="1"/>
  <c r="BC57" i="1"/>
  <c r="BC86" i="1"/>
  <c r="BC30" i="1"/>
  <c r="BC49" i="1"/>
  <c r="BC34" i="1"/>
  <c r="BC62" i="1"/>
  <c r="BC6" i="1"/>
  <c r="BC35" i="1"/>
  <c r="BC44" i="1"/>
  <c r="BC40" i="1"/>
  <c r="BC48" i="1"/>
  <c r="BC52" i="1"/>
  <c r="BC33" i="1"/>
  <c r="BC70" i="1"/>
  <c r="BC61" i="1"/>
  <c r="BC41" i="1"/>
  <c r="BC51" i="1"/>
  <c r="BC101" i="1"/>
  <c r="BC72" i="1"/>
  <c r="BC55" i="1"/>
  <c r="BC71" i="1"/>
  <c r="BC26" i="1"/>
  <c r="BC73" i="1"/>
  <c r="BC76" i="1"/>
  <c r="BC67" i="1"/>
  <c r="BC53" i="1"/>
  <c r="BC59" i="1"/>
  <c r="BC93" i="1"/>
  <c r="BC37" i="1"/>
  <c r="BC104" i="1"/>
  <c r="BC106" i="1"/>
  <c r="BC79" i="1"/>
  <c r="BC29" i="1"/>
  <c r="BC39" i="1"/>
  <c r="BC83" i="1"/>
  <c r="BC92" i="1"/>
  <c r="BC9" i="1"/>
  <c r="BC45" i="1"/>
  <c r="BC95" i="1"/>
  <c r="BC27" i="1"/>
  <c r="BC80" i="1"/>
  <c r="BC94" i="1"/>
  <c r="BC56" i="1"/>
  <c r="BC63" i="1"/>
  <c r="BC50" i="1"/>
  <c r="BC42" i="1"/>
  <c r="BC78" i="1"/>
  <c r="BC116" i="1"/>
  <c r="BC141" i="1"/>
  <c r="BC123" i="1"/>
  <c r="BC96" i="1"/>
  <c r="BC97" i="1"/>
  <c r="BC107" i="1"/>
  <c r="BC85" i="1"/>
  <c r="BC111" i="1"/>
  <c r="BC100" i="1"/>
  <c r="BC36" i="1"/>
  <c r="BC108" i="1"/>
  <c r="BC103" i="1"/>
  <c r="BC122" i="1"/>
  <c r="BC77" i="1"/>
  <c r="BC109" i="1"/>
  <c r="BC126" i="1"/>
  <c r="BC66" i="1"/>
  <c r="BC128" i="1"/>
  <c r="BC131" i="1"/>
  <c r="BC115" i="1"/>
  <c r="BC132" i="1"/>
  <c r="BC113" i="1"/>
  <c r="BC98" i="1"/>
  <c r="BC110" i="1"/>
  <c r="BC149" i="1"/>
  <c r="BC118" i="1"/>
  <c r="BC69" i="1"/>
  <c r="BC155" i="1"/>
  <c r="BC127" i="1"/>
  <c r="BC112" i="1"/>
  <c r="BC114" i="1"/>
  <c r="BC146" i="1"/>
  <c r="BC140" i="1"/>
  <c r="BC152" i="1"/>
  <c r="BC145" i="1"/>
  <c r="BC170" i="1"/>
  <c r="BC186" i="1"/>
  <c r="BC129" i="1"/>
  <c r="BC144" i="1"/>
  <c r="BC158" i="1"/>
  <c r="BC159" i="1"/>
  <c r="BC172" i="1"/>
  <c r="BC139" i="1"/>
  <c r="BC148" i="1"/>
  <c r="BC167" i="1"/>
  <c r="BC120" i="1"/>
  <c r="BC135" i="1"/>
  <c r="BC151" i="1"/>
  <c r="BC183" i="1"/>
  <c r="BC130" i="1"/>
  <c r="BC150" i="1"/>
  <c r="BC138" i="1"/>
  <c r="BC169" i="1"/>
  <c r="BC154" i="1"/>
  <c r="BC156" i="1"/>
  <c r="BC164" i="1"/>
  <c r="BC174" i="1"/>
  <c r="BC136" i="1"/>
  <c r="BC143" i="1"/>
  <c r="BC181" i="1"/>
  <c r="BC165" i="1"/>
  <c r="BC137" i="1"/>
  <c r="BC153" i="1"/>
  <c r="BC180" i="1"/>
  <c r="BC193" i="1"/>
  <c r="BC203" i="1"/>
  <c r="BC207" i="1"/>
  <c r="BC168" i="1"/>
  <c r="BC190" i="1"/>
  <c r="BC208" i="1"/>
  <c r="BC202" i="1"/>
  <c r="BC214" i="1"/>
  <c r="BC166" i="1"/>
  <c r="BC199" i="1"/>
  <c r="BC211" i="1"/>
  <c r="BC212" i="1"/>
  <c r="BC204" i="1"/>
  <c r="BC195" i="1"/>
  <c r="BC173" i="1"/>
  <c r="BC198" i="1"/>
  <c r="BC187" i="1"/>
  <c r="BC189" i="1"/>
  <c r="BC185" i="1"/>
  <c r="BC191" i="1"/>
  <c r="BC200" i="1"/>
  <c r="BC184" i="1"/>
  <c r="BC194" i="1"/>
  <c r="BC205" i="1"/>
  <c r="BC213" i="1"/>
  <c r="BC221" i="1"/>
  <c r="BC218" i="1"/>
  <c r="BC244" i="1"/>
  <c r="BC250" i="1"/>
  <c r="BC219" i="1"/>
  <c r="BC227" i="1"/>
  <c r="BC237" i="1"/>
  <c r="BC241" i="1"/>
  <c r="BC229" i="1"/>
  <c r="BC233" i="1"/>
  <c r="BC239" i="1"/>
  <c r="BC235" i="1"/>
  <c r="BC215" i="1"/>
  <c r="BC222" i="1"/>
  <c r="BC240" i="1"/>
  <c r="BC247" i="1"/>
  <c r="BC179" i="1"/>
  <c r="BC201" i="1"/>
  <c r="BC231" i="1"/>
  <c r="BC238" i="1"/>
  <c r="BC251" i="1"/>
  <c r="BC245" i="1"/>
  <c r="BC252" i="1"/>
  <c r="BC196" i="1"/>
  <c r="BC210" i="1"/>
  <c r="BC216" i="1"/>
  <c r="BC217" i="1"/>
  <c r="BC260" i="1"/>
  <c r="BC246" i="1"/>
  <c r="BC259" i="1"/>
  <c r="BC228" i="1"/>
  <c r="BC225" i="1"/>
  <c r="BC243" i="1"/>
  <c r="BC254" i="1"/>
  <c r="BC261" i="1"/>
  <c r="BC236" i="1"/>
  <c r="BC224" i="1"/>
  <c r="BC230" i="1"/>
  <c r="BC226" i="1"/>
  <c r="BC232" i="1"/>
  <c r="BC253" i="1"/>
  <c r="BC223" i="1"/>
  <c r="BC257" i="1"/>
  <c r="BC255" i="1"/>
  <c r="BC258" i="1"/>
  <c r="BD260" i="1" l="1"/>
  <c r="BD244" i="1"/>
  <c r="BD242" i="1"/>
  <c r="BD241" i="1"/>
  <c r="BD224" i="1"/>
  <c r="BD217" i="1"/>
  <c r="BD210" i="1"/>
  <c r="BD197" i="1"/>
  <c r="BD166" i="1"/>
  <c r="BD160" i="1"/>
  <c r="BD145" i="1"/>
  <c r="BD142" i="1"/>
  <c r="BD156" i="1"/>
  <c r="BD122" i="1"/>
  <c r="BD120" i="1"/>
  <c r="BD125" i="1"/>
  <c r="BD121" i="1"/>
  <c r="BD102" i="1"/>
  <c r="BD66" i="1"/>
  <c r="BD63" i="1"/>
  <c r="BD99" i="1"/>
  <c r="BD87" i="1"/>
  <c r="BD81" i="1"/>
  <c r="BD79" i="1"/>
  <c r="BD77" i="1"/>
  <c r="BD84" i="1"/>
  <c r="BD49" i="1"/>
  <c r="BD59" i="1"/>
  <c r="BD62" i="1"/>
  <c r="BD65" i="1"/>
  <c r="BD56" i="1"/>
  <c r="BD24" i="1"/>
  <c r="BD53" i="1"/>
  <c r="BE2" i="1"/>
  <c r="BD6" i="1"/>
  <c r="BD9" i="1"/>
  <c r="BD13" i="1"/>
  <c r="BD16" i="1"/>
  <c r="BD14" i="1"/>
  <c r="BD21" i="1"/>
  <c r="BD11" i="1"/>
  <c r="BD20" i="1"/>
  <c r="BD22" i="1"/>
  <c r="BD12" i="1"/>
  <c r="BD10" i="1"/>
  <c r="BD38" i="1"/>
  <c r="BD28" i="1"/>
  <c r="BD8" i="1"/>
  <c r="BD15" i="1"/>
  <c r="BD7" i="1"/>
  <c r="BD19" i="1"/>
  <c r="BD23" i="1"/>
  <c r="BD17" i="1"/>
  <c r="BD43" i="1"/>
  <c r="BD29" i="1"/>
  <c r="BD64" i="1"/>
  <c r="BD31" i="1"/>
  <c r="BD52" i="1"/>
  <c r="BD37" i="1"/>
  <c r="BD25" i="1"/>
  <c r="BD44" i="1"/>
  <c r="BD36" i="1"/>
  <c r="BD35" i="1"/>
  <c r="BD47" i="1"/>
  <c r="BD57" i="1"/>
  <c r="BD86" i="1"/>
  <c r="BD5" i="1"/>
  <c r="BD54" i="1"/>
  <c r="BD26" i="1"/>
  <c r="BD30" i="1"/>
  <c r="BD33" i="1"/>
  <c r="BD70" i="1"/>
  <c r="BD40" i="1"/>
  <c r="BD71" i="1"/>
  <c r="BD50" i="1"/>
  <c r="BD69" i="1"/>
  <c r="BD113" i="1"/>
  <c r="BD80" i="1"/>
  <c r="BD76" i="1"/>
  <c r="BD106" i="1"/>
  <c r="BD27" i="1"/>
  <c r="BD78" i="1"/>
  <c r="BD45" i="1"/>
  <c r="BD94" i="1"/>
  <c r="BD58" i="1"/>
  <c r="BD98" i="1"/>
  <c r="BD34" i="1"/>
  <c r="BD85" i="1"/>
  <c r="BD48" i="1"/>
  <c r="BD42" i="1"/>
  <c r="BD101" i="1"/>
  <c r="BD68" i="1"/>
  <c r="BD61" i="1"/>
  <c r="BD41" i="1"/>
  <c r="BD51" i="1"/>
  <c r="BD73" i="1"/>
  <c r="BD67" i="1"/>
  <c r="BD95" i="1"/>
  <c r="BD104" i="1"/>
  <c r="BD82" i="1"/>
  <c r="BD55" i="1"/>
  <c r="BD92" i="1"/>
  <c r="BD114" i="1"/>
  <c r="BD155" i="1"/>
  <c r="BD136" i="1"/>
  <c r="BD153" i="1"/>
  <c r="BD138" i="1"/>
  <c r="BD112" i="1"/>
  <c r="BD127" i="1"/>
  <c r="BD83" i="1"/>
  <c r="BD118" i="1"/>
  <c r="BD72" i="1"/>
  <c r="BD137" i="1"/>
  <c r="BD130" i="1"/>
  <c r="BD93" i="1"/>
  <c r="BD109" i="1"/>
  <c r="BD123" i="1"/>
  <c r="BD141" i="1"/>
  <c r="BD149" i="1"/>
  <c r="BD107" i="1"/>
  <c r="BD115" i="1"/>
  <c r="BD96" i="1"/>
  <c r="BD124" i="1"/>
  <c r="BD134" i="1"/>
  <c r="BD132" i="1"/>
  <c r="BD39" i="1"/>
  <c r="BD97" i="1"/>
  <c r="BD100" i="1"/>
  <c r="BD126" i="1"/>
  <c r="BD110" i="1"/>
  <c r="BD111" i="1"/>
  <c r="BD116" i="1"/>
  <c r="BD128" i="1"/>
  <c r="BD135" i="1"/>
  <c r="BD108" i="1"/>
  <c r="BD103" i="1"/>
  <c r="BD131" i="1"/>
  <c r="BD154" i="1"/>
  <c r="BD152" i="1"/>
  <c r="BD174" i="1"/>
  <c r="BD117" i="1"/>
  <c r="BD158" i="1"/>
  <c r="BD181" i="1"/>
  <c r="BD150" i="1"/>
  <c r="BD165" i="1"/>
  <c r="BD157" i="1"/>
  <c r="BD180" i="1"/>
  <c r="BD129" i="1"/>
  <c r="BD146" i="1"/>
  <c r="BD159" i="1"/>
  <c r="BD140" i="1"/>
  <c r="BD148" i="1"/>
  <c r="BD172" i="1"/>
  <c r="BD167" i="1"/>
  <c r="BD143" i="1"/>
  <c r="BD183" i="1"/>
  <c r="BD164" i="1"/>
  <c r="BD139" i="1"/>
  <c r="BD169" i="1"/>
  <c r="BD144" i="1"/>
  <c r="BD179" i="1"/>
  <c r="BD204" i="1"/>
  <c r="BD187" i="1"/>
  <c r="BD189" i="1"/>
  <c r="BD215" i="1"/>
  <c r="BD182" i="1"/>
  <c r="BD191" i="1"/>
  <c r="BD201" i="1"/>
  <c r="BD171" i="1"/>
  <c r="BD200" i="1"/>
  <c r="BD211" i="1"/>
  <c r="BD221" i="1"/>
  <c r="BD213" i="1"/>
  <c r="BD219" i="1"/>
  <c r="BD151" i="1"/>
  <c r="BD209" i="1"/>
  <c r="BD173" i="1"/>
  <c r="BD163" i="1"/>
  <c r="BD196" i="1"/>
  <c r="BD170" i="1"/>
  <c r="BD184" i="1"/>
  <c r="BD202" i="1"/>
  <c r="BD190" i="1"/>
  <c r="BD188" i="1"/>
  <c r="BD194" i="1"/>
  <c r="BD199" i="1"/>
  <c r="BD214" i="1"/>
  <c r="BD186" i="1"/>
  <c r="BD212" i="1"/>
  <c r="BD185" i="1"/>
  <c r="BD208" i="1"/>
  <c r="BD195" i="1"/>
  <c r="BD198" i="1"/>
  <c r="BD222" i="1"/>
  <c r="BD231" i="1"/>
  <c r="BD233" i="1"/>
  <c r="BD238" i="1"/>
  <c r="BD236" i="1"/>
  <c r="BD216" i="1"/>
  <c r="BD235" i="1"/>
  <c r="BD245" i="1"/>
  <c r="BD203" i="1"/>
  <c r="BD207" i="1"/>
  <c r="BD230" i="1"/>
  <c r="BD246" i="1"/>
  <c r="BD232" i="1"/>
  <c r="BD243" i="1"/>
  <c r="BD205" i="1"/>
  <c r="BD225" i="1"/>
  <c r="BD240" i="1"/>
  <c r="BD247" i="1"/>
  <c r="BD251" i="1"/>
  <c r="BD228" i="1"/>
  <c r="BD218" i="1"/>
  <c r="BD239" i="1"/>
  <c r="BD227" i="1"/>
  <c r="BD256" i="1"/>
  <c r="BD258" i="1"/>
  <c r="BD255" i="1"/>
  <c r="BD253" i="1"/>
  <c r="BD193" i="1"/>
  <c r="BD168" i="1"/>
  <c r="BD250" i="1"/>
  <c r="BD252" i="1"/>
  <c r="BD254" i="1"/>
  <c r="BD257" i="1"/>
  <c r="BD261" i="1"/>
  <c r="BD237" i="1"/>
  <c r="BD229" i="1"/>
  <c r="BD223" i="1"/>
  <c r="BD226" i="1"/>
  <c r="BD259" i="1"/>
  <c r="BE260" i="1" l="1"/>
  <c r="BE261" i="1"/>
  <c r="BE257" i="1"/>
  <c r="BE244" i="1"/>
  <c r="BE241" i="1"/>
  <c r="BE242" i="1"/>
  <c r="BE227" i="1"/>
  <c r="BE217" i="1"/>
  <c r="BE209" i="1"/>
  <c r="BE200" i="1"/>
  <c r="BE191" i="1"/>
  <c r="BE189" i="1"/>
  <c r="BE181" i="1"/>
  <c r="BE164" i="1"/>
  <c r="BE118" i="1"/>
  <c r="BE129" i="1"/>
  <c r="BE102" i="1"/>
  <c r="BE99" i="1"/>
  <c r="BE92" i="1"/>
  <c r="BE87" i="1"/>
  <c r="BE95" i="1"/>
  <c r="BE77" i="1"/>
  <c r="BE69" i="1"/>
  <c r="BE84" i="1"/>
  <c r="BE49" i="1"/>
  <c r="BE45" i="1"/>
  <c r="BE72" i="1"/>
  <c r="BE41" i="1"/>
  <c r="BE35" i="1"/>
  <c r="BF2" i="1"/>
  <c r="BE9" i="1"/>
  <c r="BE6" i="1"/>
  <c r="BE8" i="1"/>
  <c r="BE19" i="1"/>
  <c r="BE17" i="1"/>
  <c r="BE7" i="1"/>
  <c r="BE12" i="1"/>
  <c r="BE14" i="1"/>
  <c r="BE22" i="1"/>
  <c r="BE16" i="1"/>
  <c r="BE13" i="1"/>
  <c r="BE21" i="1"/>
  <c r="BE31" i="1"/>
  <c r="BE64" i="1"/>
  <c r="BE5" i="1"/>
  <c r="BE23" i="1"/>
  <c r="BE20" i="1"/>
  <c r="BE38" i="1"/>
  <c r="BE10" i="1"/>
  <c r="BE30" i="1"/>
  <c r="BE44" i="1"/>
  <c r="BE11" i="1"/>
  <c r="BE28" i="1"/>
  <c r="BE15" i="1"/>
  <c r="BE43" i="1"/>
  <c r="BE29" i="1"/>
  <c r="BE24" i="1"/>
  <c r="BE34" i="1"/>
  <c r="BE71" i="1"/>
  <c r="BE54" i="1"/>
  <c r="BE40" i="1"/>
  <c r="BE27" i="1"/>
  <c r="BE25" i="1"/>
  <c r="BE26" i="1"/>
  <c r="BE48" i="1"/>
  <c r="BE70" i="1"/>
  <c r="BE37" i="1"/>
  <c r="BE33" i="1"/>
  <c r="BE51" i="1"/>
  <c r="BE62" i="1"/>
  <c r="BE36" i="1"/>
  <c r="BE52" i="1"/>
  <c r="BE82" i="1"/>
  <c r="BE73" i="1"/>
  <c r="BE67" i="1"/>
  <c r="BE97" i="1"/>
  <c r="BE86" i="1"/>
  <c r="BE104" i="1"/>
  <c r="BE50" i="1"/>
  <c r="BE78" i="1"/>
  <c r="BE83" i="1"/>
  <c r="BE47" i="1"/>
  <c r="BE61" i="1"/>
  <c r="BE39" i="1"/>
  <c r="BE93" i="1"/>
  <c r="BE56" i="1"/>
  <c r="BE79" i="1"/>
  <c r="BE55" i="1"/>
  <c r="BE76" i="1"/>
  <c r="BE106" i="1"/>
  <c r="BE57" i="1"/>
  <c r="BE81" i="1"/>
  <c r="BE98" i="1"/>
  <c r="BE80" i="1"/>
  <c r="BE85" i="1"/>
  <c r="BE101" i="1"/>
  <c r="BE58" i="1"/>
  <c r="BE124" i="1"/>
  <c r="BE120" i="1"/>
  <c r="BE53" i="1"/>
  <c r="BE96" i="1"/>
  <c r="BE114" i="1"/>
  <c r="BE128" i="1"/>
  <c r="BE132" i="1"/>
  <c r="BE65" i="1"/>
  <c r="BE109" i="1"/>
  <c r="BE117" i="1"/>
  <c r="BE116" i="1"/>
  <c r="BE100" i="1"/>
  <c r="BE125" i="1"/>
  <c r="BE134" i="1"/>
  <c r="BE42" i="1"/>
  <c r="BE66" i="1"/>
  <c r="BE138" i="1"/>
  <c r="BE112" i="1"/>
  <c r="BE103" i="1"/>
  <c r="BE122" i="1"/>
  <c r="BE131" i="1"/>
  <c r="BE121" i="1"/>
  <c r="BE115" i="1"/>
  <c r="BE130" i="1"/>
  <c r="BE135" i="1"/>
  <c r="BE63" i="1"/>
  <c r="BE110" i="1"/>
  <c r="BE137" i="1"/>
  <c r="BE155" i="1"/>
  <c r="BE94" i="1"/>
  <c r="BE108" i="1"/>
  <c r="BE111" i="1"/>
  <c r="BE107" i="1"/>
  <c r="BE113" i="1"/>
  <c r="BE123" i="1"/>
  <c r="BE59" i="1"/>
  <c r="BE172" i="1"/>
  <c r="BE163" i="1"/>
  <c r="BE184" i="1"/>
  <c r="BE68" i="1"/>
  <c r="BE136" i="1"/>
  <c r="BE148" i="1"/>
  <c r="BE165" i="1"/>
  <c r="BE167" i="1"/>
  <c r="BE149" i="1"/>
  <c r="BE160" i="1"/>
  <c r="BE152" i="1"/>
  <c r="BE140" i="1"/>
  <c r="BE156" i="1"/>
  <c r="BE169" i="1"/>
  <c r="BE179" i="1"/>
  <c r="BE154" i="1"/>
  <c r="BE158" i="1"/>
  <c r="BE126" i="1"/>
  <c r="BE142" i="1"/>
  <c r="BE145" i="1"/>
  <c r="BE127" i="1"/>
  <c r="BE139" i="1"/>
  <c r="BE153" i="1"/>
  <c r="BE159" i="1"/>
  <c r="BE186" i="1"/>
  <c r="BE150" i="1"/>
  <c r="BE146" i="1"/>
  <c r="BE151" i="1"/>
  <c r="BE180" i="1"/>
  <c r="BE144" i="1"/>
  <c r="BE197" i="1"/>
  <c r="BE170" i="1"/>
  <c r="BE171" i="1"/>
  <c r="BE173" i="1"/>
  <c r="BE190" i="1"/>
  <c r="BE198" i="1"/>
  <c r="BE194" i="1"/>
  <c r="BE199" i="1"/>
  <c r="BE214" i="1"/>
  <c r="BE221" i="1"/>
  <c r="BE157" i="1"/>
  <c r="BE187" i="1"/>
  <c r="BE202" i="1"/>
  <c r="BE211" i="1"/>
  <c r="BE205" i="1"/>
  <c r="BE201" i="1"/>
  <c r="BE188" i="1"/>
  <c r="BE174" i="1"/>
  <c r="BE195" i="1"/>
  <c r="BE143" i="1"/>
  <c r="BE168" i="1"/>
  <c r="BE182" i="1"/>
  <c r="BE193" i="1"/>
  <c r="BE204" i="1"/>
  <c r="BE208" i="1"/>
  <c r="BE212" i="1"/>
  <c r="BE213" i="1"/>
  <c r="BE141" i="1"/>
  <c r="BE183" i="1"/>
  <c r="BE225" i="1"/>
  <c r="BE210" i="1"/>
  <c r="BE237" i="1"/>
  <c r="BE207" i="1"/>
  <c r="BE223" i="1"/>
  <c r="BE239" i="1"/>
  <c r="BE228" i="1"/>
  <c r="BE240" i="1"/>
  <c r="BE250" i="1"/>
  <c r="BE251" i="1"/>
  <c r="BE166" i="1"/>
  <c r="BE235" i="1"/>
  <c r="BE236" i="1"/>
  <c r="BE203" i="1"/>
  <c r="BE222" i="1"/>
  <c r="BE226" i="1"/>
  <c r="BE185" i="1"/>
  <c r="BE216" i="1"/>
  <c r="BE196" i="1"/>
  <c r="BE238" i="1"/>
  <c r="BE245" i="1"/>
  <c r="BE231" i="1"/>
  <c r="BE232" i="1"/>
  <c r="BE215" i="1"/>
  <c r="BE218" i="1"/>
  <c r="BE233" i="1"/>
  <c r="BE247" i="1"/>
  <c r="BE252" i="1"/>
  <c r="BE259" i="1"/>
  <c r="BE258" i="1"/>
  <c r="BE246" i="1"/>
  <c r="BE253" i="1"/>
  <c r="BE229" i="1"/>
  <c r="BE224" i="1"/>
  <c r="BE219" i="1"/>
  <c r="BE243" i="1"/>
  <c r="BE230" i="1"/>
  <c r="BE254" i="1"/>
  <c r="BE256" i="1"/>
  <c r="BE255" i="1"/>
  <c r="BF257" i="1" l="1"/>
  <c r="BF243" i="1"/>
  <c r="BF244" i="1"/>
  <c r="BF242" i="1"/>
  <c r="BF241" i="1"/>
  <c r="BF227" i="1"/>
  <c r="BF235" i="1"/>
  <c r="BF224" i="1"/>
  <c r="BF218" i="1"/>
  <c r="BF210" i="1"/>
  <c r="BF213" i="1"/>
  <c r="BF189" i="1"/>
  <c r="BF195" i="1"/>
  <c r="BF196" i="1"/>
  <c r="BF173" i="1"/>
  <c r="BF160" i="1"/>
  <c r="BF163" i="1"/>
  <c r="BF181" i="1"/>
  <c r="BF144" i="1"/>
  <c r="BF135" i="1"/>
  <c r="BF102" i="1"/>
  <c r="BF99" i="1"/>
  <c r="BF130" i="1"/>
  <c r="BF92" i="1"/>
  <c r="BF51" i="1"/>
  <c r="BF77" i="1"/>
  <c r="BF69" i="1"/>
  <c r="BF63" i="1"/>
  <c r="BF59" i="1"/>
  <c r="BF66" i="1"/>
  <c r="BF56" i="1"/>
  <c r="BF42" i="1"/>
  <c r="BF72" i="1"/>
  <c r="BF95" i="1"/>
  <c r="BG2" i="1"/>
  <c r="BF53" i="1"/>
  <c r="BF39" i="1"/>
  <c r="BF25" i="1"/>
  <c r="BF8" i="1"/>
  <c r="BF20" i="1"/>
  <c r="BF21" i="1"/>
  <c r="BF11" i="1"/>
  <c r="BF38" i="1"/>
  <c r="BF7" i="1"/>
  <c r="BF28" i="1"/>
  <c r="BF16" i="1"/>
  <c r="BF22" i="1"/>
  <c r="BF13" i="1"/>
  <c r="BF19" i="1"/>
  <c r="BF44" i="1"/>
  <c r="BF6" i="1"/>
  <c r="BF43" i="1"/>
  <c r="BF31" i="1"/>
  <c r="BF29" i="1"/>
  <c r="BF5" i="1"/>
  <c r="BF17" i="1"/>
  <c r="BF64" i="1"/>
  <c r="BF12" i="1"/>
  <c r="BF52" i="1"/>
  <c r="BF15" i="1"/>
  <c r="BF9" i="1"/>
  <c r="BF14" i="1"/>
  <c r="BF23" i="1"/>
  <c r="BF62" i="1"/>
  <c r="BF36" i="1"/>
  <c r="BF48" i="1"/>
  <c r="BF33" i="1"/>
  <c r="BF30" i="1"/>
  <c r="BF57" i="1"/>
  <c r="BF86" i="1"/>
  <c r="BF41" i="1"/>
  <c r="BF34" i="1"/>
  <c r="BF71" i="1"/>
  <c r="BF35" i="1"/>
  <c r="BF40" i="1"/>
  <c r="BF27" i="1"/>
  <c r="BF26" i="1"/>
  <c r="BF47" i="1"/>
  <c r="BF37" i="1"/>
  <c r="BF76" i="1"/>
  <c r="BF98" i="1"/>
  <c r="BF82" i="1"/>
  <c r="BF85" i="1"/>
  <c r="BF61" i="1"/>
  <c r="BF78" i="1"/>
  <c r="BF101" i="1"/>
  <c r="BF68" i="1"/>
  <c r="BF65" i="1"/>
  <c r="BF87" i="1"/>
  <c r="BF58" i="1"/>
  <c r="BF81" i="1"/>
  <c r="BF10" i="1"/>
  <c r="BF24" i="1"/>
  <c r="BF73" i="1"/>
  <c r="BF50" i="1"/>
  <c r="BF67" i="1"/>
  <c r="BF70" i="1"/>
  <c r="BF55" i="1"/>
  <c r="BF45" i="1"/>
  <c r="BF104" i="1"/>
  <c r="BF80" i="1"/>
  <c r="BF83" i="1"/>
  <c r="BF94" i="1"/>
  <c r="BF96" i="1"/>
  <c r="BF49" i="1"/>
  <c r="BF153" i="1"/>
  <c r="BF134" i="1"/>
  <c r="BF139" i="1"/>
  <c r="BF54" i="1"/>
  <c r="BF131" i="1"/>
  <c r="BF155" i="1"/>
  <c r="BF123" i="1"/>
  <c r="BF120" i="1"/>
  <c r="BF136" i="1"/>
  <c r="BF93" i="1"/>
  <c r="BF111" i="1"/>
  <c r="BF141" i="1"/>
  <c r="BF121" i="1"/>
  <c r="BF149" i="1"/>
  <c r="BF106" i="1"/>
  <c r="BF109" i="1"/>
  <c r="BF122" i="1"/>
  <c r="BF107" i="1"/>
  <c r="BF124" i="1"/>
  <c r="BF113" i="1"/>
  <c r="BF110" i="1"/>
  <c r="BF108" i="1"/>
  <c r="BF128" i="1"/>
  <c r="BF84" i="1"/>
  <c r="BF118" i="1"/>
  <c r="BF97" i="1"/>
  <c r="BF116" i="1"/>
  <c r="BF79" i="1"/>
  <c r="BF112" i="1"/>
  <c r="BF137" i="1"/>
  <c r="BF114" i="1"/>
  <c r="BF146" i="1"/>
  <c r="BF127" i="1"/>
  <c r="BF140" i="1"/>
  <c r="BF152" i="1"/>
  <c r="BF183" i="1"/>
  <c r="BF164" i="1"/>
  <c r="BF126" i="1"/>
  <c r="BF143" i="1"/>
  <c r="BF142" i="1"/>
  <c r="BF180" i="1"/>
  <c r="BF100" i="1"/>
  <c r="BF125" i="1"/>
  <c r="BF148" i="1"/>
  <c r="BF157" i="1"/>
  <c r="BF115" i="1"/>
  <c r="BF138" i="1"/>
  <c r="BF156" i="1"/>
  <c r="BF158" i="1"/>
  <c r="BF171" i="1"/>
  <c r="BF151" i="1"/>
  <c r="BF167" i="1"/>
  <c r="BF117" i="1"/>
  <c r="BF169" i="1"/>
  <c r="BF172" i="1"/>
  <c r="BF179" i="1"/>
  <c r="BF129" i="1"/>
  <c r="BF145" i="1"/>
  <c r="BF159" i="1"/>
  <c r="BF103" i="1"/>
  <c r="BF186" i="1"/>
  <c r="BF208" i="1"/>
  <c r="BF193" i="1"/>
  <c r="BF132" i="1"/>
  <c r="BF165" i="1"/>
  <c r="BF174" i="1"/>
  <c r="BF194" i="1"/>
  <c r="BF198" i="1"/>
  <c r="BF188" i="1"/>
  <c r="BF219" i="1"/>
  <c r="BF168" i="1"/>
  <c r="BF202" i="1"/>
  <c r="BF209" i="1"/>
  <c r="BF187" i="1"/>
  <c r="BF185" i="1"/>
  <c r="BF150" i="1"/>
  <c r="BF211" i="1"/>
  <c r="BF154" i="1"/>
  <c r="BF204" i="1"/>
  <c r="BF212" i="1"/>
  <c r="BF201" i="1"/>
  <c r="BF170" i="1"/>
  <c r="BF190" i="1"/>
  <c r="BF191" i="1"/>
  <c r="BF200" i="1"/>
  <c r="BF166" i="1"/>
  <c r="BF199" i="1"/>
  <c r="BF214" i="1"/>
  <c r="BF205" i="1"/>
  <c r="BF203" i="1"/>
  <c r="BF184" i="1"/>
  <c r="BF221" i="1"/>
  <c r="BF182" i="1"/>
  <c r="BF240" i="1"/>
  <c r="BF251" i="1"/>
  <c r="BF252" i="1"/>
  <c r="BF228" i="1"/>
  <c r="BF217" i="1"/>
  <c r="BF238" i="1"/>
  <c r="BF230" i="1"/>
  <c r="BF246" i="1"/>
  <c r="BF233" i="1"/>
  <c r="BF232" i="1"/>
  <c r="BF231" i="1"/>
  <c r="BF237" i="1"/>
  <c r="BF247" i="1"/>
  <c r="BF245" i="1"/>
  <c r="BF207" i="1"/>
  <c r="BF216" i="1"/>
  <c r="BF222" i="1"/>
  <c r="BF215" i="1"/>
  <c r="BF225" i="1"/>
  <c r="BF236" i="1"/>
  <c r="BF223" i="1"/>
  <c r="BF239" i="1"/>
  <c r="BF226" i="1"/>
  <c r="BF229" i="1"/>
  <c r="BF254" i="1"/>
  <c r="BF253" i="1"/>
  <c r="BF259" i="1"/>
  <c r="BF258" i="1"/>
  <c r="BF261" i="1"/>
  <c r="BF255" i="1"/>
  <c r="BF260" i="1"/>
  <c r="BF250" i="1"/>
  <c r="BF256" i="1"/>
  <c r="BF197" i="1"/>
  <c r="BG257" i="1" l="1"/>
  <c r="BG243" i="1"/>
  <c r="BG242" i="1"/>
  <c r="BG235" i="1"/>
  <c r="BG227" i="1"/>
  <c r="BG224" i="1"/>
  <c r="BG218" i="1"/>
  <c r="BG200" i="1"/>
  <c r="BG195" i="1"/>
  <c r="BG196" i="1"/>
  <c r="BG189" i="1"/>
  <c r="BG182" i="1"/>
  <c r="BG174" i="1"/>
  <c r="BG167" i="1"/>
  <c r="BG173" i="1"/>
  <c r="BG168" i="1"/>
  <c r="BG145" i="1"/>
  <c r="BG164" i="1"/>
  <c r="BG156" i="1"/>
  <c r="BG144" i="1"/>
  <c r="BG135" i="1"/>
  <c r="BG121" i="1"/>
  <c r="BG130" i="1"/>
  <c r="BG120" i="1"/>
  <c r="BG103" i="1"/>
  <c r="BG100" i="1"/>
  <c r="BG77" i="1"/>
  <c r="BG69" i="1"/>
  <c r="BG63" i="1"/>
  <c r="BG59" i="1"/>
  <c r="BG66" i="1"/>
  <c r="BG72" i="1"/>
  <c r="BG56" i="1"/>
  <c r="BG53" i="1"/>
  <c r="BG26" i="1"/>
  <c r="BG36" i="1"/>
  <c r="BG85" i="1"/>
  <c r="BH2" i="1"/>
  <c r="BG9" i="1"/>
  <c r="BG25" i="1"/>
  <c r="BG19" i="1"/>
  <c r="BG22" i="1"/>
  <c r="BG11" i="1"/>
  <c r="BG38" i="1"/>
  <c r="BG16" i="1"/>
  <c r="BG7" i="1"/>
  <c r="BG15" i="1"/>
  <c r="BG28" i="1"/>
  <c r="BG17" i="1"/>
  <c r="BG31" i="1"/>
  <c r="BG33" i="1"/>
  <c r="BG21" i="1"/>
  <c r="BG20" i="1"/>
  <c r="BG8" i="1"/>
  <c r="BG13" i="1"/>
  <c r="BG10" i="1"/>
  <c r="BG12" i="1"/>
  <c r="BG44" i="1"/>
  <c r="BG14" i="1"/>
  <c r="BG43" i="1"/>
  <c r="BG6" i="1"/>
  <c r="BG23" i="1"/>
  <c r="BG40" i="1"/>
  <c r="BG70" i="1"/>
  <c r="BG82" i="1"/>
  <c r="BG61" i="1"/>
  <c r="BG5" i="1"/>
  <c r="BG37" i="1"/>
  <c r="BG24" i="1"/>
  <c r="BG30" i="1"/>
  <c r="BG62" i="1"/>
  <c r="BG64" i="1"/>
  <c r="BG54" i="1"/>
  <c r="BG34" i="1"/>
  <c r="BG48" i="1"/>
  <c r="BG35" i="1"/>
  <c r="BG71" i="1"/>
  <c r="BG45" i="1"/>
  <c r="BG83" i="1"/>
  <c r="BG39" i="1"/>
  <c r="BG136" i="1"/>
  <c r="BG78" i="1"/>
  <c r="BG51" i="1"/>
  <c r="BG29" i="1"/>
  <c r="BG86" i="1"/>
  <c r="BG65" i="1"/>
  <c r="BG84" i="1"/>
  <c r="BG79" i="1"/>
  <c r="BG93" i="1"/>
  <c r="BG106" i="1"/>
  <c r="BG57" i="1"/>
  <c r="BG55" i="1"/>
  <c r="BG98" i="1"/>
  <c r="BG41" i="1"/>
  <c r="BG42" i="1"/>
  <c r="BG76" i="1"/>
  <c r="BG95" i="1"/>
  <c r="BG49" i="1"/>
  <c r="BG52" i="1"/>
  <c r="BG101" i="1"/>
  <c r="BG27" i="1"/>
  <c r="BG47" i="1"/>
  <c r="BG68" i="1"/>
  <c r="BG87" i="1"/>
  <c r="BG80" i="1"/>
  <c r="BG58" i="1"/>
  <c r="BG81" i="1"/>
  <c r="BG94" i="1"/>
  <c r="BG128" i="1"/>
  <c r="BG134" i="1"/>
  <c r="BG104" i="1"/>
  <c r="BG102" i="1"/>
  <c r="BG96" i="1"/>
  <c r="BG117" i="1"/>
  <c r="BG116" i="1"/>
  <c r="BG118" i="1"/>
  <c r="BG137" i="1"/>
  <c r="BG109" i="1"/>
  <c r="BG132" i="1"/>
  <c r="BG126" i="1"/>
  <c r="BG73" i="1"/>
  <c r="BG97" i="1"/>
  <c r="BG114" i="1"/>
  <c r="BG127" i="1"/>
  <c r="BG108" i="1"/>
  <c r="BG139" i="1"/>
  <c r="BG153" i="1"/>
  <c r="BG146" i="1"/>
  <c r="BG67" i="1"/>
  <c r="BG123" i="1"/>
  <c r="BG92" i="1"/>
  <c r="BG110" i="1"/>
  <c r="BG112" i="1"/>
  <c r="BG141" i="1"/>
  <c r="BG131" i="1"/>
  <c r="BG149" i="1"/>
  <c r="BG107" i="1"/>
  <c r="BG115" i="1"/>
  <c r="BG125" i="1"/>
  <c r="BG50" i="1"/>
  <c r="BG113" i="1"/>
  <c r="BG99" i="1"/>
  <c r="BG124" i="1"/>
  <c r="BG158" i="1"/>
  <c r="BG171" i="1"/>
  <c r="BG155" i="1"/>
  <c r="BG122" i="1"/>
  <c r="BG151" i="1"/>
  <c r="BG169" i="1"/>
  <c r="BG172" i="1"/>
  <c r="BG179" i="1"/>
  <c r="BG138" i="1"/>
  <c r="BG154" i="1"/>
  <c r="BG150" i="1"/>
  <c r="BG159" i="1"/>
  <c r="BG181" i="1"/>
  <c r="BG129" i="1"/>
  <c r="BG157" i="1"/>
  <c r="BG111" i="1"/>
  <c r="BG142" i="1"/>
  <c r="BG143" i="1"/>
  <c r="BG148" i="1"/>
  <c r="BG183" i="1"/>
  <c r="BG160" i="1"/>
  <c r="BG186" i="1"/>
  <c r="BG152" i="1"/>
  <c r="BG140" i="1"/>
  <c r="BG163" i="1"/>
  <c r="BG170" i="1"/>
  <c r="BG180" i="1"/>
  <c r="BG165" i="1"/>
  <c r="BG211" i="1"/>
  <c r="BG209" i="1"/>
  <c r="BG216" i="1"/>
  <c r="BG198" i="1"/>
  <c r="BG208" i="1"/>
  <c r="BG214" i="1"/>
  <c r="BG205" i="1"/>
  <c r="BG199" i="1"/>
  <c r="BG207" i="1"/>
  <c r="BG194" i="1"/>
  <c r="BG166" i="1"/>
  <c r="BG193" i="1"/>
  <c r="BG185" i="1"/>
  <c r="BG188" i="1"/>
  <c r="BG213" i="1"/>
  <c r="BG184" i="1"/>
  <c r="BG187" i="1"/>
  <c r="BG190" i="1"/>
  <c r="BG202" i="1"/>
  <c r="BG215" i="1"/>
  <c r="BG225" i="1"/>
  <c r="BG230" i="1"/>
  <c r="BG240" i="1"/>
  <c r="BG245" i="1"/>
  <c r="BG252" i="1"/>
  <c r="BG201" i="1"/>
  <c r="BG223" i="1"/>
  <c r="BG250" i="1"/>
  <c r="BG221" i="1"/>
  <c r="BG217" i="1"/>
  <c r="BG226" i="1"/>
  <c r="BG244" i="1"/>
  <c r="BG204" i="1"/>
  <c r="BG197" i="1"/>
  <c r="BG212" i="1"/>
  <c r="BG239" i="1"/>
  <c r="BG237" i="1"/>
  <c r="BG246" i="1"/>
  <c r="BG219" i="1"/>
  <c r="BG238" i="1"/>
  <c r="BG232" i="1"/>
  <c r="BG228" i="1"/>
  <c r="BG233" i="1"/>
  <c r="BG236" i="1"/>
  <c r="BG247" i="1"/>
  <c r="BG241" i="1"/>
  <c r="BG191" i="1"/>
  <c r="BG229" i="1"/>
  <c r="BG260" i="1"/>
  <c r="BG261" i="1"/>
  <c r="BG251" i="1"/>
  <c r="BG222" i="1"/>
  <c r="BG210" i="1"/>
  <c r="BG256" i="1"/>
  <c r="BG258" i="1"/>
  <c r="BG254" i="1"/>
  <c r="BG231" i="1"/>
  <c r="BG253" i="1"/>
  <c r="BG259" i="1"/>
  <c r="BG203" i="1"/>
  <c r="BG255" i="1"/>
  <c r="BH257" i="1" l="1"/>
  <c r="BH218" i="1"/>
  <c r="BH196" i="1"/>
  <c r="BH195" i="1"/>
  <c r="BH188" i="1"/>
  <c r="BH174" i="1"/>
  <c r="BH182" i="1"/>
  <c r="BH168" i="1"/>
  <c r="BH163" i="1"/>
  <c r="BH160" i="1"/>
  <c r="BH132" i="1"/>
  <c r="BH115" i="1"/>
  <c r="BH102" i="1"/>
  <c r="BH99" i="1"/>
  <c r="BH120" i="1"/>
  <c r="BH103" i="1"/>
  <c r="BH100" i="1"/>
  <c r="BH77" i="1"/>
  <c r="BH63" i="1"/>
  <c r="BH79" i="1"/>
  <c r="BH59" i="1"/>
  <c r="BH66" i="1"/>
  <c r="BH56" i="1"/>
  <c r="BH53" i="1"/>
  <c r="BH42" i="1"/>
  <c r="BI2" i="1"/>
  <c r="BH39" i="1"/>
  <c r="BH22" i="1"/>
  <c r="BH10" i="1"/>
  <c r="BH23" i="1"/>
  <c r="BH8" i="1"/>
  <c r="BH20" i="1"/>
  <c r="BH21" i="1"/>
  <c r="BH28" i="1"/>
  <c r="BH12" i="1"/>
  <c r="BH11" i="1"/>
  <c r="BH16" i="1"/>
  <c r="BH38" i="1"/>
  <c r="BH15" i="1"/>
  <c r="BH7" i="1"/>
  <c r="BH9" i="1"/>
  <c r="BH25" i="1"/>
  <c r="BH14" i="1"/>
  <c r="BH43" i="1"/>
  <c r="BH6" i="1"/>
  <c r="BH64" i="1"/>
  <c r="BH19" i="1"/>
  <c r="BH13" i="1"/>
  <c r="BH5" i="1"/>
  <c r="BH17" i="1"/>
  <c r="BH29" i="1"/>
  <c r="BH27" i="1"/>
  <c r="BH48" i="1"/>
  <c r="BH86" i="1"/>
  <c r="BH54" i="1"/>
  <c r="BH44" i="1"/>
  <c r="BH41" i="1"/>
  <c r="BH47" i="1"/>
  <c r="BH57" i="1"/>
  <c r="BH34" i="1"/>
  <c r="BH24" i="1"/>
  <c r="BH35" i="1"/>
  <c r="BH71" i="1"/>
  <c r="BH40" i="1"/>
  <c r="BH36" i="1"/>
  <c r="BH70" i="1"/>
  <c r="BH26" i="1"/>
  <c r="BH30" i="1"/>
  <c r="BH37" i="1"/>
  <c r="BH51" i="1"/>
  <c r="BH52" i="1"/>
  <c r="BH76" i="1"/>
  <c r="BH101" i="1"/>
  <c r="BH68" i="1"/>
  <c r="BH69" i="1"/>
  <c r="BH85" i="1"/>
  <c r="BH87" i="1"/>
  <c r="BH58" i="1"/>
  <c r="BH78" i="1"/>
  <c r="BH81" i="1"/>
  <c r="BH73" i="1"/>
  <c r="BH67" i="1"/>
  <c r="BH80" i="1"/>
  <c r="BH55" i="1"/>
  <c r="BH104" i="1"/>
  <c r="BH96" i="1"/>
  <c r="BH95" i="1"/>
  <c r="BH93" i="1"/>
  <c r="BH82" i="1"/>
  <c r="BH83" i="1"/>
  <c r="BH45" i="1"/>
  <c r="BH31" i="1"/>
  <c r="BH33" i="1"/>
  <c r="BH94" i="1"/>
  <c r="BH72" i="1"/>
  <c r="BH84" i="1"/>
  <c r="BH106" i="1"/>
  <c r="BH65" i="1"/>
  <c r="BH62" i="1"/>
  <c r="BH50" i="1"/>
  <c r="BH49" i="1"/>
  <c r="BH107" i="1"/>
  <c r="BH123" i="1"/>
  <c r="BH108" i="1"/>
  <c r="BH141" i="1"/>
  <c r="BH149" i="1"/>
  <c r="BH98" i="1"/>
  <c r="BH155" i="1"/>
  <c r="BH122" i="1"/>
  <c r="BH130" i="1"/>
  <c r="BH125" i="1"/>
  <c r="BH136" i="1"/>
  <c r="BH61" i="1"/>
  <c r="BH124" i="1"/>
  <c r="BH131" i="1"/>
  <c r="BH112" i="1"/>
  <c r="BH135" i="1"/>
  <c r="BH117" i="1"/>
  <c r="BH137" i="1"/>
  <c r="BH128" i="1"/>
  <c r="BH92" i="1"/>
  <c r="BH109" i="1"/>
  <c r="BH113" i="1"/>
  <c r="BH97" i="1"/>
  <c r="BH118" i="1"/>
  <c r="BH127" i="1"/>
  <c r="BH110" i="1"/>
  <c r="BH116" i="1"/>
  <c r="BH114" i="1"/>
  <c r="BH134" i="1"/>
  <c r="BH111" i="1"/>
  <c r="BH145" i="1"/>
  <c r="BH159" i="1"/>
  <c r="BH148" i="1"/>
  <c r="BH183" i="1"/>
  <c r="BH121" i="1"/>
  <c r="BH153" i="1"/>
  <c r="BH151" i="1"/>
  <c r="BH170" i="1"/>
  <c r="BH146" i="1"/>
  <c r="BH156" i="1"/>
  <c r="BH181" i="1"/>
  <c r="BH167" i="1"/>
  <c r="BH152" i="1"/>
  <c r="BH165" i="1"/>
  <c r="BH140" i="1"/>
  <c r="BH158" i="1"/>
  <c r="BH180" i="1"/>
  <c r="BH144" i="1"/>
  <c r="BH169" i="1"/>
  <c r="BH172" i="1"/>
  <c r="BH179" i="1"/>
  <c r="BH164" i="1"/>
  <c r="BH139" i="1"/>
  <c r="BH129" i="1"/>
  <c r="BH150" i="1"/>
  <c r="BH157" i="1"/>
  <c r="BH138" i="1"/>
  <c r="BH143" i="1"/>
  <c r="BH126" i="1"/>
  <c r="BH142" i="1"/>
  <c r="BH200" i="1"/>
  <c r="BH154" i="1"/>
  <c r="BH186" i="1"/>
  <c r="BH166" i="1"/>
  <c r="BH185" i="1"/>
  <c r="BH198" i="1"/>
  <c r="BH205" i="1"/>
  <c r="BH219" i="1"/>
  <c r="BH173" i="1"/>
  <c r="BH199" i="1"/>
  <c r="BH193" i="1"/>
  <c r="BH203" i="1"/>
  <c r="BH204" i="1"/>
  <c r="BH214" i="1"/>
  <c r="BH201" i="1"/>
  <c r="BH213" i="1"/>
  <c r="BH208" i="1"/>
  <c r="BH191" i="1"/>
  <c r="BH190" i="1"/>
  <c r="BH197" i="1"/>
  <c r="BH209" i="1"/>
  <c r="BH184" i="1"/>
  <c r="BH187" i="1"/>
  <c r="BH211" i="1"/>
  <c r="BH207" i="1"/>
  <c r="BH194" i="1"/>
  <c r="BH189" i="1"/>
  <c r="BH212" i="1"/>
  <c r="BH171" i="1"/>
  <c r="BH202" i="1"/>
  <c r="BH241" i="1"/>
  <c r="BH216" i="1"/>
  <c r="BH231" i="1"/>
  <c r="BH224" i="1"/>
  <c r="BH239" i="1"/>
  <c r="BH235" i="1"/>
  <c r="BH232" i="1"/>
  <c r="BH217" i="1"/>
  <c r="BH238" i="1"/>
  <c r="BH252" i="1"/>
  <c r="BH247" i="1"/>
  <c r="BH222" i="1"/>
  <c r="BH233" i="1"/>
  <c r="BH243" i="1"/>
  <c r="BH240" i="1"/>
  <c r="BH215" i="1"/>
  <c r="BH225" i="1"/>
  <c r="BH228" i="1"/>
  <c r="BH251" i="1"/>
  <c r="BH227" i="1"/>
  <c r="BH223" i="1"/>
  <c r="BH230" i="1"/>
  <c r="BH245" i="1"/>
  <c r="BH246" i="1"/>
  <c r="BH221" i="1"/>
  <c r="BH210" i="1"/>
  <c r="BH237" i="1"/>
  <c r="BH236" i="1"/>
  <c r="BH261" i="1"/>
  <c r="BH260" i="1"/>
  <c r="BH244" i="1"/>
  <c r="BH255" i="1"/>
  <c r="BH254" i="1"/>
  <c r="BH253" i="1"/>
  <c r="BH250" i="1"/>
  <c r="BH226" i="1"/>
  <c r="BH242" i="1"/>
  <c r="BH256" i="1"/>
  <c r="BH258" i="1"/>
  <c r="BH229" i="1"/>
  <c r="BH259" i="1"/>
  <c r="BI261" i="1" l="1"/>
  <c r="BI253" i="1"/>
  <c r="BI251" i="1"/>
  <c r="BI203" i="1"/>
  <c r="BI207" i="1"/>
  <c r="BI196" i="1"/>
  <c r="BI189" i="1"/>
  <c r="BI174" i="1"/>
  <c r="BI168" i="1"/>
  <c r="BI163" i="1"/>
  <c r="BI160" i="1"/>
  <c r="BI138" i="1"/>
  <c r="BI120" i="1"/>
  <c r="BI102" i="1"/>
  <c r="BI99" i="1"/>
  <c r="BI122" i="1"/>
  <c r="BI118" i="1"/>
  <c r="BI131" i="1"/>
  <c r="BI123" i="1"/>
  <c r="BI103" i="1"/>
  <c r="BI100" i="1"/>
  <c r="BI109" i="1"/>
  <c r="BI93" i="1"/>
  <c r="BI77" i="1"/>
  <c r="BI45" i="1"/>
  <c r="BI79" i="1"/>
  <c r="BI67" i="1"/>
  <c r="BI53" i="1"/>
  <c r="BI42" i="1"/>
  <c r="BI36" i="1"/>
  <c r="BJ2" i="1"/>
  <c r="BI51" i="1"/>
  <c r="BI29" i="1"/>
  <c r="BI39" i="1"/>
  <c r="BI48" i="1"/>
  <c r="BI16" i="1"/>
  <c r="BI7" i="1"/>
  <c r="BI8" i="1"/>
  <c r="BI22" i="1"/>
  <c r="BI38" i="1"/>
  <c r="BI10" i="1"/>
  <c r="BI12" i="1"/>
  <c r="BI11" i="1"/>
  <c r="BI13" i="1"/>
  <c r="BI6" i="1"/>
  <c r="BI19" i="1"/>
  <c r="BI54" i="1"/>
  <c r="BI28" i="1"/>
  <c r="BI17" i="1"/>
  <c r="BI23" i="1"/>
  <c r="BI20" i="1"/>
  <c r="BI43" i="1"/>
  <c r="BI9" i="1"/>
  <c r="BI33" i="1"/>
  <c r="BI44" i="1"/>
  <c r="BI21" i="1"/>
  <c r="BI5" i="1"/>
  <c r="BI64" i="1"/>
  <c r="BI15" i="1"/>
  <c r="BI47" i="1"/>
  <c r="BI55" i="1"/>
  <c r="BI25" i="1"/>
  <c r="BI37" i="1"/>
  <c r="BI57" i="1"/>
  <c r="BI62" i="1"/>
  <c r="BI14" i="1"/>
  <c r="BI26" i="1"/>
  <c r="BI73" i="1"/>
  <c r="BI31" i="1"/>
  <c r="BI27" i="1"/>
  <c r="BI86" i="1"/>
  <c r="BI61" i="1"/>
  <c r="BI30" i="1"/>
  <c r="BI41" i="1"/>
  <c r="BI24" i="1"/>
  <c r="BI113" i="1"/>
  <c r="BI71" i="1"/>
  <c r="BI70" i="1"/>
  <c r="BI56" i="1"/>
  <c r="BI72" i="1"/>
  <c r="BI84" i="1"/>
  <c r="BI94" i="1"/>
  <c r="BI106" i="1"/>
  <c r="BI63" i="1"/>
  <c r="BI98" i="1"/>
  <c r="BI95" i="1"/>
  <c r="BI40" i="1"/>
  <c r="BI52" i="1"/>
  <c r="BI85" i="1"/>
  <c r="BI101" i="1"/>
  <c r="BI110" i="1"/>
  <c r="BI68" i="1"/>
  <c r="BI76" i="1"/>
  <c r="BI66" i="1"/>
  <c r="BI69" i="1"/>
  <c r="BI87" i="1"/>
  <c r="BI34" i="1"/>
  <c r="BI58" i="1"/>
  <c r="BI49" i="1"/>
  <c r="BI81" i="1"/>
  <c r="BI65" i="1"/>
  <c r="BI80" i="1"/>
  <c r="BI78" i="1"/>
  <c r="BI59" i="1"/>
  <c r="BI82" i="1"/>
  <c r="BI104" i="1"/>
  <c r="BI35" i="1"/>
  <c r="BI50" i="1"/>
  <c r="BI96" i="1"/>
  <c r="BI117" i="1"/>
  <c r="BI114" i="1"/>
  <c r="BI132" i="1"/>
  <c r="BI111" i="1"/>
  <c r="BI115" i="1"/>
  <c r="BI92" i="1"/>
  <c r="BI83" i="1"/>
  <c r="BI121" i="1"/>
  <c r="BI135" i="1"/>
  <c r="BI107" i="1"/>
  <c r="BI134" i="1"/>
  <c r="BI141" i="1"/>
  <c r="BI136" i="1"/>
  <c r="BI116" i="1"/>
  <c r="BI125" i="1"/>
  <c r="BI137" i="1"/>
  <c r="BI155" i="1"/>
  <c r="BI124" i="1"/>
  <c r="BI126" i="1"/>
  <c r="BI108" i="1"/>
  <c r="BI112" i="1"/>
  <c r="BI127" i="1"/>
  <c r="BI156" i="1"/>
  <c r="BI144" i="1"/>
  <c r="BI172" i="1"/>
  <c r="BI165" i="1"/>
  <c r="BI164" i="1"/>
  <c r="BI140" i="1"/>
  <c r="BI150" i="1"/>
  <c r="BI153" i="1"/>
  <c r="BI129" i="1"/>
  <c r="BI181" i="1"/>
  <c r="BI169" i="1"/>
  <c r="BI139" i="1"/>
  <c r="BI146" i="1"/>
  <c r="BI157" i="1"/>
  <c r="BI145" i="1"/>
  <c r="BI159" i="1"/>
  <c r="BI142" i="1"/>
  <c r="BI130" i="1"/>
  <c r="BI154" i="1"/>
  <c r="BI148" i="1"/>
  <c r="BI151" i="1"/>
  <c r="BI170" i="1"/>
  <c r="BI149" i="1"/>
  <c r="BI167" i="1"/>
  <c r="BI97" i="1"/>
  <c r="BI128" i="1"/>
  <c r="BI152" i="1"/>
  <c r="BI143" i="1"/>
  <c r="BI179" i="1"/>
  <c r="BI204" i="1"/>
  <c r="BI199" i="1"/>
  <c r="BI195" i="1"/>
  <c r="BI212" i="1"/>
  <c r="BI186" i="1"/>
  <c r="BI198" i="1"/>
  <c r="BI187" i="1"/>
  <c r="BI194" i="1"/>
  <c r="BI200" i="1"/>
  <c r="BI205" i="1"/>
  <c r="BI188" i="1"/>
  <c r="BI211" i="1"/>
  <c r="BI182" i="1"/>
  <c r="BI208" i="1"/>
  <c r="BI213" i="1"/>
  <c r="BI184" i="1"/>
  <c r="BI185" i="1"/>
  <c r="BI183" i="1"/>
  <c r="BI193" i="1"/>
  <c r="BI180" i="1"/>
  <c r="BI202" i="1"/>
  <c r="BI201" i="1"/>
  <c r="BI191" i="1"/>
  <c r="BI214" i="1"/>
  <c r="BI223" i="1"/>
  <c r="BI237" i="1"/>
  <c r="BI173" i="1"/>
  <c r="BI197" i="1"/>
  <c r="BI221" i="1"/>
  <c r="BI210" i="1"/>
  <c r="BI226" i="1"/>
  <c r="BI227" i="1"/>
  <c r="BI230" i="1"/>
  <c r="BI250" i="1"/>
  <c r="BI216" i="1"/>
  <c r="BI228" i="1"/>
  <c r="BI222" i="1"/>
  <c r="BI239" i="1"/>
  <c r="BI252" i="1"/>
  <c r="BI219" i="1"/>
  <c r="BI242" i="1"/>
  <c r="BI243" i="1"/>
  <c r="BI254" i="1"/>
  <c r="BI244" i="1"/>
  <c r="BI240" i="1"/>
  <c r="BI158" i="1"/>
  <c r="BI218" i="1"/>
  <c r="BI231" i="1"/>
  <c r="BI224" i="1"/>
  <c r="BI171" i="1"/>
  <c r="BI190" i="1"/>
  <c r="BI217" i="1"/>
  <c r="BI232" i="1"/>
  <c r="BI166" i="1"/>
  <c r="BI238" i="1"/>
  <c r="BI245" i="1"/>
  <c r="BI247" i="1"/>
  <c r="BI246" i="1"/>
  <c r="BI241" i="1"/>
  <c r="BI259" i="1"/>
  <c r="BI209" i="1"/>
  <c r="BI236" i="1"/>
  <c r="BI225" i="1"/>
  <c r="BI215" i="1"/>
  <c r="BI256" i="1"/>
  <c r="BI233" i="1"/>
  <c r="BI260" i="1"/>
  <c r="BI229" i="1"/>
  <c r="BI255" i="1"/>
  <c r="BI258" i="1"/>
  <c r="BI257" i="1"/>
  <c r="BI235" i="1"/>
  <c r="BJ257" i="1" l="1"/>
  <c r="BJ256" i="1"/>
  <c r="BJ253" i="1"/>
  <c r="BJ251" i="1"/>
  <c r="BJ135" i="1"/>
  <c r="BJ131" i="1"/>
  <c r="BJ102" i="1"/>
  <c r="BJ99" i="1"/>
  <c r="BJ122" i="1"/>
  <c r="BJ118" i="1"/>
  <c r="BJ123" i="1"/>
  <c r="BJ107" i="1"/>
  <c r="BJ93" i="1"/>
  <c r="BJ77" i="1"/>
  <c r="BJ49" i="1"/>
  <c r="BJ67" i="1"/>
  <c r="BJ42" i="1"/>
  <c r="BJ39" i="1"/>
  <c r="BJ9" i="1"/>
  <c r="BJ26" i="1"/>
  <c r="BJ6" i="1"/>
  <c r="BJ36" i="1"/>
  <c r="BK2" i="1"/>
  <c r="BJ33" i="1"/>
  <c r="BJ25" i="1"/>
  <c r="BJ16" i="1"/>
  <c r="BJ12" i="1"/>
  <c r="BJ15" i="1"/>
  <c r="BJ10" i="1"/>
  <c r="BJ21" i="1"/>
  <c r="BJ28" i="1"/>
  <c r="BJ13" i="1"/>
  <c r="BJ22" i="1"/>
  <c r="BJ8" i="1"/>
  <c r="BJ7" i="1"/>
  <c r="BJ5" i="1"/>
  <c r="BJ43" i="1"/>
  <c r="BJ11" i="1"/>
  <c r="BJ38" i="1"/>
  <c r="BJ23" i="1"/>
  <c r="BJ64" i="1"/>
  <c r="BJ31" i="1"/>
  <c r="BJ17" i="1"/>
  <c r="BJ14" i="1"/>
  <c r="BJ52" i="1"/>
  <c r="BJ19" i="1"/>
  <c r="BJ20" i="1"/>
  <c r="BJ41" i="1"/>
  <c r="BJ80" i="1"/>
  <c r="BJ34" i="1"/>
  <c r="BJ35" i="1"/>
  <c r="BJ71" i="1"/>
  <c r="BJ30" i="1"/>
  <c r="BJ24" i="1"/>
  <c r="BJ40" i="1"/>
  <c r="BJ48" i="1"/>
  <c r="BJ37" i="1"/>
  <c r="BJ82" i="1"/>
  <c r="BJ44" i="1"/>
  <c r="BJ62" i="1"/>
  <c r="BJ58" i="1"/>
  <c r="BJ45" i="1"/>
  <c r="BJ76" i="1"/>
  <c r="BJ59" i="1"/>
  <c r="BJ65" i="1"/>
  <c r="BJ27" i="1"/>
  <c r="BJ78" i="1"/>
  <c r="BJ79" i="1"/>
  <c r="BJ104" i="1"/>
  <c r="BJ95" i="1"/>
  <c r="BJ73" i="1"/>
  <c r="BJ55" i="1"/>
  <c r="BJ83" i="1"/>
  <c r="BJ47" i="1"/>
  <c r="BJ56" i="1"/>
  <c r="BJ69" i="1"/>
  <c r="BJ92" i="1"/>
  <c r="BJ61" i="1"/>
  <c r="BJ81" i="1"/>
  <c r="BJ110" i="1"/>
  <c r="BJ29" i="1"/>
  <c r="BJ86" i="1"/>
  <c r="BJ84" i="1"/>
  <c r="BJ54" i="1"/>
  <c r="BJ50" i="1"/>
  <c r="BJ106" i="1"/>
  <c r="BJ51" i="1"/>
  <c r="BJ53" i="1"/>
  <c r="BJ63" i="1"/>
  <c r="BJ98" i="1"/>
  <c r="BJ85" i="1"/>
  <c r="BJ94" i="1"/>
  <c r="BJ70" i="1"/>
  <c r="BJ68" i="1"/>
  <c r="BJ116" i="1"/>
  <c r="BJ125" i="1"/>
  <c r="BJ134" i="1"/>
  <c r="BJ113" i="1"/>
  <c r="BJ120" i="1"/>
  <c r="BJ124" i="1"/>
  <c r="BJ121" i="1"/>
  <c r="BJ126" i="1"/>
  <c r="BJ109" i="1"/>
  <c r="BJ114" i="1"/>
  <c r="BJ66" i="1"/>
  <c r="BJ111" i="1"/>
  <c r="BJ112" i="1"/>
  <c r="BJ128" i="1"/>
  <c r="BJ155" i="1"/>
  <c r="BJ96" i="1"/>
  <c r="BJ100" i="1"/>
  <c r="BJ149" i="1"/>
  <c r="BJ132" i="1"/>
  <c r="BJ138" i="1"/>
  <c r="BJ101" i="1"/>
  <c r="BJ87" i="1"/>
  <c r="BJ115" i="1"/>
  <c r="BJ130" i="1"/>
  <c r="BJ136" i="1"/>
  <c r="BJ72" i="1"/>
  <c r="BJ117" i="1"/>
  <c r="BJ97" i="1"/>
  <c r="BJ103" i="1"/>
  <c r="BJ108" i="1"/>
  <c r="BJ137" i="1"/>
  <c r="BJ144" i="1"/>
  <c r="BJ151" i="1"/>
  <c r="BJ170" i="1"/>
  <c r="BJ160" i="1"/>
  <c r="BJ127" i="1"/>
  <c r="BJ152" i="1"/>
  <c r="BJ181" i="1"/>
  <c r="BJ167" i="1"/>
  <c r="BJ154" i="1"/>
  <c r="BJ158" i="1"/>
  <c r="BJ157" i="1"/>
  <c r="BJ172" i="1"/>
  <c r="BJ164" i="1"/>
  <c r="BJ139" i="1"/>
  <c r="BJ153" i="1"/>
  <c r="BJ150" i="1"/>
  <c r="BJ163" i="1"/>
  <c r="BJ141" i="1"/>
  <c r="BJ146" i="1"/>
  <c r="BJ156" i="1"/>
  <c r="BJ173" i="1"/>
  <c r="BJ142" i="1"/>
  <c r="BJ184" i="1"/>
  <c r="BJ140" i="1"/>
  <c r="BJ143" i="1"/>
  <c r="BJ165" i="1"/>
  <c r="BJ57" i="1"/>
  <c r="BJ145" i="1"/>
  <c r="BJ148" i="1"/>
  <c r="BJ183" i="1"/>
  <c r="BJ174" i="1"/>
  <c r="BJ193" i="1"/>
  <c r="BJ199" i="1"/>
  <c r="BJ216" i="1"/>
  <c r="BJ182" i="1"/>
  <c r="BJ211" i="1"/>
  <c r="BJ207" i="1"/>
  <c r="BJ221" i="1"/>
  <c r="BJ169" i="1"/>
  <c r="BJ189" i="1"/>
  <c r="BJ191" i="1"/>
  <c r="BJ203" i="1"/>
  <c r="BJ186" i="1"/>
  <c r="BJ204" i="1"/>
  <c r="BJ185" i="1"/>
  <c r="BJ202" i="1"/>
  <c r="BJ209" i="1"/>
  <c r="BJ159" i="1"/>
  <c r="BJ190" i="1"/>
  <c r="BJ214" i="1"/>
  <c r="BJ166" i="1"/>
  <c r="BJ196" i="1"/>
  <c r="BJ187" i="1"/>
  <c r="BJ194" i="1"/>
  <c r="BJ195" i="1"/>
  <c r="BJ129" i="1"/>
  <c r="BJ168" i="1"/>
  <c r="BJ219" i="1"/>
  <c r="BJ171" i="1"/>
  <c r="BJ210" i="1"/>
  <c r="BJ179" i="1"/>
  <c r="BJ223" i="1"/>
  <c r="BJ244" i="1"/>
  <c r="BJ198" i="1"/>
  <c r="BJ212" i="1"/>
  <c r="BJ201" i="1"/>
  <c r="BJ233" i="1"/>
  <c r="BJ232" i="1"/>
  <c r="BJ236" i="1"/>
  <c r="BJ222" i="1"/>
  <c r="BJ237" i="1"/>
  <c r="BJ225" i="1"/>
  <c r="BJ241" i="1"/>
  <c r="BJ180" i="1"/>
  <c r="BJ231" i="1"/>
  <c r="BJ238" i="1"/>
  <c r="BJ252" i="1"/>
  <c r="BJ226" i="1"/>
  <c r="BJ200" i="1"/>
  <c r="BJ213" i="1"/>
  <c r="BJ228" i="1"/>
  <c r="BJ227" i="1"/>
  <c r="BJ230" i="1"/>
  <c r="BJ235" i="1"/>
  <c r="BJ245" i="1"/>
  <c r="BJ239" i="1"/>
  <c r="BJ246" i="1"/>
  <c r="BJ242" i="1"/>
  <c r="BJ188" i="1"/>
  <c r="BJ218" i="1"/>
  <c r="BJ217" i="1"/>
  <c r="BJ247" i="1"/>
  <c r="BJ260" i="1"/>
  <c r="BJ243" i="1"/>
  <c r="BJ255" i="1"/>
  <c r="BJ215" i="1"/>
  <c r="BJ240" i="1"/>
  <c r="BJ250" i="1"/>
  <c r="BJ261" i="1"/>
  <c r="BJ229" i="1"/>
  <c r="BJ208" i="1"/>
  <c r="BJ205" i="1"/>
  <c r="BJ259" i="1"/>
  <c r="BJ197" i="1"/>
  <c r="BJ254" i="1"/>
  <c r="BJ224" i="1"/>
  <c r="BJ258" i="1"/>
  <c r="BK256" i="1" l="1"/>
  <c r="BK253" i="1"/>
  <c r="BK207" i="1"/>
  <c r="BK145" i="1"/>
  <c r="BK158" i="1"/>
  <c r="BK132" i="1"/>
  <c r="BK140" i="1"/>
  <c r="BK83" i="1"/>
  <c r="BK24" i="1"/>
  <c r="BK29" i="1"/>
  <c r="BL2" i="1"/>
  <c r="BK51" i="1"/>
  <c r="BK70" i="1"/>
  <c r="BK45" i="1"/>
  <c r="BK57" i="1"/>
  <c r="BK25" i="1"/>
  <c r="BK48" i="1"/>
  <c r="BK27" i="1"/>
  <c r="BK17" i="1"/>
  <c r="BK14" i="1"/>
  <c r="BK5" i="1"/>
  <c r="BK16" i="1"/>
  <c r="BK12" i="1"/>
  <c r="BK38" i="1"/>
  <c r="BK37" i="1"/>
  <c r="BK22" i="1"/>
  <c r="BK15" i="1"/>
  <c r="BK7" i="1"/>
  <c r="BK8" i="1"/>
  <c r="BK11" i="1"/>
  <c r="BK20" i="1"/>
  <c r="BK13" i="1"/>
  <c r="BK34" i="1"/>
  <c r="BK19" i="1"/>
  <c r="BK28" i="1"/>
  <c r="BK43" i="1"/>
  <c r="BK23" i="1"/>
  <c r="BK10" i="1"/>
  <c r="BK31" i="1"/>
  <c r="BK21" i="1"/>
  <c r="BK26" i="1"/>
  <c r="BK36" i="1"/>
  <c r="BK62" i="1"/>
  <c r="BK64" i="1"/>
  <c r="BK6" i="1"/>
  <c r="BK40" i="1"/>
  <c r="BK42" i="1"/>
  <c r="BK54" i="1"/>
  <c r="BK30" i="1"/>
  <c r="BK41" i="1"/>
  <c r="BK47" i="1"/>
  <c r="BK9" i="1"/>
  <c r="BK80" i="1"/>
  <c r="BK35" i="1"/>
  <c r="BK33" i="1"/>
  <c r="BK81" i="1"/>
  <c r="BK106" i="1"/>
  <c r="BK59" i="1"/>
  <c r="BK85" i="1"/>
  <c r="BK95" i="1"/>
  <c r="BK39" i="1"/>
  <c r="BK78" i="1"/>
  <c r="BK104" i="1"/>
  <c r="BK44" i="1"/>
  <c r="BK55" i="1"/>
  <c r="BK49" i="1"/>
  <c r="BK94" i="1"/>
  <c r="BK67" i="1"/>
  <c r="BK68" i="1"/>
  <c r="BK87" i="1"/>
  <c r="BK65" i="1"/>
  <c r="BK82" i="1"/>
  <c r="BK52" i="1"/>
  <c r="BK58" i="1"/>
  <c r="BK56" i="1"/>
  <c r="BK110" i="1"/>
  <c r="BK76" i="1"/>
  <c r="BK72" i="1"/>
  <c r="BK96" i="1"/>
  <c r="BK63" i="1"/>
  <c r="BK79" i="1"/>
  <c r="BK61" i="1"/>
  <c r="BK50" i="1"/>
  <c r="BK101" i="1"/>
  <c r="BK66" i="1"/>
  <c r="BK92" i="1"/>
  <c r="BK71" i="1"/>
  <c r="BK86" i="1"/>
  <c r="BK73" i="1"/>
  <c r="BK69" i="1"/>
  <c r="BK130" i="1"/>
  <c r="BK98" i="1"/>
  <c r="BK135" i="1"/>
  <c r="BK77" i="1"/>
  <c r="BK109" i="1"/>
  <c r="BK107" i="1"/>
  <c r="BK128" i="1"/>
  <c r="BK116" i="1"/>
  <c r="BK127" i="1"/>
  <c r="BK122" i="1"/>
  <c r="BK115" i="1"/>
  <c r="BK84" i="1"/>
  <c r="BK93" i="1"/>
  <c r="BK117" i="1"/>
  <c r="BK141" i="1"/>
  <c r="BK111" i="1"/>
  <c r="BK125" i="1"/>
  <c r="BK134" i="1"/>
  <c r="BK100" i="1"/>
  <c r="BK124" i="1"/>
  <c r="BK131" i="1"/>
  <c r="BK120" i="1"/>
  <c r="BK126" i="1"/>
  <c r="BK97" i="1"/>
  <c r="BK113" i="1"/>
  <c r="BK114" i="1"/>
  <c r="BK123" i="1"/>
  <c r="BK53" i="1"/>
  <c r="BK108" i="1"/>
  <c r="BK103" i="1"/>
  <c r="BK99" i="1"/>
  <c r="BK118" i="1"/>
  <c r="BK112" i="1"/>
  <c r="BK102" i="1"/>
  <c r="BK137" i="1"/>
  <c r="BK153" i="1"/>
  <c r="BK150" i="1"/>
  <c r="BK148" i="1"/>
  <c r="BK142" i="1"/>
  <c r="BK181" i="1"/>
  <c r="BK173" i="1"/>
  <c r="BK179" i="1"/>
  <c r="BK183" i="1"/>
  <c r="BK165" i="1"/>
  <c r="BK156" i="1"/>
  <c r="BK159" i="1"/>
  <c r="BK157" i="1"/>
  <c r="BK163" i="1"/>
  <c r="BK139" i="1"/>
  <c r="BK143" i="1"/>
  <c r="BK121" i="1"/>
  <c r="BK169" i="1"/>
  <c r="BK151" i="1"/>
  <c r="BK160" i="1"/>
  <c r="BK152" i="1"/>
  <c r="BK129" i="1"/>
  <c r="BK155" i="1"/>
  <c r="BK170" i="1"/>
  <c r="BK186" i="1"/>
  <c r="BK171" i="1"/>
  <c r="BK149" i="1"/>
  <c r="BK138" i="1"/>
  <c r="BK136" i="1"/>
  <c r="BK154" i="1"/>
  <c r="BK144" i="1"/>
  <c r="BK180" i="1"/>
  <c r="BK194" i="1"/>
  <c r="BK208" i="1"/>
  <c r="BK189" i="1"/>
  <c r="BK196" i="1"/>
  <c r="BK214" i="1"/>
  <c r="BK167" i="1"/>
  <c r="BK166" i="1"/>
  <c r="BK202" i="1"/>
  <c r="BK198" i="1"/>
  <c r="BK211" i="1"/>
  <c r="BK195" i="1"/>
  <c r="BK188" i="1"/>
  <c r="BK200" i="1"/>
  <c r="BK212" i="1"/>
  <c r="BK210" i="1"/>
  <c r="BK146" i="1"/>
  <c r="BK187" i="1"/>
  <c r="BK199" i="1"/>
  <c r="BK164" i="1"/>
  <c r="BK168" i="1"/>
  <c r="BK184" i="1"/>
  <c r="BK174" i="1"/>
  <c r="BK182" i="1"/>
  <c r="BK193" i="1"/>
  <c r="BK216" i="1"/>
  <c r="BK190" i="1"/>
  <c r="BK204" i="1"/>
  <c r="BK221" i="1"/>
  <c r="BK209" i="1"/>
  <c r="BK213" i="1"/>
  <c r="BK185" i="1"/>
  <c r="BK201" i="1"/>
  <c r="BK228" i="1"/>
  <c r="BK222" i="1"/>
  <c r="BK230" i="1"/>
  <c r="BK205" i="1"/>
  <c r="BK219" i="1"/>
  <c r="BK217" i="1"/>
  <c r="BK227" i="1"/>
  <c r="BK255" i="1"/>
  <c r="BK191" i="1"/>
  <c r="BK242" i="1"/>
  <c r="BK236" i="1"/>
  <c r="BK240" i="1"/>
  <c r="BK250" i="1"/>
  <c r="BK218" i="1"/>
  <c r="BK224" i="1"/>
  <c r="BK235" i="1"/>
  <c r="BK237" i="1"/>
  <c r="BK239" i="1"/>
  <c r="BK215" i="1"/>
  <c r="BK223" i="1"/>
  <c r="BK233" i="1"/>
  <c r="BK245" i="1"/>
  <c r="BK243" i="1"/>
  <c r="BK197" i="1"/>
  <c r="BK232" i="1"/>
  <c r="BK247" i="1"/>
  <c r="BK172" i="1"/>
  <c r="BK226" i="1"/>
  <c r="BK244" i="1"/>
  <c r="BK259" i="1"/>
  <c r="BK260" i="1"/>
  <c r="BK254" i="1"/>
  <c r="BK229" i="1"/>
  <c r="BK258" i="1"/>
  <c r="BK251" i="1"/>
  <c r="BK225" i="1"/>
  <c r="BK238" i="1"/>
  <c r="BK203" i="1"/>
  <c r="BK246" i="1"/>
  <c r="BK241" i="1"/>
  <c r="BK252" i="1"/>
  <c r="BK231" i="1"/>
  <c r="BK257" i="1"/>
  <c r="BK261" i="1"/>
  <c r="BL257" i="1" l="1"/>
  <c r="BL256" i="1"/>
  <c r="BL253" i="1"/>
  <c r="BL203" i="1"/>
  <c r="BL189" i="1"/>
  <c r="BL157" i="1"/>
  <c r="BL148" i="1"/>
  <c r="BL120" i="1"/>
  <c r="BL107" i="1"/>
  <c r="BL112" i="1"/>
  <c r="BL58" i="1"/>
  <c r="BL61" i="1"/>
  <c r="BL55" i="1"/>
  <c r="BL78" i="1"/>
  <c r="BM2" i="1"/>
  <c r="BL45" i="1"/>
  <c r="BL44" i="1"/>
  <c r="BL57" i="1"/>
  <c r="BL5" i="1"/>
  <c r="BL8" i="1"/>
  <c r="BL10" i="1"/>
  <c r="BL13" i="1"/>
  <c r="BL12" i="1"/>
  <c r="BL14" i="1"/>
  <c r="BL7" i="1"/>
  <c r="BL16" i="1"/>
  <c r="BL11" i="1"/>
  <c r="BL22" i="1"/>
  <c r="BL38" i="1"/>
  <c r="BL28" i="1"/>
  <c r="BL20" i="1"/>
  <c r="BL15" i="1"/>
  <c r="BL25" i="1"/>
  <c r="BL29" i="1"/>
  <c r="BL21" i="1"/>
  <c r="BL31" i="1"/>
  <c r="BL17" i="1"/>
  <c r="BL64" i="1"/>
  <c r="BL40" i="1"/>
  <c r="BL19" i="1"/>
  <c r="BL23" i="1"/>
  <c r="BL35" i="1"/>
  <c r="BL71" i="1"/>
  <c r="BL39" i="1"/>
  <c r="BL33" i="1"/>
  <c r="BL47" i="1"/>
  <c r="BL70" i="1"/>
  <c r="BL9" i="1"/>
  <c r="BL24" i="1"/>
  <c r="BL27" i="1"/>
  <c r="BL51" i="1"/>
  <c r="BL82" i="1"/>
  <c r="BL6" i="1"/>
  <c r="BL36" i="1"/>
  <c r="BL26" i="1"/>
  <c r="BL48" i="1"/>
  <c r="BL34" i="1"/>
  <c r="BL30" i="1"/>
  <c r="BL54" i="1"/>
  <c r="BL43" i="1"/>
  <c r="BL37" i="1"/>
  <c r="BL76" i="1"/>
  <c r="BL56" i="1"/>
  <c r="BL95" i="1"/>
  <c r="BL65" i="1"/>
  <c r="BL49" i="1"/>
  <c r="BL50" i="1"/>
  <c r="BL63" i="1"/>
  <c r="BL72" i="1"/>
  <c r="BL92" i="1"/>
  <c r="BL83" i="1"/>
  <c r="BL101" i="1"/>
  <c r="BL84" i="1"/>
  <c r="BL66" i="1"/>
  <c r="BL81" i="1"/>
  <c r="BL106" i="1"/>
  <c r="BL53" i="1"/>
  <c r="BL110" i="1"/>
  <c r="BL41" i="1"/>
  <c r="BL62" i="1"/>
  <c r="BL98" i="1"/>
  <c r="BL85" i="1"/>
  <c r="BL42" i="1"/>
  <c r="BL79" i="1"/>
  <c r="BL59" i="1"/>
  <c r="BL69" i="1"/>
  <c r="BL86" i="1"/>
  <c r="BL68" i="1"/>
  <c r="BL104" i="1"/>
  <c r="BL77" i="1"/>
  <c r="BL87" i="1"/>
  <c r="BL80" i="1"/>
  <c r="BL94" i="1"/>
  <c r="BL96" i="1"/>
  <c r="BL114" i="1"/>
  <c r="BL132" i="1"/>
  <c r="BL143" i="1"/>
  <c r="BL116" i="1"/>
  <c r="BL99" i="1"/>
  <c r="BL109" i="1"/>
  <c r="BL97" i="1"/>
  <c r="BL113" i="1"/>
  <c r="BL100" i="1"/>
  <c r="BL137" i="1"/>
  <c r="BL117" i="1"/>
  <c r="BL118" i="1"/>
  <c r="BL102" i="1"/>
  <c r="BL131" i="1"/>
  <c r="BL73" i="1"/>
  <c r="BL136" i="1"/>
  <c r="BL127" i="1"/>
  <c r="BL52" i="1"/>
  <c r="BL108" i="1"/>
  <c r="BL155" i="1"/>
  <c r="BL130" i="1"/>
  <c r="BL139" i="1"/>
  <c r="BL123" i="1"/>
  <c r="BL121" i="1"/>
  <c r="BL67" i="1"/>
  <c r="BL111" i="1"/>
  <c r="BL122" i="1"/>
  <c r="BL134" i="1"/>
  <c r="BL103" i="1"/>
  <c r="BL115" i="1"/>
  <c r="BL128" i="1"/>
  <c r="BL141" i="1"/>
  <c r="BL93" i="1"/>
  <c r="BL135" i="1"/>
  <c r="BL163" i="1"/>
  <c r="BL171" i="1"/>
  <c r="BL149" i="1"/>
  <c r="BL146" i="1"/>
  <c r="BL169" i="1"/>
  <c r="BL179" i="1"/>
  <c r="BL154" i="1"/>
  <c r="BL145" i="1"/>
  <c r="BL172" i="1"/>
  <c r="BL142" i="1"/>
  <c r="BL183" i="1"/>
  <c r="BL170" i="1"/>
  <c r="BL150" i="1"/>
  <c r="BL138" i="1"/>
  <c r="BL124" i="1"/>
  <c r="BL125" i="1"/>
  <c r="BL126" i="1"/>
  <c r="BL165" i="1"/>
  <c r="BL180" i="1"/>
  <c r="BL184" i="1"/>
  <c r="BL168" i="1"/>
  <c r="BL159" i="1"/>
  <c r="BL158" i="1"/>
  <c r="BL140" i="1"/>
  <c r="BL156" i="1"/>
  <c r="BL144" i="1"/>
  <c r="BL152" i="1"/>
  <c r="BL181" i="1"/>
  <c r="BL200" i="1"/>
  <c r="BL209" i="1"/>
  <c r="BL219" i="1"/>
  <c r="BL166" i="1"/>
  <c r="BL190" i="1"/>
  <c r="BL198" i="1"/>
  <c r="BL129" i="1"/>
  <c r="BL213" i="1"/>
  <c r="BL151" i="1"/>
  <c r="BL185" i="1"/>
  <c r="BL160" i="1"/>
  <c r="BL194" i="1"/>
  <c r="BL204" i="1"/>
  <c r="BL201" i="1"/>
  <c r="BL188" i="1"/>
  <c r="BL211" i="1"/>
  <c r="BL167" i="1"/>
  <c r="BL186" i="1"/>
  <c r="BL182" i="1"/>
  <c r="BL164" i="1"/>
  <c r="BL208" i="1"/>
  <c r="BL222" i="1"/>
  <c r="BL221" i="1"/>
  <c r="BL195" i="1"/>
  <c r="BL173" i="1"/>
  <c r="BL174" i="1"/>
  <c r="BL197" i="1"/>
  <c r="BL212" i="1"/>
  <c r="BL237" i="1"/>
  <c r="BL216" i="1"/>
  <c r="BL229" i="1"/>
  <c r="BL225" i="1"/>
  <c r="BL239" i="1"/>
  <c r="BL241" i="1"/>
  <c r="BL243" i="1"/>
  <c r="BL202" i="1"/>
  <c r="BL199" i="1"/>
  <c r="BL240" i="1"/>
  <c r="BL245" i="1"/>
  <c r="BL250" i="1"/>
  <c r="BL187" i="1"/>
  <c r="BL191" i="1"/>
  <c r="BL205" i="1"/>
  <c r="BL215" i="1"/>
  <c r="BL226" i="1"/>
  <c r="BL231" i="1"/>
  <c r="BL233" i="1"/>
  <c r="BL244" i="1"/>
  <c r="BL210" i="1"/>
  <c r="BL223" i="1"/>
  <c r="BL236" i="1"/>
  <c r="BL153" i="1"/>
  <c r="BL196" i="1"/>
  <c r="BL217" i="1"/>
  <c r="BL232" i="1"/>
  <c r="BL224" i="1"/>
  <c r="BL214" i="1"/>
  <c r="BL227" i="1"/>
  <c r="BL247" i="1"/>
  <c r="BL242" i="1"/>
  <c r="BL228" i="1"/>
  <c r="BL218" i="1"/>
  <c r="BL230" i="1"/>
  <c r="BL252" i="1"/>
  <c r="BL193" i="1"/>
  <c r="BL255" i="1"/>
  <c r="BL235" i="1"/>
  <c r="BL251" i="1"/>
  <c r="BL261" i="1"/>
  <c r="BL246" i="1"/>
  <c r="BL258" i="1"/>
  <c r="BL259" i="1"/>
  <c r="BL254" i="1"/>
  <c r="BL260" i="1"/>
  <c r="BL207" i="1"/>
  <c r="BL238" i="1"/>
  <c r="BM216" i="1" l="1"/>
  <c r="BM210" i="1"/>
  <c r="BM196" i="1"/>
  <c r="BM198" i="1"/>
  <c r="BM171" i="1"/>
  <c r="BM186" i="1"/>
  <c r="BM180" i="1"/>
  <c r="BM148" i="1"/>
  <c r="BM122" i="1"/>
  <c r="BM107" i="1"/>
  <c r="BM114" i="1"/>
  <c r="BM111" i="1"/>
  <c r="BM98" i="1"/>
  <c r="BM78" i="1"/>
  <c r="BM53" i="1"/>
  <c r="BM45" i="1"/>
  <c r="BM49" i="1"/>
  <c r="BN2" i="1"/>
  <c r="BM83" i="1"/>
  <c r="BM40" i="1"/>
  <c r="BM34" i="1"/>
  <c r="BM71" i="1"/>
  <c r="BM27" i="1"/>
  <c r="BM44" i="1"/>
  <c r="BM5" i="1"/>
  <c r="BM24" i="1"/>
  <c r="BM11" i="1"/>
  <c r="BM7" i="1"/>
  <c r="BM16" i="1"/>
  <c r="BM38" i="1"/>
  <c r="BM28" i="1"/>
  <c r="BM15" i="1"/>
  <c r="BM17" i="1"/>
  <c r="BM20" i="1"/>
  <c r="BM10" i="1"/>
  <c r="BM8" i="1"/>
  <c r="BM12" i="1"/>
  <c r="BM13" i="1"/>
  <c r="BM37" i="1"/>
  <c r="BM22" i="1"/>
  <c r="BM54" i="1"/>
  <c r="BM26" i="1"/>
  <c r="BM21" i="1"/>
  <c r="BM19" i="1"/>
  <c r="BM23" i="1"/>
  <c r="BM64" i="1"/>
  <c r="BM29" i="1"/>
  <c r="BM14" i="1"/>
  <c r="BM30" i="1"/>
  <c r="BM80" i="1"/>
  <c r="BM57" i="1"/>
  <c r="BM51" i="1"/>
  <c r="BM43" i="1"/>
  <c r="BM52" i="1"/>
  <c r="BM41" i="1"/>
  <c r="BM48" i="1"/>
  <c r="BM55" i="1"/>
  <c r="BM6" i="1"/>
  <c r="BM86" i="1"/>
  <c r="BM25" i="1"/>
  <c r="BM35" i="1"/>
  <c r="BM33" i="1"/>
  <c r="BM62" i="1"/>
  <c r="BM70" i="1"/>
  <c r="BM61" i="1"/>
  <c r="BM79" i="1"/>
  <c r="BM65" i="1"/>
  <c r="BM109" i="1"/>
  <c r="BM42" i="1"/>
  <c r="BM106" i="1"/>
  <c r="BM47" i="1"/>
  <c r="BM63" i="1"/>
  <c r="BM66" i="1"/>
  <c r="BM87" i="1"/>
  <c r="BM69" i="1"/>
  <c r="BM77" i="1"/>
  <c r="BM31" i="1"/>
  <c r="BM73" i="1"/>
  <c r="BM67" i="1"/>
  <c r="BM94" i="1"/>
  <c r="BM104" i="1"/>
  <c r="BM56" i="1"/>
  <c r="BM82" i="1"/>
  <c r="BM50" i="1"/>
  <c r="BM9" i="1"/>
  <c r="BM92" i="1"/>
  <c r="BM36" i="1"/>
  <c r="BM68" i="1"/>
  <c r="BM72" i="1"/>
  <c r="BM76" i="1"/>
  <c r="BM84" i="1"/>
  <c r="BM59" i="1"/>
  <c r="BM81" i="1"/>
  <c r="BM100" i="1"/>
  <c r="BM116" i="1"/>
  <c r="BM123" i="1"/>
  <c r="BM120" i="1"/>
  <c r="BM136" i="1"/>
  <c r="BM131" i="1"/>
  <c r="BM95" i="1"/>
  <c r="BM137" i="1"/>
  <c r="BM141" i="1"/>
  <c r="BM96" i="1"/>
  <c r="BM125" i="1"/>
  <c r="BM121" i="1"/>
  <c r="BM93" i="1"/>
  <c r="BM108" i="1"/>
  <c r="BM134" i="1"/>
  <c r="BM126" i="1"/>
  <c r="BM39" i="1"/>
  <c r="BM103" i="1"/>
  <c r="BM113" i="1"/>
  <c r="BM124" i="1"/>
  <c r="BM58" i="1"/>
  <c r="BM101" i="1"/>
  <c r="BM112" i="1"/>
  <c r="BM135" i="1"/>
  <c r="BM85" i="1"/>
  <c r="BM99" i="1"/>
  <c r="BM127" i="1"/>
  <c r="BM110" i="1"/>
  <c r="BM97" i="1"/>
  <c r="BM117" i="1"/>
  <c r="BM102" i="1"/>
  <c r="BM155" i="1"/>
  <c r="BM130" i="1"/>
  <c r="BM170" i="1"/>
  <c r="BM165" i="1"/>
  <c r="BM168" i="1"/>
  <c r="BM115" i="1"/>
  <c r="BM138" i="1"/>
  <c r="BM118" i="1"/>
  <c r="BM164" i="1"/>
  <c r="BM132" i="1"/>
  <c r="BM160" i="1"/>
  <c r="BM149" i="1"/>
  <c r="BM143" i="1"/>
  <c r="BM152" i="1"/>
  <c r="BM151" i="1"/>
  <c r="BM129" i="1"/>
  <c r="BM153" i="1"/>
  <c r="BM146" i="1"/>
  <c r="BM142" i="1"/>
  <c r="BM156" i="1"/>
  <c r="BM144" i="1"/>
  <c r="BM169" i="1"/>
  <c r="BM159" i="1"/>
  <c r="BM179" i="1"/>
  <c r="BM154" i="1"/>
  <c r="BM158" i="1"/>
  <c r="BM172" i="1"/>
  <c r="BM128" i="1"/>
  <c r="BM140" i="1"/>
  <c r="BM145" i="1"/>
  <c r="BM157" i="1"/>
  <c r="BM150" i="1"/>
  <c r="BM163" i="1"/>
  <c r="BM167" i="1"/>
  <c r="BM207" i="1"/>
  <c r="BM188" i="1"/>
  <c r="BM183" i="1"/>
  <c r="BM190" i="1"/>
  <c r="BM214" i="1"/>
  <c r="BM202" i="1"/>
  <c r="BM193" i="1"/>
  <c r="BM191" i="1"/>
  <c r="BM208" i="1"/>
  <c r="BM195" i="1"/>
  <c r="BM197" i="1"/>
  <c r="BM201" i="1"/>
  <c r="BM212" i="1"/>
  <c r="BM221" i="1"/>
  <c r="BM187" i="1"/>
  <c r="BM184" i="1"/>
  <c r="BM174" i="1"/>
  <c r="BM199" i="1"/>
  <c r="BM189" i="1"/>
  <c r="BM139" i="1"/>
  <c r="BM181" i="1"/>
  <c r="BM173" i="1"/>
  <c r="BM209" i="1"/>
  <c r="BM204" i="1"/>
  <c r="BM185" i="1"/>
  <c r="BM236" i="1"/>
  <c r="BM244" i="1"/>
  <c r="BM242" i="1"/>
  <c r="BM245" i="1"/>
  <c r="BM194" i="1"/>
  <c r="BM218" i="1"/>
  <c r="BM232" i="1"/>
  <c r="BM227" i="1"/>
  <c r="BM230" i="1"/>
  <c r="BM166" i="1"/>
  <c r="BM224" i="1"/>
  <c r="BM235" i="1"/>
  <c r="BM251" i="1"/>
  <c r="BM213" i="1"/>
  <c r="BM243" i="1"/>
  <c r="BM203" i="1"/>
  <c r="BM205" i="1"/>
  <c r="BM219" i="1"/>
  <c r="BM229" i="1"/>
  <c r="BM225" i="1"/>
  <c r="BM238" i="1"/>
  <c r="BM211" i="1"/>
  <c r="BM222" i="1"/>
  <c r="BM215" i="1"/>
  <c r="BM223" i="1"/>
  <c r="BM247" i="1"/>
  <c r="BM250" i="1"/>
  <c r="BM254" i="1"/>
  <c r="BM228" i="1"/>
  <c r="BM226" i="1"/>
  <c r="BM239" i="1"/>
  <c r="BM246" i="1"/>
  <c r="BM255" i="1"/>
  <c r="BM217" i="1"/>
  <c r="BM259" i="1"/>
  <c r="BM200" i="1"/>
  <c r="BM182" i="1"/>
  <c r="BM256" i="1"/>
  <c r="BM241" i="1"/>
  <c r="BM257" i="1"/>
  <c r="BM231" i="1"/>
  <c r="BM240" i="1"/>
  <c r="BM258" i="1"/>
  <c r="BM253" i="1"/>
  <c r="BM261" i="1"/>
  <c r="BM237" i="1"/>
  <c r="BM233" i="1"/>
  <c r="BM252" i="1"/>
  <c r="BM260" i="1"/>
  <c r="BN251" i="1" l="1"/>
  <c r="BN216" i="1"/>
  <c r="BN210" i="1"/>
  <c r="BN203" i="1"/>
  <c r="BN196" i="1"/>
  <c r="BN191" i="1"/>
  <c r="BN188" i="1"/>
  <c r="BN185" i="1"/>
  <c r="BN158" i="1"/>
  <c r="BN134" i="1"/>
  <c r="BN129" i="1"/>
  <c r="BN112" i="1"/>
  <c r="BN77" i="1"/>
  <c r="BN111" i="1"/>
  <c r="BN58" i="1"/>
  <c r="BN113" i="1"/>
  <c r="BN68" i="1"/>
  <c r="BN55" i="1"/>
  <c r="BN42" i="1"/>
  <c r="BN39" i="1"/>
  <c r="BN65" i="1"/>
  <c r="BO2" i="1"/>
  <c r="BN9" i="1"/>
  <c r="BN6" i="1"/>
  <c r="BN71" i="1"/>
  <c r="BN25" i="1"/>
  <c r="BN24" i="1"/>
  <c r="BN15" i="1"/>
  <c r="BN10" i="1"/>
  <c r="BN16" i="1"/>
  <c r="BN11" i="1"/>
  <c r="BN7" i="1"/>
  <c r="BN38" i="1"/>
  <c r="BN28" i="1"/>
  <c r="BN20" i="1"/>
  <c r="BN22" i="1"/>
  <c r="BN37" i="1"/>
  <c r="BN13" i="1"/>
  <c r="BN8" i="1"/>
  <c r="BN23" i="1"/>
  <c r="BN29" i="1"/>
  <c r="BN34" i="1"/>
  <c r="BN31" i="1"/>
  <c r="BN14" i="1"/>
  <c r="BN27" i="1"/>
  <c r="BN5" i="1"/>
  <c r="BN43" i="1"/>
  <c r="BN12" i="1"/>
  <c r="BN19" i="1"/>
  <c r="BN17" i="1"/>
  <c r="BN64" i="1"/>
  <c r="BN21" i="1"/>
  <c r="BN62" i="1"/>
  <c r="BN54" i="1"/>
  <c r="BN41" i="1"/>
  <c r="BN48" i="1"/>
  <c r="BN36" i="1"/>
  <c r="BN51" i="1"/>
  <c r="BN30" i="1"/>
  <c r="BN76" i="1"/>
  <c r="BN57" i="1"/>
  <c r="BN86" i="1"/>
  <c r="BN44" i="1"/>
  <c r="BN26" i="1"/>
  <c r="BN33" i="1"/>
  <c r="BN70" i="1"/>
  <c r="BN106" i="1"/>
  <c r="BN92" i="1"/>
  <c r="BN72" i="1"/>
  <c r="BN93" i="1"/>
  <c r="BN80" i="1"/>
  <c r="BN61" i="1"/>
  <c r="BN52" i="1"/>
  <c r="BN84" i="1"/>
  <c r="BN81" i="1"/>
  <c r="BN98" i="1"/>
  <c r="BN78" i="1"/>
  <c r="BN85" i="1"/>
  <c r="BN56" i="1"/>
  <c r="BN45" i="1"/>
  <c r="BN49" i="1"/>
  <c r="BN53" i="1"/>
  <c r="BN79" i="1"/>
  <c r="BN101" i="1"/>
  <c r="BN94" i="1"/>
  <c r="BN63" i="1"/>
  <c r="BN69" i="1"/>
  <c r="BN40" i="1"/>
  <c r="BN47" i="1"/>
  <c r="BN50" i="1"/>
  <c r="BN87" i="1"/>
  <c r="BN82" i="1"/>
  <c r="BN73" i="1"/>
  <c r="BN67" i="1"/>
  <c r="BN66" i="1"/>
  <c r="BN104" i="1"/>
  <c r="BN35" i="1"/>
  <c r="BN122" i="1"/>
  <c r="BN149" i="1"/>
  <c r="BN103" i="1"/>
  <c r="BN124" i="1"/>
  <c r="BN127" i="1"/>
  <c r="BN109" i="1"/>
  <c r="BN108" i="1"/>
  <c r="BN107" i="1"/>
  <c r="BN117" i="1"/>
  <c r="BN130" i="1"/>
  <c r="BN121" i="1"/>
  <c r="BN137" i="1"/>
  <c r="BN114" i="1"/>
  <c r="BN128" i="1"/>
  <c r="BN132" i="1"/>
  <c r="BN59" i="1"/>
  <c r="BN96" i="1"/>
  <c r="BN116" i="1"/>
  <c r="BN118" i="1"/>
  <c r="BN99" i="1"/>
  <c r="BN102" i="1"/>
  <c r="BN155" i="1"/>
  <c r="BN123" i="1"/>
  <c r="BN136" i="1"/>
  <c r="BN83" i="1"/>
  <c r="BN97" i="1"/>
  <c r="BN100" i="1"/>
  <c r="BN135" i="1"/>
  <c r="BN125" i="1"/>
  <c r="BN131" i="1"/>
  <c r="BN126" i="1"/>
  <c r="BN95" i="1"/>
  <c r="BN120" i="1"/>
  <c r="BN169" i="1"/>
  <c r="BN179" i="1"/>
  <c r="BN171" i="1"/>
  <c r="BN187" i="1"/>
  <c r="BN154" i="1"/>
  <c r="BN172" i="1"/>
  <c r="BN145" i="1"/>
  <c r="BN186" i="1"/>
  <c r="BN153" i="1"/>
  <c r="BN146" i="1"/>
  <c r="BN156" i="1"/>
  <c r="BN110" i="1"/>
  <c r="BN140" i="1"/>
  <c r="BN144" i="1"/>
  <c r="BN142" i="1"/>
  <c r="BN183" i="1"/>
  <c r="BN115" i="1"/>
  <c r="BN139" i="1"/>
  <c r="BN157" i="1"/>
  <c r="BN180" i="1"/>
  <c r="BN170" i="1"/>
  <c r="BN141" i="1"/>
  <c r="BN150" i="1"/>
  <c r="BN163" i="1"/>
  <c r="BN160" i="1"/>
  <c r="BN138" i="1"/>
  <c r="BN151" i="1"/>
  <c r="BN152" i="1"/>
  <c r="BN181" i="1"/>
  <c r="BN167" i="1"/>
  <c r="BN143" i="1"/>
  <c r="BN148" i="1"/>
  <c r="BN159" i="1"/>
  <c r="BN165" i="1"/>
  <c r="BN198" i="1"/>
  <c r="BN189" i="1"/>
  <c r="BN184" i="1"/>
  <c r="BN182" i="1"/>
  <c r="BN164" i="1"/>
  <c r="BN201" i="1"/>
  <c r="BN193" i="1"/>
  <c r="BN174" i="1"/>
  <c r="BN194" i="1"/>
  <c r="BN208" i="1"/>
  <c r="BN214" i="1"/>
  <c r="BN219" i="1"/>
  <c r="BN221" i="1"/>
  <c r="BN204" i="1"/>
  <c r="BN211" i="1"/>
  <c r="BN168" i="1"/>
  <c r="BN200" i="1"/>
  <c r="BN209" i="1"/>
  <c r="BN207" i="1"/>
  <c r="BN173" i="1"/>
  <c r="BN166" i="1"/>
  <c r="BN190" i="1"/>
  <c r="BN205" i="1"/>
  <c r="BN197" i="1"/>
  <c r="BN199" i="1"/>
  <c r="BN231" i="1"/>
  <c r="BN238" i="1"/>
  <c r="BN228" i="1"/>
  <c r="BN239" i="1"/>
  <c r="BN235" i="1"/>
  <c r="BN215" i="1"/>
  <c r="BN226" i="1"/>
  <c r="BN224" i="1"/>
  <c r="BN223" i="1"/>
  <c r="BN232" i="1"/>
  <c r="BN252" i="1"/>
  <c r="BN217" i="1"/>
  <c r="BN230" i="1"/>
  <c r="BN254" i="1"/>
  <c r="BN233" i="1"/>
  <c r="BN236" i="1"/>
  <c r="BN242" i="1"/>
  <c r="BN255" i="1"/>
  <c r="BN225" i="1"/>
  <c r="BN246" i="1"/>
  <c r="BN195" i="1"/>
  <c r="BN218" i="1"/>
  <c r="BN237" i="1"/>
  <c r="BN229" i="1"/>
  <c r="BN227" i="1"/>
  <c r="BN244" i="1"/>
  <c r="BN243" i="1"/>
  <c r="BN247" i="1"/>
  <c r="BN250" i="1"/>
  <c r="BN253" i="1"/>
  <c r="BN261" i="1"/>
  <c r="BN241" i="1"/>
  <c r="BN240" i="1"/>
  <c r="BN245" i="1"/>
  <c r="BN257" i="1"/>
  <c r="BN202" i="1"/>
  <c r="BN256" i="1"/>
  <c r="BN212" i="1"/>
  <c r="BN259" i="1"/>
  <c r="BN213" i="1"/>
  <c r="BN222" i="1"/>
  <c r="BN260" i="1"/>
  <c r="BN258" i="1"/>
  <c r="BO242" i="1" l="1"/>
  <c r="BO225" i="1"/>
  <c r="BO210" i="1"/>
  <c r="BO207" i="1"/>
  <c r="BO196" i="1"/>
  <c r="BO188" i="1"/>
  <c r="BO185" i="1"/>
  <c r="BO171" i="1"/>
  <c r="BO160" i="1"/>
  <c r="BO142" i="1"/>
  <c r="BO121" i="1"/>
  <c r="BO125" i="1"/>
  <c r="BO134" i="1"/>
  <c r="BO129" i="1"/>
  <c r="BO112" i="1"/>
  <c r="BO102" i="1"/>
  <c r="BO113" i="1"/>
  <c r="BO99" i="1"/>
  <c r="BO87" i="1"/>
  <c r="BO84" i="1"/>
  <c r="BO65" i="1"/>
  <c r="BO35" i="1"/>
  <c r="BO26" i="1"/>
  <c r="BP2" i="1"/>
  <c r="BO49" i="1"/>
  <c r="BO12" i="1"/>
  <c r="BO19" i="1"/>
  <c r="BO38" i="1"/>
  <c r="BO21" i="1"/>
  <c r="BO15" i="1"/>
  <c r="BO28" i="1"/>
  <c r="BO10" i="1"/>
  <c r="BO22" i="1"/>
  <c r="BO8" i="1"/>
  <c r="BO16" i="1"/>
  <c r="BO11" i="1"/>
  <c r="BO7" i="1"/>
  <c r="BO20" i="1"/>
  <c r="BO43" i="1"/>
  <c r="BO14" i="1"/>
  <c r="BO17" i="1"/>
  <c r="BO64" i="1"/>
  <c r="BO24" i="1"/>
  <c r="BO27" i="1"/>
  <c r="BO13" i="1"/>
  <c r="BO5" i="1"/>
  <c r="BO52" i="1"/>
  <c r="BO23" i="1"/>
  <c r="BO57" i="1"/>
  <c r="BO71" i="1"/>
  <c r="BO86" i="1"/>
  <c r="BO80" i="1"/>
  <c r="BO30" i="1"/>
  <c r="BO34" i="1"/>
  <c r="BO40" i="1"/>
  <c r="BO47" i="1"/>
  <c r="BO25" i="1"/>
  <c r="BO33" i="1"/>
  <c r="BO6" i="1"/>
  <c r="BO70" i="1"/>
  <c r="BO31" i="1"/>
  <c r="BO44" i="1"/>
  <c r="BO62" i="1"/>
  <c r="BO37" i="1"/>
  <c r="BO48" i="1"/>
  <c r="BO42" i="1"/>
  <c r="BO50" i="1"/>
  <c r="BO106" i="1"/>
  <c r="BO109" i="1"/>
  <c r="BO94" i="1"/>
  <c r="BO72" i="1"/>
  <c r="BO73" i="1"/>
  <c r="BO67" i="1"/>
  <c r="BO81" i="1"/>
  <c r="BO104" i="1"/>
  <c r="BO77" i="1"/>
  <c r="BO45" i="1"/>
  <c r="BO83" i="1"/>
  <c r="BO76" i="1"/>
  <c r="BO53" i="1"/>
  <c r="BO59" i="1"/>
  <c r="BO29" i="1"/>
  <c r="BO92" i="1"/>
  <c r="BO110" i="1"/>
  <c r="BO39" i="1"/>
  <c r="BO95" i="1"/>
  <c r="BO69" i="1"/>
  <c r="BO54" i="1"/>
  <c r="BO9" i="1"/>
  <c r="BO93" i="1"/>
  <c r="BO36" i="1"/>
  <c r="BO55" i="1"/>
  <c r="BO68" i="1"/>
  <c r="BO98" i="1"/>
  <c r="BO41" i="1"/>
  <c r="BO82" i="1"/>
  <c r="BO61" i="1"/>
  <c r="BO51" i="1"/>
  <c r="BO58" i="1"/>
  <c r="BO108" i="1"/>
  <c r="BO96" i="1"/>
  <c r="BO97" i="1"/>
  <c r="BO118" i="1"/>
  <c r="BO132" i="1"/>
  <c r="BO85" i="1"/>
  <c r="BO111" i="1"/>
  <c r="BO155" i="1"/>
  <c r="BO107" i="1"/>
  <c r="BO100" i="1"/>
  <c r="BO126" i="1"/>
  <c r="BO103" i="1"/>
  <c r="BO128" i="1"/>
  <c r="BO131" i="1"/>
  <c r="BO120" i="1"/>
  <c r="BO135" i="1"/>
  <c r="BO149" i="1"/>
  <c r="BO78" i="1"/>
  <c r="BO56" i="1"/>
  <c r="BO66" i="1"/>
  <c r="BO101" i="1"/>
  <c r="BO122" i="1"/>
  <c r="BO124" i="1"/>
  <c r="BO115" i="1"/>
  <c r="BO117" i="1"/>
  <c r="BO137" i="1"/>
  <c r="BO130" i="1"/>
  <c r="BO63" i="1"/>
  <c r="BO116" i="1"/>
  <c r="BO145" i="1"/>
  <c r="BO157" i="1"/>
  <c r="BO170" i="1"/>
  <c r="BO144" i="1"/>
  <c r="BO158" i="1"/>
  <c r="BO159" i="1"/>
  <c r="BO139" i="1"/>
  <c r="BO143" i="1"/>
  <c r="BO148" i="1"/>
  <c r="BO167" i="1"/>
  <c r="BO172" i="1"/>
  <c r="BO151" i="1"/>
  <c r="BO183" i="1"/>
  <c r="BO150" i="1"/>
  <c r="BO152" i="1"/>
  <c r="BO138" i="1"/>
  <c r="BO169" i="1"/>
  <c r="BO179" i="1"/>
  <c r="BO141" i="1"/>
  <c r="BO154" i="1"/>
  <c r="BO136" i="1"/>
  <c r="BO163" i="1"/>
  <c r="BO181" i="1"/>
  <c r="BO173" i="1"/>
  <c r="BO114" i="1"/>
  <c r="BO146" i="1"/>
  <c r="BO140" i="1"/>
  <c r="BO79" i="1"/>
  <c r="BO164" i="1"/>
  <c r="BO174" i="1"/>
  <c r="BO200" i="1"/>
  <c r="BO203" i="1"/>
  <c r="BO205" i="1"/>
  <c r="BO123" i="1"/>
  <c r="BO168" i="1"/>
  <c r="BO214" i="1"/>
  <c r="BO165" i="1"/>
  <c r="BO186" i="1"/>
  <c r="BO166" i="1"/>
  <c r="BO187" i="1"/>
  <c r="BO199" i="1"/>
  <c r="BO211" i="1"/>
  <c r="BO212" i="1"/>
  <c r="BO195" i="1"/>
  <c r="BO193" i="1"/>
  <c r="BO153" i="1"/>
  <c r="BO180" i="1"/>
  <c r="BO198" i="1"/>
  <c r="BO127" i="1"/>
  <c r="BO189" i="1"/>
  <c r="BO202" i="1"/>
  <c r="BO184" i="1"/>
  <c r="BO194" i="1"/>
  <c r="BO208" i="1"/>
  <c r="BO197" i="1"/>
  <c r="BO182" i="1"/>
  <c r="BO209" i="1"/>
  <c r="BO213" i="1"/>
  <c r="BO219" i="1"/>
  <c r="BO156" i="1"/>
  <c r="BO204" i="1"/>
  <c r="BO218" i="1"/>
  <c r="BO244" i="1"/>
  <c r="BO239" i="1"/>
  <c r="BO254" i="1"/>
  <c r="BO216" i="1"/>
  <c r="BO227" i="1"/>
  <c r="BO237" i="1"/>
  <c r="BO191" i="1"/>
  <c r="BO243" i="1"/>
  <c r="BO201" i="1"/>
  <c r="BO229" i="1"/>
  <c r="BO215" i="1"/>
  <c r="BO190" i="1"/>
  <c r="BO231" i="1"/>
  <c r="BO238" i="1"/>
  <c r="BO250" i="1"/>
  <c r="BO221" i="1"/>
  <c r="BO226" i="1"/>
  <c r="BO230" i="1"/>
  <c r="BO240" i="1"/>
  <c r="BO246" i="1"/>
  <c r="BO233" i="1"/>
  <c r="BO245" i="1"/>
  <c r="BO241" i="1"/>
  <c r="BO251" i="1"/>
  <c r="BO257" i="1"/>
  <c r="BO235" i="1"/>
  <c r="BO224" i="1"/>
  <c r="BO223" i="1"/>
  <c r="BO228" i="1"/>
  <c r="BO255" i="1"/>
  <c r="BO236" i="1"/>
  <c r="BO258" i="1"/>
  <c r="BO232" i="1"/>
  <c r="BO259" i="1"/>
  <c r="BO217" i="1"/>
  <c r="BO222" i="1"/>
  <c r="BO261" i="1"/>
  <c r="BO252" i="1"/>
  <c r="BO256" i="1"/>
  <c r="BO247" i="1"/>
  <c r="BO253" i="1"/>
  <c r="BO260" i="1"/>
  <c r="BP258" i="1" l="1"/>
  <c r="BP252" i="1"/>
  <c r="BP242" i="1"/>
  <c r="BP236" i="1"/>
  <c r="BP225" i="1"/>
  <c r="BP217" i="1"/>
  <c r="BP207" i="1"/>
  <c r="BP188" i="1"/>
  <c r="BP166" i="1"/>
  <c r="BP185" i="1"/>
  <c r="BP160" i="1"/>
  <c r="BP158" i="1"/>
  <c r="BP159" i="1"/>
  <c r="BP152" i="1"/>
  <c r="BP150" i="1"/>
  <c r="BP122" i="1"/>
  <c r="BP102" i="1"/>
  <c r="BP99" i="1"/>
  <c r="BP108" i="1"/>
  <c r="BP66" i="1"/>
  <c r="BP63" i="1"/>
  <c r="BP81" i="1"/>
  <c r="BP59" i="1"/>
  <c r="BP78" i="1"/>
  <c r="BP53" i="1"/>
  <c r="BP65" i="1"/>
  <c r="BP56" i="1"/>
  <c r="BP58" i="1"/>
  <c r="BP24" i="1"/>
  <c r="BQ2" i="1"/>
  <c r="BP9" i="1"/>
  <c r="BP12" i="1"/>
  <c r="BP6" i="1"/>
  <c r="BP16" i="1"/>
  <c r="BP14" i="1"/>
  <c r="BP7" i="1"/>
  <c r="BP15" i="1"/>
  <c r="BP21" i="1"/>
  <c r="BP11" i="1"/>
  <c r="BP8" i="1"/>
  <c r="BP20" i="1"/>
  <c r="BP22" i="1"/>
  <c r="BP13" i="1"/>
  <c r="BP5" i="1"/>
  <c r="BP17" i="1"/>
  <c r="BP43" i="1"/>
  <c r="BP10" i="1"/>
  <c r="BP19" i="1"/>
  <c r="BP23" i="1"/>
  <c r="BP64" i="1"/>
  <c r="BP31" i="1"/>
  <c r="BP38" i="1"/>
  <c r="BP28" i="1"/>
  <c r="BP37" i="1"/>
  <c r="BP45" i="1"/>
  <c r="BP25" i="1"/>
  <c r="BP51" i="1"/>
  <c r="BP36" i="1"/>
  <c r="BP35" i="1"/>
  <c r="BP29" i="1"/>
  <c r="BP44" i="1"/>
  <c r="BP49" i="1"/>
  <c r="BP82" i="1"/>
  <c r="BP47" i="1"/>
  <c r="BP57" i="1"/>
  <c r="BP54" i="1"/>
  <c r="BP26" i="1"/>
  <c r="BP41" i="1"/>
  <c r="BP48" i="1"/>
  <c r="BP34" i="1"/>
  <c r="BP62" i="1"/>
  <c r="BP76" i="1"/>
  <c r="BP106" i="1"/>
  <c r="BP77" i="1"/>
  <c r="BP27" i="1"/>
  <c r="BP55" i="1"/>
  <c r="BP84" i="1"/>
  <c r="BP79" i="1"/>
  <c r="BP69" i="1"/>
  <c r="BP110" i="1"/>
  <c r="BP98" i="1"/>
  <c r="BP93" i="1"/>
  <c r="BP85" i="1"/>
  <c r="BP33" i="1"/>
  <c r="BP101" i="1"/>
  <c r="BP68" i="1"/>
  <c r="BP30" i="1"/>
  <c r="BP61" i="1"/>
  <c r="BP42" i="1"/>
  <c r="BP87" i="1"/>
  <c r="BP73" i="1"/>
  <c r="BP67" i="1"/>
  <c r="BP70" i="1"/>
  <c r="BP94" i="1"/>
  <c r="BP104" i="1"/>
  <c r="BP80" i="1"/>
  <c r="BP83" i="1"/>
  <c r="BP95" i="1"/>
  <c r="BP40" i="1"/>
  <c r="BP71" i="1"/>
  <c r="BP86" i="1"/>
  <c r="BP39" i="1"/>
  <c r="BP50" i="1"/>
  <c r="BP52" i="1"/>
  <c r="BP112" i="1"/>
  <c r="BP120" i="1"/>
  <c r="BP127" i="1"/>
  <c r="BP140" i="1"/>
  <c r="BP135" i="1"/>
  <c r="BP137" i="1"/>
  <c r="BP130" i="1"/>
  <c r="BP109" i="1"/>
  <c r="BP123" i="1"/>
  <c r="BP72" i="1"/>
  <c r="BP107" i="1"/>
  <c r="BP116" i="1"/>
  <c r="BP141" i="1"/>
  <c r="BP121" i="1"/>
  <c r="BP149" i="1"/>
  <c r="BP96" i="1"/>
  <c r="BP113" i="1"/>
  <c r="BP115" i="1"/>
  <c r="BP124" i="1"/>
  <c r="BP97" i="1"/>
  <c r="BP118" i="1"/>
  <c r="BP125" i="1"/>
  <c r="BP126" i="1"/>
  <c r="BP111" i="1"/>
  <c r="BP128" i="1"/>
  <c r="BP117" i="1"/>
  <c r="BP100" i="1"/>
  <c r="BP92" i="1"/>
  <c r="BP103" i="1"/>
  <c r="BP132" i="1"/>
  <c r="BP144" i="1"/>
  <c r="BP145" i="1"/>
  <c r="BP181" i="1"/>
  <c r="BP163" i="1"/>
  <c r="BP173" i="1"/>
  <c r="BP155" i="1"/>
  <c r="BP136" i="1"/>
  <c r="BP138" i="1"/>
  <c r="BP142" i="1"/>
  <c r="BP157" i="1"/>
  <c r="BP180" i="1"/>
  <c r="BP165" i="1"/>
  <c r="BP170" i="1"/>
  <c r="BP114" i="1"/>
  <c r="BP146" i="1"/>
  <c r="BP151" i="1"/>
  <c r="BP153" i="1"/>
  <c r="BP148" i="1"/>
  <c r="BP167" i="1"/>
  <c r="BP184" i="1"/>
  <c r="BP129" i="1"/>
  <c r="BP143" i="1"/>
  <c r="BP183" i="1"/>
  <c r="BP164" i="1"/>
  <c r="BP171" i="1"/>
  <c r="BP131" i="1"/>
  <c r="BP154" i="1"/>
  <c r="BP172" i="1"/>
  <c r="BP182" i="1"/>
  <c r="BP191" i="1"/>
  <c r="BP201" i="1"/>
  <c r="BP139" i="1"/>
  <c r="BP208" i="1"/>
  <c r="BP210" i="1"/>
  <c r="BP211" i="1"/>
  <c r="BP213" i="1"/>
  <c r="BP219" i="1"/>
  <c r="BP169" i="1"/>
  <c r="BP202" i="1"/>
  <c r="BP203" i="1"/>
  <c r="BP179" i="1"/>
  <c r="BP186" i="1"/>
  <c r="BP196" i="1"/>
  <c r="BP156" i="1"/>
  <c r="BP190" i="1"/>
  <c r="BP194" i="1"/>
  <c r="BP174" i="1"/>
  <c r="BP212" i="1"/>
  <c r="BP168" i="1"/>
  <c r="BP204" i="1"/>
  <c r="BP189" i="1"/>
  <c r="BP187" i="1"/>
  <c r="BP199" i="1"/>
  <c r="BP214" i="1"/>
  <c r="BP221" i="1"/>
  <c r="BP238" i="1"/>
  <c r="BP193" i="1"/>
  <c r="BP245" i="1"/>
  <c r="BP250" i="1"/>
  <c r="BP195" i="1"/>
  <c r="BP230" i="1"/>
  <c r="BP246" i="1"/>
  <c r="BP215" i="1"/>
  <c r="BP232" i="1"/>
  <c r="BP205" i="1"/>
  <c r="BP233" i="1"/>
  <c r="BP247" i="1"/>
  <c r="BP244" i="1"/>
  <c r="BP198" i="1"/>
  <c r="BP218" i="1"/>
  <c r="BP226" i="1"/>
  <c r="BP134" i="1"/>
  <c r="BP200" i="1"/>
  <c r="BP216" i="1"/>
  <c r="BP223" i="1"/>
  <c r="BP224" i="1"/>
  <c r="BP237" i="1"/>
  <c r="BP235" i="1"/>
  <c r="BP209" i="1"/>
  <c r="BP229" i="1"/>
  <c r="BP240" i="1"/>
  <c r="BP243" i="1"/>
  <c r="BP197" i="1"/>
  <c r="BP228" i="1"/>
  <c r="BP222" i="1"/>
  <c r="BP256" i="1"/>
  <c r="BP261" i="1"/>
  <c r="BP227" i="1"/>
  <c r="BP241" i="1"/>
  <c r="BP259" i="1"/>
  <c r="BP253" i="1"/>
  <c r="BP260" i="1"/>
  <c r="BP257" i="1"/>
  <c r="BP231" i="1"/>
  <c r="BP251" i="1"/>
  <c r="BP254" i="1"/>
  <c r="BP255" i="1"/>
  <c r="BP239" i="1"/>
  <c r="BQ261" i="1" l="1"/>
  <c r="BQ258" i="1"/>
  <c r="BQ252" i="1"/>
  <c r="BQ242" i="1"/>
  <c r="BQ236" i="1"/>
  <c r="BQ227" i="1"/>
  <c r="BQ226" i="1"/>
  <c r="BQ225" i="1"/>
  <c r="BQ223" i="1"/>
  <c r="BQ217" i="1"/>
  <c r="BQ198" i="1"/>
  <c r="BQ191" i="1"/>
  <c r="BQ188" i="1"/>
  <c r="BQ166" i="1"/>
  <c r="BQ120" i="1"/>
  <c r="BQ150" i="1"/>
  <c r="BQ113" i="1"/>
  <c r="BQ102" i="1"/>
  <c r="BQ99" i="1"/>
  <c r="BQ108" i="1"/>
  <c r="BQ84" i="1"/>
  <c r="BQ69" i="1"/>
  <c r="BQ77" i="1"/>
  <c r="BQ72" i="1"/>
  <c r="BQ31" i="1"/>
  <c r="BQ25" i="1"/>
  <c r="BQ47" i="1"/>
  <c r="BR2" i="1"/>
  <c r="BQ9" i="1"/>
  <c r="BQ6" i="1"/>
  <c r="BQ11" i="1"/>
  <c r="BQ7" i="1"/>
  <c r="BQ21" i="1"/>
  <c r="BQ12" i="1"/>
  <c r="BQ15" i="1"/>
  <c r="BQ22" i="1"/>
  <c r="BQ13" i="1"/>
  <c r="BQ16" i="1"/>
  <c r="BQ28" i="1"/>
  <c r="BQ10" i="1"/>
  <c r="BQ20" i="1"/>
  <c r="BQ8" i="1"/>
  <c r="BQ64" i="1"/>
  <c r="BQ5" i="1"/>
  <c r="BQ17" i="1"/>
  <c r="BQ23" i="1"/>
  <c r="BQ14" i="1"/>
  <c r="BQ38" i="1"/>
  <c r="BQ43" i="1"/>
  <c r="BQ19" i="1"/>
  <c r="BQ34" i="1"/>
  <c r="BQ71" i="1"/>
  <c r="BQ54" i="1"/>
  <c r="BQ44" i="1"/>
  <c r="BQ40" i="1"/>
  <c r="BQ27" i="1"/>
  <c r="BQ80" i="1"/>
  <c r="BQ26" i="1"/>
  <c r="BQ35" i="1"/>
  <c r="BQ70" i="1"/>
  <c r="BQ55" i="1"/>
  <c r="BQ37" i="1"/>
  <c r="BQ33" i="1"/>
  <c r="BQ30" i="1"/>
  <c r="BQ62" i="1"/>
  <c r="BQ36" i="1"/>
  <c r="BQ29" i="1"/>
  <c r="BQ24" i="1"/>
  <c r="BQ52" i="1"/>
  <c r="BQ86" i="1"/>
  <c r="BQ65" i="1"/>
  <c r="BQ104" i="1"/>
  <c r="BQ81" i="1"/>
  <c r="BQ59" i="1"/>
  <c r="BQ78" i="1"/>
  <c r="BQ83" i="1"/>
  <c r="BQ48" i="1"/>
  <c r="BQ41" i="1"/>
  <c r="BQ49" i="1"/>
  <c r="BQ61" i="1"/>
  <c r="BQ94" i="1"/>
  <c r="BQ50" i="1"/>
  <c r="BQ92" i="1"/>
  <c r="BQ51" i="1"/>
  <c r="BQ45" i="1"/>
  <c r="BQ39" i="1"/>
  <c r="BQ79" i="1"/>
  <c r="BQ76" i="1"/>
  <c r="BQ106" i="1"/>
  <c r="BQ56" i="1"/>
  <c r="BQ57" i="1"/>
  <c r="BQ98" i="1"/>
  <c r="BQ85" i="1"/>
  <c r="BQ95" i="1"/>
  <c r="BQ63" i="1"/>
  <c r="BQ101" i="1"/>
  <c r="BQ93" i="1"/>
  <c r="BQ68" i="1"/>
  <c r="BQ82" i="1"/>
  <c r="BQ73" i="1"/>
  <c r="BQ42" i="1"/>
  <c r="BQ67" i="1"/>
  <c r="BQ111" i="1"/>
  <c r="BQ146" i="1"/>
  <c r="BQ96" i="1"/>
  <c r="BQ118" i="1"/>
  <c r="BQ128" i="1"/>
  <c r="BQ53" i="1"/>
  <c r="BQ97" i="1"/>
  <c r="BQ107" i="1"/>
  <c r="BQ109" i="1"/>
  <c r="BQ117" i="1"/>
  <c r="BQ116" i="1"/>
  <c r="BQ125" i="1"/>
  <c r="BQ112" i="1"/>
  <c r="BQ100" i="1"/>
  <c r="BQ122" i="1"/>
  <c r="BQ131" i="1"/>
  <c r="BQ121" i="1"/>
  <c r="BQ126" i="1"/>
  <c r="BQ127" i="1"/>
  <c r="BQ140" i="1"/>
  <c r="BQ66" i="1"/>
  <c r="BQ130" i="1"/>
  <c r="BQ110" i="1"/>
  <c r="BQ137" i="1"/>
  <c r="BQ103" i="1"/>
  <c r="BQ115" i="1"/>
  <c r="BQ129" i="1"/>
  <c r="BQ134" i="1"/>
  <c r="BQ123" i="1"/>
  <c r="BQ58" i="1"/>
  <c r="BQ141" i="1"/>
  <c r="BQ149" i="1"/>
  <c r="BQ87" i="1"/>
  <c r="BQ114" i="1"/>
  <c r="BQ148" i="1"/>
  <c r="BQ144" i="1"/>
  <c r="BQ165" i="1"/>
  <c r="BQ167" i="1"/>
  <c r="BQ158" i="1"/>
  <c r="BQ172" i="1"/>
  <c r="BQ160" i="1"/>
  <c r="BQ171" i="1"/>
  <c r="BQ152" i="1"/>
  <c r="BQ135" i="1"/>
  <c r="BQ169" i="1"/>
  <c r="BQ179" i="1"/>
  <c r="BQ154" i="1"/>
  <c r="BQ136" i="1"/>
  <c r="BQ153" i="1"/>
  <c r="BQ145" i="1"/>
  <c r="BQ139" i="1"/>
  <c r="BQ156" i="1"/>
  <c r="BQ159" i="1"/>
  <c r="BQ142" i="1"/>
  <c r="BQ124" i="1"/>
  <c r="BQ151" i="1"/>
  <c r="BQ181" i="1"/>
  <c r="BQ183" i="1"/>
  <c r="BQ157" i="1"/>
  <c r="BQ132" i="1"/>
  <c r="BQ163" i="1"/>
  <c r="BQ170" i="1"/>
  <c r="BQ173" i="1"/>
  <c r="BQ190" i="1"/>
  <c r="BQ189" i="1"/>
  <c r="BQ186" i="1"/>
  <c r="BQ208" i="1"/>
  <c r="BQ202" i="1"/>
  <c r="BQ200" i="1"/>
  <c r="BQ211" i="1"/>
  <c r="BQ214" i="1"/>
  <c r="BQ221" i="1"/>
  <c r="BQ143" i="1"/>
  <c r="BQ180" i="1"/>
  <c r="BQ187" i="1"/>
  <c r="BQ205" i="1"/>
  <c r="BQ204" i="1"/>
  <c r="BQ155" i="1"/>
  <c r="BQ174" i="1"/>
  <c r="BQ185" i="1"/>
  <c r="BQ195" i="1"/>
  <c r="BQ138" i="1"/>
  <c r="BQ168" i="1"/>
  <c r="BQ182" i="1"/>
  <c r="BQ209" i="1"/>
  <c r="BQ210" i="1"/>
  <c r="BQ193" i="1"/>
  <c r="BQ197" i="1"/>
  <c r="BQ194" i="1"/>
  <c r="BQ212" i="1"/>
  <c r="BQ201" i="1"/>
  <c r="BQ164" i="1"/>
  <c r="BQ203" i="1"/>
  <c r="BQ196" i="1"/>
  <c r="BQ237" i="1"/>
  <c r="BQ241" i="1"/>
  <c r="BQ184" i="1"/>
  <c r="BQ229" i="1"/>
  <c r="BQ243" i="1"/>
  <c r="BQ231" i="1"/>
  <c r="BQ235" i="1"/>
  <c r="BQ199" i="1"/>
  <c r="BQ207" i="1"/>
  <c r="BQ238" i="1"/>
  <c r="BQ239" i="1"/>
  <c r="BQ245" i="1"/>
  <c r="BQ251" i="1"/>
  <c r="BQ228" i="1"/>
  <c r="BQ215" i="1"/>
  <c r="BQ222" i="1"/>
  <c r="BQ230" i="1"/>
  <c r="BQ240" i="1"/>
  <c r="BQ246" i="1"/>
  <c r="BQ244" i="1"/>
  <c r="BQ250" i="1"/>
  <c r="BQ254" i="1"/>
  <c r="BQ219" i="1"/>
  <c r="BQ224" i="1"/>
  <c r="BQ247" i="1"/>
  <c r="BQ216" i="1"/>
  <c r="BQ253" i="1"/>
  <c r="BQ259" i="1"/>
  <c r="BQ257" i="1"/>
  <c r="BQ213" i="1"/>
  <c r="BQ233" i="1"/>
  <c r="BQ256" i="1"/>
  <c r="BQ232" i="1"/>
  <c r="BQ260" i="1"/>
  <c r="BQ218" i="1"/>
  <c r="BQ255" i="1"/>
  <c r="BR260" i="1" l="1"/>
  <c r="BR258" i="1"/>
  <c r="BR253" i="1"/>
  <c r="BR242" i="1"/>
  <c r="BR236" i="1"/>
  <c r="BR226" i="1"/>
  <c r="BR230" i="1"/>
  <c r="BR217" i="1"/>
  <c r="BR197" i="1"/>
  <c r="BR194" i="1"/>
  <c r="BR198" i="1"/>
  <c r="BR166" i="1"/>
  <c r="BR160" i="1"/>
  <c r="BR167" i="1"/>
  <c r="BR145" i="1"/>
  <c r="BR152" i="1"/>
  <c r="BR102" i="1"/>
  <c r="BR99" i="1"/>
  <c r="BR95" i="1"/>
  <c r="BR77" i="1"/>
  <c r="BR63" i="1"/>
  <c r="BR59" i="1"/>
  <c r="BR53" i="1"/>
  <c r="BR66" i="1"/>
  <c r="BR45" i="1"/>
  <c r="BR56" i="1"/>
  <c r="BR72" i="1"/>
  <c r="BR52" i="1"/>
  <c r="BR35" i="1"/>
  <c r="BR25" i="1"/>
  <c r="BR39" i="1"/>
  <c r="BR69" i="1"/>
  <c r="BS2" i="1"/>
  <c r="BR42" i="1"/>
  <c r="BR20" i="1"/>
  <c r="BR5" i="1"/>
  <c r="BR22" i="1"/>
  <c r="BR38" i="1"/>
  <c r="BR21" i="1"/>
  <c r="BR11" i="1"/>
  <c r="BR7" i="1"/>
  <c r="BR8" i="1"/>
  <c r="BR14" i="1"/>
  <c r="BR15" i="1"/>
  <c r="BR16" i="1"/>
  <c r="BR13" i="1"/>
  <c r="BR28" i="1"/>
  <c r="BR43" i="1"/>
  <c r="BR6" i="1"/>
  <c r="BR29" i="1"/>
  <c r="BR17" i="1"/>
  <c r="BR64" i="1"/>
  <c r="BR12" i="1"/>
  <c r="BR10" i="1"/>
  <c r="BR23" i="1"/>
  <c r="BR9" i="1"/>
  <c r="BR33" i="1"/>
  <c r="BR82" i="1"/>
  <c r="BR30" i="1"/>
  <c r="BR57" i="1"/>
  <c r="BR41" i="1"/>
  <c r="BR24" i="1"/>
  <c r="BR34" i="1"/>
  <c r="BR71" i="1"/>
  <c r="BR40" i="1"/>
  <c r="BR48" i="1"/>
  <c r="BR27" i="1"/>
  <c r="BR80" i="1"/>
  <c r="BR31" i="1"/>
  <c r="BR44" i="1"/>
  <c r="BR62" i="1"/>
  <c r="BR36" i="1"/>
  <c r="BR26" i="1"/>
  <c r="BR85" i="1"/>
  <c r="BR86" i="1"/>
  <c r="BR61" i="1"/>
  <c r="BR78" i="1"/>
  <c r="BR101" i="1"/>
  <c r="BR68" i="1"/>
  <c r="BR87" i="1"/>
  <c r="BR93" i="1"/>
  <c r="BR19" i="1"/>
  <c r="BR51" i="1"/>
  <c r="BR58" i="1"/>
  <c r="BR81" i="1"/>
  <c r="BR47" i="1"/>
  <c r="BR73" i="1"/>
  <c r="BR50" i="1"/>
  <c r="BR67" i="1"/>
  <c r="BR65" i="1"/>
  <c r="BR110" i="1"/>
  <c r="BR70" i="1"/>
  <c r="BR49" i="1"/>
  <c r="BR55" i="1"/>
  <c r="BR104" i="1"/>
  <c r="BR83" i="1"/>
  <c r="BR54" i="1"/>
  <c r="BR94" i="1"/>
  <c r="BR84" i="1"/>
  <c r="BR79" i="1"/>
  <c r="BR92" i="1"/>
  <c r="BR37" i="1"/>
  <c r="BR113" i="1"/>
  <c r="BR130" i="1"/>
  <c r="BR122" i="1"/>
  <c r="BR131" i="1"/>
  <c r="BR76" i="1"/>
  <c r="BR118" i="1"/>
  <c r="BR123" i="1"/>
  <c r="BR120" i="1"/>
  <c r="BR111" i="1"/>
  <c r="BR141" i="1"/>
  <c r="BR149" i="1"/>
  <c r="BR106" i="1"/>
  <c r="BR109" i="1"/>
  <c r="BR124" i="1"/>
  <c r="BR132" i="1"/>
  <c r="BR137" i="1"/>
  <c r="BR128" i="1"/>
  <c r="BR125" i="1"/>
  <c r="BR126" i="1"/>
  <c r="BR96" i="1"/>
  <c r="BR107" i="1"/>
  <c r="BR155" i="1"/>
  <c r="BR97" i="1"/>
  <c r="BR116" i="1"/>
  <c r="BR135" i="1"/>
  <c r="BR98" i="1"/>
  <c r="BR117" i="1"/>
  <c r="BR115" i="1"/>
  <c r="BR100" i="1"/>
  <c r="BR103" i="1"/>
  <c r="BR112" i="1"/>
  <c r="BR127" i="1"/>
  <c r="BR129" i="1"/>
  <c r="BR140" i="1"/>
  <c r="BR186" i="1"/>
  <c r="BR173" i="1"/>
  <c r="BR146" i="1"/>
  <c r="BR151" i="1"/>
  <c r="BR183" i="1"/>
  <c r="BR164" i="1"/>
  <c r="BR143" i="1"/>
  <c r="BR108" i="1"/>
  <c r="BR139" i="1"/>
  <c r="BR142" i="1"/>
  <c r="BR170" i="1"/>
  <c r="BR180" i="1"/>
  <c r="BR148" i="1"/>
  <c r="BR165" i="1"/>
  <c r="BR138" i="1"/>
  <c r="BR156" i="1"/>
  <c r="BR158" i="1"/>
  <c r="BR159" i="1"/>
  <c r="BR144" i="1"/>
  <c r="BR157" i="1"/>
  <c r="BR134" i="1"/>
  <c r="BR136" i="1"/>
  <c r="BR154" i="1"/>
  <c r="BR121" i="1"/>
  <c r="BR169" i="1"/>
  <c r="BR172" i="1"/>
  <c r="BR181" i="1"/>
  <c r="BR179" i="1"/>
  <c r="BR150" i="1"/>
  <c r="BR114" i="1"/>
  <c r="BR174" i="1"/>
  <c r="BR219" i="1"/>
  <c r="BR171" i="1"/>
  <c r="BR168" i="1"/>
  <c r="BR199" i="1"/>
  <c r="BR211" i="1"/>
  <c r="BR212" i="1"/>
  <c r="BR221" i="1"/>
  <c r="BR185" i="1"/>
  <c r="BR201" i="1"/>
  <c r="BR153" i="1"/>
  <c r="BR204" i="1"/>
  <c r="BR189" i="1"/>
  <c r="BR190" i="1"/>
  <c r="BR191" i="1"/>
  <c r="BR200" i="1"/>
  <c r="BR203" i="1"/>
  <c r="BR187" i="1"/>
  <c r="BR195" i="1"/>
  <c r="BR163" i="1"/>
  <c r="BR202" i="1"/>
  <c r="BR184" i="1"/>
  <c r="BR188" i="1"/>
  <c r="BR213" i="1"/>
  <c r="BR207" i="1"/>
  <c r="BR208" i="1"/>
  <c r="BR205" i="1"/>
  <c r="BR210" i="1"/>
  <c r="BR238" i="1"/>
  <c r="BR246" i="1"/>
  <c r="BR239" i="1"/>
  <c r="BR235" i="1"/>
  <c r="BR232" i="1"/>
  <c r="BR241" i="1"/>
  <c r="BR182" i="1"/>
  <c r="BR231" i="1"/>
  <c r="BR247" i="1"/>
  <c r="BR250" i="1"/>
  <c r="BR214" i="1"/>
  <c r="BR196" i="1"/>
  <c r="BR216" i="1"/>
  <c r="BR222" i="1"/>
  <c r="BR251" i="1"/>
  <c r="BR229" i="1"/>
  <c r="BR228" i="1"/>
  <c r="BR193" i="1"/>
  <c r="BR215" i="1"/>
  <c r="BR224" i="1"/>
  <c r="BR225" i="1"/>
  <c r="BR240" i="1"/>
  <c r="BR244" i="1"/>
  <c r="BR233" i="1"/>
  <c r="BR252" i="1"/>
  <c r="BR218" i="1"/>
  <c r="BR245" i="1"/>
  <c r="BR243" i="1"/>
  <c r="BR209" i="1"/>
  <c r="BR223" i="1"/>
  <c r="BR254" i="1"/>
  <c r="BR261" i="1"/>
  <c r="BR227" i="1"/>
  <c r="BR256" i="1"/>
  <c r="BR257" i="1"/>
  <c r="BR259" i="1"/>
  <c r="BR237" i="1"/>
  <c r="BR255" i="1"/>
  <c r="BS242" i="1" l="1"/>
  <c r="BS230" i="1"/>
  <c r="BS217" i="1"/>
  <c r="BS210" i="1"/>
  <c r="BS205" i="1"/>
  <c r="BS197" i="1"/>
  <c r="BS168" i="1"/>
  <c r="BS164" i="1"/>
  <c r="BS145" i="1"/>
  <c r="BS121" i="1"/>
  <c r="BS103" i="1"/>
  <c r="BS100" i="1"/>
  <c r="BS115" i="1"/>
  <c r="BS59" i="1"/>
  <c r="BS66" i="1"/>
  <c r="BS56" i="1"/>
  <c r="BS72" i="1"/>
  <c r="BS36" i="1"/>
  <c r="BS29" i="1"/>
  <c r="BS25" i="1"/>
  <c r="BS47" i="1"/>
  <c r="BS69" i="1"/>
  <c r="BS63" i="1"/>
  <c r="BS50" i="1"/>
  <c r="BT2" i="1"/>
  <c r="BS26" i="1"/>
  <c r="BS77" i="1"/>
  <c r="BS9" i="1"/>
  <c r="BS20" i="1"/>
  <c r="BS5" i="1"/>
  <c r="BS28" i="1"/>
  <c r="BS16" i="1"/>
  <c r="BS11" i="1"/>
  <c r="BS38" i="1"/>
  <c r="BS7" i="1"/>
  <c r="BS22" i="1"/>
  <c r="BS21" i="1"/>
  <c r="BS17" i="1"/>
  <c r="BS31" i="1"/>
  <c r="BS23" i="1"/>
  <c r="BS19" i="1"/>
  <c r="BS24" i="1"/>
  <c r="BS8" i="1"/>
  <c r="BS10" i="1"/>
  <c r="BS12" i="1"/>
  <c r="BS13" i="1"/>
  <c r="BS14" i="1"/>
  <c r="BS43" i="1"/>
  <c r="BS6" i="1"/>
  <c r="BS54" i="1"/>
  <c r="BS15" i="1"/>
  <c r="BS64" i="1"/>
  <c r="BS70" i="1"/>
  <c r="BS61" i="1"/>
  <c r="BS55" i="1"/>
  <c r="BS33" i="1"/>
  <c r="BS37" i="1"/>
  <c r="BS48" i="1"/>
  <c r="BS62" i="1"/>
  <c r="BS30" i="1"/>
  <c r="BS27" i="1"/>
  <c r="BS44" i="1"/>
  <c r="BS40" i="1"/>
  <c r="BS78" i="1"/>
  <c r="BS86" i="1"/>
  <c r="BS39" i="1"/>
  <c r="BS71" i="1"/>
  <c r="BS84" i="1"/>
  <c r="BS95" i="1"/>
  <c r="BS79" i="1"/>
  <c r="BS34" i="1"/>
  <c r="BS106" i="1"/>
  <c r="BS65" i="1"/>
  <c r="BS92" i="1"/>
  <c r="BS57" i="1"/>
  <c r="BS98" i="1"/>
  <c r="BS41" i="1"/>
  <c r="BS82" i="1"/>
  <c r="BS49" i="1"/>
  <c r="BS53" i="1"/>
  <c r="BS76" i="1"/>
  <c r="BS52" i="1"/>
  <c r="BS94" i="1"/>
  <c r="BS45" i="1"/>
  <c r="BS68" i="1"/>
  <c r="BS42" i="1"/>
  <c r="BS87" i="1"/>
  <c r="BS58" i="1"/>
  <c r="BS81" i="1"/>
  <c r="BS93" i="1"/>
  <c r="BS73" i="1"/>
  <c r="BS67" i="1"/>
  <c r="BS85" i="1"/>
  <c r="BS51" i="1"/>
  <c r="BS83" i="1"/>
  <c r="BS104" i="1"/>
  <c r="BS99" i="1"/>
  <c r="BS116" i="1"/>
  <c r="BS102" i="1"/>
  <c r="BS126" i="1"/>
  <c r="BS109" i="1"/>
  <c r="BS97" i="1"/>
  <c r="BS96" i="1"/>
  <c r="BS114" i="1"/>
  <c r="BS155" i="1"/>
  <c r="BS120" i="1"/>
  <c r="BS127" i="1"/>
  <c r="BS110" i="1"/>
  <c r="BS112" i="1"/>
  <c r="BS130" i="1"/>
  <c r="BS123" i="1"/>
  <c r="BS134" i="1"/>
  <c r="BS135" i="1"/>
  <c r="BS118" i="1"/>
  <c r="BS141" i="1"/>
  <c r="BS131" i="1"/>
  <c r="BS149" i="1"/>
  <c r="BS35" i="1"/>
  <c r="BS101" i="1"/>
  <c r="BS108" i="1"/>
  <c r="BS107" i="1"/>
  <c r="BS117" i="1"/>
  <c r="BS137" i="1"/>
  <c r="BS125" i="1"/>
  <c r="BS111" i="1"/>
  <c r="BS124" i="1"/>
  <c r="BS128" i="1"/>
  <c r="BS154" i="1"/>
  <c r="BS169" i="1"/>
  <c r="BS172" i="1"/>
  <c r="BS179" i="1"/>
  <c r="BS138" i="1"/>
  <c r="BS150" i="1"/>
  <c r="BS80" i="1"/>
  <c r="BS167" i="1"/>
  <c r="BS153" i="1"/>
  <c r="BS151" i="1"/>
  <c r="BS156" i="1"/>
  <c r="BS181" i="1"/>
  <c r="BS113" i="1"/>
  <c r="BS132" i="1"/>
  <c r="BS129" i="1"/>
  <c r="BS122" i="1"/>
  <c r="BS146" i="1"/>
  <c r="BS142" i="1"/>
  <c r="BS152" i="1"/>
  <c r="BS166" i="1"/>
  <c r="BS140" i="1"/>
  <c r="BS163" i="1"/>
  <c r="BS170" i="1"/>
  <c r="BS186" i="1"/>
  <c r="BS144" i="1"/>
  <c r="BS139" i="1"/>
  <c r="BS148" i="1"/>
  <c r="BS158" i="1"/>
  <c r="BS157" i="1"/>
  <c r="BS160" i="1"/>
  <c r="BS171" i="1"/>
  <c r="BS202" i="1"/>
  <c r="BS211" i="1"/>
  <c r="BS196" i="1"/>
  <c r="BS198" i="1"/>
  <c r="BS214" i="1"/>
  <c r="BS207" i="1"/>
  <c r="BS184" i="1"/>
  <c r="BS194" i="1"/>
  <c r="BS195" i="1"/>
  <c r="BS189" i="1"/>
  <c r="BS212" i="1"/>
  <c r="BS209" i="1"/>
  <c r="BS203" i="1"/>
  <c r="BS213" i="1"/>
  <c r="BS188" i="1"/>
  <c r="BS173" i="1"/>
  <c r="BS185" i="1"/>
  <c r="BS193" i="1"/>
  <c r="BS221" i="1"/>
  <c r="BS165" i="1"/>
  <c r="BS204" i="1"/>
  <c r="BS136" i="1"/>
  <c r="BS143" i="1"/>
  <c r="BS180" i="1"/>
  <c r="BS182" i="1"/>
  <c r="BS187" i="1"/>
  <c r="BS208" i="1"/>
  <c r="BS223" i="1"/>
  <c r="BS233" i="1"/>
  <c r="BS190" i="1"/>
  <c r="BS228" i="1"/>
  <c r="BS226" i="1"/>
  <c r="BS251" i="1"/>
  <c r="BS237" i="1"/>
  <c r="BS235" i="1"/>
  <c r="BS159" i="1"/>
  <c r="BS216" i="1"/>
  <c r="BS227" i="1"/>
  <c r="BS246" i="1"/>
  <c r="BS241" i="1"/>
  <c r="BS219" i="1"/>
  <c r="BS238" i="1"/>
  <c r="BS232" i="1"/>
  <c r="BS199" i="1"/>
  <c r="BS231" i="1"/>
  <c r="BS224" i="1"/>
  <c r="BS244" i="1"/>
  <c r="BS243" i="1"/>
  <c r="BS250" i="1"/>
  <c r="BS200" i="1"/>
  <c r="BS218" i="1"/>
  <c r="BS222" i="1"/>
  <c r="BS183" i="1"/>
  <c r="BS215" i="1"/>
  <c r="BS229" i="1"/>
  <c r="BS239" i="1"/>
  <c r="BS258" i="1"/>
  <c r="BS201" i="1"/>
  <c r="BS247" i="1"/>
  <c r="BS225" i="1"/>
  <c r="BS254" i="1"/>
  <c r="BS240" i="1"/>
  <c r="BS191" i="1"/>
  <c r="BS256" i="1"/>
  <c r="BS257" i="1"/>
  <c r="BS261" i="1"/>
  <c r="BS259" i="1"/>
  <c r="BS255" i="1"/>
  <c r="BS252" i="1"/>
  <c r="BS253" i="1"/>
  <c r="BS260" i="1"/>
  <c r="BS174" i="1"/>
  <c r="BS245" i="1"/>
  <c r="BS236" i="1"/>
  <c r="BT243" i="1" l="1"/>
  <c r="BT235" i="1"/>
  <c r="BT230" i="1"/>
  <c r="BT203" i="1"/>
  <c r="BT189" i="1"/>
  <c r="BT196" i="1"/>
  <c r="BT160" i="1"/>
  <c r="BT145" i="1"/>
  <c r="BT138" i="1"/>
  <c r="BT102" i="1"/>
  <c r="BT99" i="1"/>
  <c r="BT120" i="1"/>
  <c r="BT100" i="1"/>
  <c r="BT115" i="1"/>
  <c r="BT103" i="1"/>
  <c r="BT97" i="1"/>
  <c r="BT77" i="1"/>
  <c r="BT59" i="1"/>
  <c r="BT53" i="1"/>
  <c r="BT66" i="1"/>
  <c r="BT56" i="1"/>
  <c r="BT61" i="1"/>
  <c r="BT39" i="1"/>
  <c r="BT24" i="1"/>
  <c r="BT63" i="1"/>
  <c r="BT50" i="1"/>
  <c r="BU2" i="1"/>
  <c r="BT42" i="1"/>
  <c r="BT13" i="1"/>
  <c r="BT10" i="1"/>
  <c r="BT20" i="1"/>
  <c r="BT19" i="1"/>
  <c r="BT17" i="1"/>
  <c r="BT22" i="1"/>
  <c r="BT21" i="1"/>
  <c r="BT28" i="1"/>
  <c r="BT11" i="1"/>
  <c r="BT16" i="1"/>
  <c r="BT8" i="1"/>
  <c r="BT14" i="1"/>
  <c r="BT43" i="1"/>
  <c r="BT9" i="1"/>
  <c r="BT26" i="1"/>
  <c r="BT12" i="1"/>
  <c r="BT64" i="1"/>
  <c r="BT31" i="1"/>
  <c r="BT33" i="1"/>
  <c r="BT5" i="1"/>
  <c r="BT29" i="1"/>
  <c r="BT38" i="1"/>
  <c r="BT23" i="1"/>
  <c r="BT48" i="1"/>
  <c r="BT86" i="1"/>
  <c r="BT7" i="1"/>
  <c r="BT41" i="1"/>
  <c r="BT15" i="1"/>
  <c r="BT25" i="1"/>
  <c r="BT34" i="1"/>
  <c r="BT35" i="1"/>
  <c r="BT71" i="1"/>
  <c r="BT40" i="1"/>
  <c r="BT36" i="1"/>
  <c r="BT82" i="1"/>
  <c r="BT54" i="1"/>
  <c r="BT44" i="1"/>
  <c r="BT70" i="1"/>
  <c r="BT57" i="1"/>
  <c r="BT55" i="1"/>
  <c r="BT6" i="1"/>
  <c r="BT37" i="1"/>
  <c r="BT27" i="1"/>
  <c r="BT68" i="1"/>
  <c r="BT87" i="1"/>
  <c r="BT45" i="1"/>
  <c r="BT58" i="1"/>
  <c r="BT78" i="1"/>
  <c r="BT81" i="1"/>
  <c r="BT47" i="1"/>
  <c r="BT73" i="1"/>
  <c r="BT67" i="1"/>
  <c r="BT69" i="1"/>
  <c r="BT93" i="1"/>
  <c r="BT104" i="1"/>
  <c r="BT83" i="1"/>
  <c r="BT94" i="1"/>
  <c r="BT92" i="1"/>
  <c r="BT79" i="1"/>
  <c r="BT84" i="1"/>
  <c r="BT80" i="1"/>
  <c r="BT106" i="1"/>
  <c r="BT30" i="1"/>
  <c r="BT72" i="1"/>
  <c r="BT98" i="1"/>
  <c r="BT51" i="1"/>
  <c r="BT52" i="1"/>
  <c r="BT141" i="1"/>
  <c r="BT149" i="1"/>
  <c r="BT122" i="1"/>
  <c r="BT130" i="1"/>
  <c r="BT125" i="1"/>
  <c r="BT111" i="1"/>
  <c r="BT124" i="1"/>
  <c r="BT131" i="1"/>
  <c r="BT109" i="1"/>
  <c r="BT112" i="1"/>
  <c r="BT134" i="1"/>
  <c r="BT135" i="1"/>
  <c r="BT101" i="1"/>
  <c r="BT96" i="1"/>
  <c r="BT117" i="1"/>
  <c r="BT128" i="1"/>
  <c r="BT126" i="1"/>
  <c r="BT76" i="1"/>
  <c r="BT65" i="1"/>
  <c r="BT113" i="1"/>
  <c r="BT116" i="1"/>
  <c r="BT108" i="1"/>
  <c r="BT49" i="1"/>
  <c r="BT85" i="1"/>
  <c r="BT95" i="1"/>
  <c r="BT118" i="1"/>
  <c r="BT62" i="1"/>
  <c r="BT114" i="1"/>
  <c r="BT155" i="1"/>
  <c r="BT110" i="1"/>
  <c r="BT137" i="1"/>
  <c r="BT121" i="1"/>
  <c r="BT168" i="1"/>
  <c r="BT166" i="1"/>
  <c r="BT151" i="1"/>
  <c r="BT170" i="1"/>
  <c r="BT181" i="1"/>
  <c r="BT163" i="1"/>
  <c r="BT127" i="1"/>
  <c r="BT156" i="1"/>
  <c r="BT165" i="1"/>
  <c r="BT153" i="1"/>
  <c r="BT140" i="1"/>
  <c r="BT158" i="1"/>
  <c r="BT123" i="1"/>
  <c r="BT146" i="1"/>
  <c r="BT180" i="1"/>
  <c r="BT144" i="1"/>
  <c r="BT169" i="1"/>
  <c r="BT172" i="1"/>
  <c r="BT107" i="1"/>
  <c r="BT139" i="1"/>
  <c r="BT150" i="1"/>
  <c r="BT152" i="1"/>
  <c r="BT157" i="1"/>
  <c r="BT132" i="1"/>
  <c r="BT136" i="1"/>
  <c r="BT129" i="1"/>
  <c r="BT154" i="1"/>
  <c r="BT143" i="1"/>
  <c r="BT159" i="1"/>
  <c r="BT183" i="1"/>
  <c r="BT167" i="1"/>
  <c r="BT185" i="1"/>
  <c r="BT198" i="1"/>
  <c r="BT205" i="1"/>
  <c r="BT219" i="1"/>
  <c r="BT173" i="1"/>
  <c r="BT182" i="1"/>
  <c r="BT202" i="1"/>
  <c r="BT193" i="1"/>
  <c r="BT211" i="1"/>
  <c r="BT216" i="1"/>
  <c r="BT190" i="1"/>
  <c r="BT204" i="1"/>
  <c r="BT188" i="1"/>
  <c r="BT199" i="1"/>
  <c r="BT201" i="1"/>
  <c r="BT179" i="1"/>
  <c r="BT174" i="1"/>
  <c r="BT208" i="1"/>
  <c r="BT191" i="1"/>
  <c r="BT221" i="1"/>
  <c r="BT212" i="1"/>
  <c r="BT148" i="1"/>
  <c r="BT197" i="1"/>
  <c r="BT209" i="1"/>
  <c r="BT142" i="1"/>
  <c r="BT184" i="1"/>
  <c r="BT187" i="1"/>
  <c r="BT194" i="1"/>
  <c r="BT210" i="1"/>
  <c r="BT164" i="1"/>
  <c r="BT195" i="1"/>
  <c r="BT200" i="1"/>
  <c r="BT213" i="1"/>
  <c r="BT186" i="1"/>
  <c r="BT207" i="1"/>
  <c r="BT228" i="1"/>
  <c r="BT231" i="1"/>
  <c r="BT224" i="1"/>
  <c r="BT232" i="1"/>
  <c r="BT250" i="1"/>
  <c r="BT236" i="1"/>
  <c r="BT247" i="1"/>
  <c r="BT244" i="1"/>
  <c r="BT246" i="1"/>
  <c r="BT215" i="1"/>
  <c r="BT225" i="1"/>
  <c r="BT239" i="1"/>
  <c r="BT238" i="1"/>
  <c r="BT240" i="1"/>
  <c r="BT222" i="1"/>
  <c r="BT227" i="1"/>
  <c r="BT223" i="1"/>
  <c r="BT237" i="1"/>
  <c r="BT214" i="1"/>
  <c r="BT226" i="1"/>
  <c r="BT245" i="1"/>
  <c r="BT229" i="1"/>
  <c r="BT252" i="1"/>
  <c r="BT261" i="1"/>
  <c r="BT233" i="1"/>
  <c r="BT260" i="1"/>
  <c r="BT255" i="1"/>
  <c r="BT258" i="1"/>
  <c r="BT171" i="1"/>
  <c r="BT217" i="1"/>
  <c r="BT218" i="1"/>
  <c r="BT242" i="1"/>
  <c r="BT251" i="1"/>
  <c r="BT241" i="1"/>
  <c r="BT254" i="1"/>
  <c r="BT259" i="1"/>
  <c r="BT253" i="1"/>
  <c r="BT256" i="1"/>
  <c r="BT257" i="1"/>
  <c r="BU261" i="1" l="1"/>
  <c r="BU260" i="1"/>
  <c r="BU243" i="1"/>
  <c r="BU241" i="1"/>
  <c r="BU235" i="1"/>
  <c r="BU245" i="1"/>
  <c r="BU207" i="1"/>
  <c r="BU197" i="1"/>
  <c r="BU210" i="1"/>
  <c r="BU196" i="1"/>
  <c r="BU205" i="1"/>
  <c r="BU189" i="1"/>
  <c r="BU187" i="1"/>
  <c r="BU160" i="1"/>
  <c r="BU145" i="1"/>
  <c r="BU163" i="1"/>
  <c r="BU154" i="1"/>
  <c r="BU157" i="1"/>
  <c r="BU131" i="1"/>
  <c r="BU102" i="1"/>
  <c r="BU99" i="1"/>
  <c r="BU120" i="1"/>
  <c r="BU100" i="1"/>
  <c r="BU97" i="1"/>
  <c r="BU103" i="1"/>
  <c r="BU77" i="1"/>
  <c r="BU53" i="1"/>
  <c r="BU67" i="1"/>
  <c r="BU49" i="1"/>
  <c r="BV2" i="1"/>
  <c r="BU39" i="1"/>
  <c r="BU70" i="1"/>
  <c r="BU42" i="1"/>
  <c r="BU26" i="1"/>
  <c r="BU22" i="1"/>
  <c r="BU10" i="1"/>
  <c r="BU23" i="1"/>
  <c r="BU8" i="1"/>
  <c r="BU38" i="1"/>
  <c r="BU20" i="1"/>
  <c r="BU15" i="1"/>
  <c r="BU11" i="1"/>
  <c r="BU21" i="1"/>
  <c r="BU28" i="1"/>
  <c r="BU16" i="1"/>
  <c r="BU17" i="1"/>
  <c r="BU6" i="1"/>
  <c r="BU14" i="1"/>
  <c r="BU7" i="1"/>
  <c r="BU43" i="1"/>
  <c r="BU12" i="1"/>
  <c r="BU19" i="1"/>
  <c r="BU5" i="1"/>
  <c r="BU64" i="1"/>
  <c r="BU25" i="1"/>
  <c r="BU37" i="1"/>
  <c r="BU57" i="1"/>
  <c r="BU44" i="1"/>
  <c r="BU54" i="1"/>
  <c r="BU48" i="1"/>
  <c r="BU62" i="1"/>
  <c r="BU36" i="1"/>
  <c r="BU31" i="1"/>
  <c r="BU9" i="1"/>
  <c r="BU27" i="1"/>
  <c r="BU29" i="1"/>
  <c r="BU50" i="1"/>
  <c r="BU13" i="1"/>
  <c r="BU30" i="1"/>
  <c r="BU41" i="1"/>
  <c r="BU47" i="1"/>
  <c r="BU24" i="1"/>
  <c r="BU34" i="1"/>
  <c r="BU33" i="1"/>
  <c r="BU71" i="1"/>
  <c r="BU61" i="1"/>
  <c r="BU73" i="1"/>
  <c r="BU84" i="1"/>
  <c r="BU96" i="1"/>
  <c r="BU85" i="1"/>
  <c r="BU106" i="1"/>
  <c r="BU94" i="1"/>
  <c r="BU56" i="1"/>
  <c r="BU72" i="1"/>
  <c r="BU98" i="1"/>
  <c r="BU40" i="1"/>
  <c r="BU86" i="1"/>
  <c r="BU93" i="1"/>
  <c r="BU82" i="1"/>
  <c r="BU55" i="1"/>
  <c r="BU52" i="1"/>
  <c r="BU63" i="1"/>
  <c r="BU101" i="1"/>
  <c r="BU68" i="1"/>
  <c r="BU76" i="1"/>
  <c r="BU95" i="1"/>
  <c r="BU87" i="1"/>
  <c r="BU58" i="1"/>
  <c r="BU45" i="1"/>
  <c r="BU81" i="1"/>
  <c r="BU79" i="1"/>
  <c r="BU80" i="1"/>
  <c r="BU78" i="1"/>
  <c r="BU66" i="1"/>
  <c r="BU69" i="1"/>
  <c r="BU104" i="1"/>
  <c r="BU65" i="1"/>
  <c r="BU83" i="1"/>
  <c r="BU59" i="1"/>
  <c r="BU51" i="1"/>
  <c r="BU113" i="1"/>
  <c r="BU92" i="1"/>
  <c r="BU118" i="1"/>
  <c r="BU155" i="1"/>
  <c r="BU109" i="1"/>
  <c r="BU115" i="1"/>
  <c r="BU127" i="1"/>
  <c r="BU123" i="1"/>
  <c r="BU121" i="1"/>
  <c r="BU111" i="1"/>
  <c r="BU114" i="1"/>
  <c r="BU141" i="1"/>
  <c r="BU35" i="1"/>
  <c r="BU110" i="1"/>
  <c r="BU116" i="1"/>
  <c r="BU107" i="1"/>
  <c r="BU125" i="1"/>
  <c r="BU124" i="1"/>
  <c r="BU122" i="1"/>
  <c r="BU126" i="1"/>
  <c r="BU108" i="1"/>
  <c r="BU112" i="1"/>
  <c r="BU137" i="1"/>
  <c r="BU128" i="1"/>
  <c r="BU130" i="1"/>
  <c r="BU117" i="1"/>
  <c r="BU140" i="1"/>
  <c r="BU156" i="1"/>
  <c r="BU150" i="1"/>
  <c r="BU169" i="1"/>
  <c r="BU144" i="1"/>
  <c r="BU153" i="1"/>
  <c r="BU134" i="1"/>
  <c r="BU132" i="1"/>
  <c r="BU136" i="1"/>
  <c r="BU139" i="1"/>
  <c r="BU146" i="1"/>
  <c r="BU129" i="1"/>
  <c r="BU181" i="1"/>
  <c r="BU165" i="1"/>
  <c r="BU159" i="1"/>
  <c r="BU149" i="1"/>
  <c r="BU148" i="1"/>
  <c r="BU151" i="1"/>
  <c r="BU142" i="1"/>
  <c r="BU167" i="1"/>
  <c r="BU152" i="1"/>
  <c r="BU179" i="1"/>
  <c r="BU138" i="1"/>
  <c r="BU158" i="1"/>
  <c r="BU135" i="1"/>
  <c r="BU172" i="1"/>
  <c r="BU183" i="1"/>
  <c r="BU168" i="1"/>
  <c r="BU198" i="1"/>
  <c r="BU214" i="1"/>
  <c r="BU182" i="1"/>
  <c r="BU194" i="1"/>
  <c r="BU211" i="1"/>
  <c r="BU164" i="1"/>
  <c r="BU188" i="1"/>
  <c r="BU199" i="1"/>
  <c r="BU184" i="1"/>
  <c r="BU185" i="1"/>
  <c r="BU203" i="1"/>
  <c r="BU193" i="1"/>
  <c r="BU204" i="1"/>
  <c r="BU190" i="1"/>
  <c r="BU208" i="1"/>
  <c r="BU191" i="1"/>
  <c r="BU143" i="1"/>
  <c r="BU171" i="1"/>
  <c r="BU173" i="1"/>
  <c r="BU166" i="1"/>
  <c r="BU174" i="1"/>
  <c r="BU180" i="1"/>
  <c r="BU202" i="1"/>
  <c r="BU170" i="1"/>
  <c r="BU186" i="1"/>
  <c r="BU195" i="1"/>
  <c r="BU200" i="1"/>
  <c r="BU226" i="1"/>
  <c r="BU227" i="1"/>
  <c r="BU213" i="1"/>
  <c r="BU216" i="1"/>
  <c r="BU238" i="1"/>
  <c r="BU239" i="1"/>
  <c r="BU246" i="1"/>
  <c r="BU219" i="1"/>
  <c r="BU233" i="1"/>
  <c r="BU242" i="1"/>
  <c r="BU254" i="1"/>
  <c r="BU240" i="1"/>
  <c r="BU218" i="1"/>
  <c r="BU222" i="1"/>
  <c r="BU231" i="1"/>
  <c r="BU224" i="1"/>
  <c r="BU236" i="1"/>
  <c r="BU232" i="1"/>
  <c r="BU209" i="1"/>
  <c r="BU250" i="1"/>
  <c r="BU229" i="1"/>
  <c r="BU215" i="1"/>
  <c r="BU225" i="1"/>
  <c r="BU244" i="1"/>
  <c r="BU251" i="1"/>
  <c r="BU212" i="1"/>
  <c r="BU237" i="1"/>
  <c r="BU247" i="1"/>
  <c r="BU259" i="1"/>
  <c r="BU255" i="1"/>
  <c r="BU257" i="1"/>
  <c r="BU201" i="1"/>
  <c r="BU217" i="1"/>
  <c r="BU253" i="1"/>
  <c r="BU228" i="1"/>
  <c r="BU256" i="1"/>
  <c r="BU221" i="1"/>
  <c r="BU223" i="1"/>
  <c r="BU230" i="1"/>
  <c r="BU252" i="1"/>
  <c r="BU258" i="1"/>
  <c r="BV257" i="1" l="1"/>
  <c r="BV250" i="1"/>
  <c r="BV223" i="1"/>
  <c r="BV200" i="1"/>
  <c r="BV189" i="1"/>
  <c r="BV179" i="1"/>
  <c r="BV187" i="1"/>
  <c r="BV146" i="1"/>
  <c r="BV132" i="1"/>
  <c r="BV120" i="1"/>
  <c r="BV102" i="1"/>
  <c r="BV99" i="1"/>
  <c r="BV121" i="1"/>
  <c r="BV97" i="1"/>
  <c r="BV77" i="1"/>
  <c r="BV109" i="1"/>
  <c r="BV45" i="1"/>
  <c r="BV49" i="1"/>
  <c r="BV42" i="1"/>
  <c r="BV39" i="1"/>
  <c r="BV25" i="1"/>
  <c r="BV6" i="1"/>
  <c r="BV9" i="1"/>
  <c r="BW2" i="1"/>
  <c r="BV26" i="1"/>
  <c r="BV36" i="1"/>
  <c r="BV29" i="1"/>
  <c r="BV15" i="1"/>
  <c r="BV10" i="1"/>
  <c r="BV19" i="1"/>
  <c r="BV23" i="1"/>
  <c r="BV22" i="1"/>
  <c r="BV21" i="1"/>
  <c r="BV28" i="1"/>
  <c r="BV13" i="1"/>
  <c r="BV20" i="1"/>
  <c r="BV8" i="1"/>
  <c r="BV7" i="1"/>
  <c r="BV38" i="1"/>
  <c r="BV11" i="1"/>
  <c r="BV16" i="1"/>
  <c r="BV5" i="1"/>
  <c r="BV52" i="1"/>
  <c r="BV31" i="1"/>
  <c r="BV17" i="1"/>
  <c r="BV14" i="1"/>
  <c r="BV80" i="1"/>
  <c r="BV34" i="1"/>
  <c r="BV35" i="1"/>
  <c r="BV71" i="1"/>
  <c r="BV30" i="1"/>
  <c r="BV47" i="1"/>
  <c r="BV24" i="1"/>
  <c r="BV33" i="1"/>
  <c r="BV50" i="1"/>
  <c r="BV70" i="1"/>
  <c r="BV12" i="1"/>
  <c r="BV48" i="1"/>
  <c r="BV37" i="1"/>
  <c r="BV44" i="1"/>
  <c r="BV62" i="1"/>
  <c r="BV43" i="1"/>
  <c r="BV54" i="1"/>
  <c r="BV41" i="1"/>
  <c r="BV57" i="1"/>
  <c r="BV66" i="1"/>
  <c r="BV72" i="1"/>
  <c r="BV27" i="1"/>
  <c r="BV73" i="1"/>
  <c r="BV94" i="1"/>
  <c r="BV78" i="1"/>
  <c r="BV67" i="1"/>
  <c r="BV104" i="1"/>
  <c r="BV59" i="1"/>
  <c r="BV65" i="1"/>
  <c r="BV82" i="1"/>
  <c r="BV55" i="1"/>
  <c r="BV83" i="1"/>
  <c r="BV93" i="1"/>
  <c r="BV95" i="1"/>
  <c r="BV92" i="1"/>
  <c r="BV86" i="1"/>
  <c r="BV61" i="1"/>
  <c r="BV56" i="1"/>
  <c r="BV84" i="1"/>
  <c r="BV69" i="1"/>
  <c r="BV81" i="1"/>
  <c r="BV106" i="1"/>
  <c r="BV51" i="1"/>
  <c r="BV98" i="1"/>
  <c r="BV85" i="1"/>
  <c r="BV79" i="1"/>
  <c r="BV53" i="1"/>
  <c r="BV63" i="1"/>
  <c r="BV101" i="1"/>
  <c r="BV58" i="1"/>
  <c r="BV68" i="1"/>
  <c r="BV124" i="1"/>
  <c r="BV126" i="1"/>
  <c r="BV149" i="1"/>
  <c r="BV107" i="1"/>
  <c r="BV114" i="1"/>
  <c r="BV113" i="1"/>
  <c r="BV128" i="1"/>
  <c r="BV40" i="1"/>
  <c r="BV96" i="1"/>
  <c r="BV64" i="1"/>
  <c r="BV108" i="1"/>
  <c r="BV122" i="1"/>
  <c r="BV100" i="1"/>
  <c r="BV87" i="1"/>
  <c r="BV110" i="1"/>
  <c r="BV111" i="1"/>
  <c r="BV112" i="1"/>
  <c r="BV130" i="1"/>
  <c r="BV117" i="1"/>
  <c r="BV155" i="1"/>
  <c r="BV135" i="1"/>
  <c r="BV115" i="1"/>
  <c r="BV134" i="1"/>
  <c r="BV131" i="1"/>
  <c r="BV76" i="1"/>
  <c r="BV116" i="1"/>
  <c r="BV118" i="1"/>
  <c r="BV127" i="1"/>
  <c r="BV138" i="1"/>
  <c r="BV152" i="1"/>
  <c r="BV167" i="1"/>
  <c r="BV125" i="1"/>
  <c r="BV139" i="1"/>
  <c r="BV154" i="1"/>
  <c r="BV158" i="1"/>
  <c r="BV181" i="1"/>
  <c r="BV183" i="1"/>
  <c r="BV143" i="1"/>
  <c r="BV172" i="1"/>
  <c r="BV164" i="1"/>
  <c r="BV137" i="1"/>
  <c r="BV150" i="1"/>
  <c r="BV157" i="1"/>
  <c r="BV163" i="1"/>
  <c r="BV141" i="1"/>
  <c r="BV156" i="1"/>
  <c r="BV184" i="1"/>
  <c r="BV103" i="1"/>
  <c r="BV123" i="1"/>
  <c r="BV136" i="1"/>
  <c r="BV140" i="1"/>
  <c r="BV169" i="1"/>
  <c r="BV165" i="1"/>
  <c r="BV153" i="1"/>
  <c r="BV142" i="1"/>
  <c r="BV159" i="1"/>
  <c r="BV129" i="1"/>
  <c r="BV144" i="1"/>
  <c r="BV148" i="1"/>
  <c r="BV151" i="1"/>
  <c r="BV145" i="1"/>
  <c r="BV186" i="1"/>
  <c r="BV207" i="1"/>
  <c r="BV185" i="1"/>
  <c r="BV191" i="1"/>
  <c r="BV203" i="1"/>
  <c r="BV211" i="1"/>
  <c r="BV209" i="1"/>
  <c r="BV170" i="1"/>
  <c r="BV166" i="1"/>
  <c r="BV182" i="1"/>
  <c r="BV196" i="1"/>
  <c r="BV212" i="1"/>
  <c r="BV205" i="1"/>
  <c r="BV221" i="1"/>
  <c r="BV160" i="1"/>
  <c r="BV173" i="1"/>
  <c r="BV194" i="1"/>
  <c r="BV208" i="1"/>
  <c r="BV195" i="1"/>
  <c r="BV168" i="1"/>
  <c r="BV190" i="1"/>
  <c r="BV171" i="1"/>
  <c r="BV219" i="1"/>
  <c r="BV210" i="1"/>
  <c r="BV199" i="1"/>
  <c r="BV198" i="1"/>
  <c r="BV213" i="1"/>
  <c r="BV174" i="1"/>
  <c r="BV204" i="1"/>
  <c r="BV180" i="1"/>
  <c r="BV233" i="1"/>
  <c r="BV239" i="1"/>
  <c r="BV235" i="1"/>
  <c r="BV232" i="1"/>
  <c r="BV202" i="1"/>
  <c r="BV225" i="1"/>
  <c r="BV241" i="1"/>
  <c r="BV238" i="1"/>
  <c r="BV247" i="1"/>
  <c r="BV246" i="1"/>
  <c r="BV243" i="1"/>
  <c r="BV216" i="1"/>
  <c r="BV222" i="1"/>
  <c r="BV244" i="1"/>
  <c r="BV193" i="1"/>
  <c r="BV226" i="1"/>
  <c r="BV251" i="1"/>
  <c r="BV228" i="1"/>
  <c r="BV227" i="1"/>
  <c r="BV230" i="1"/>
  <c r="BV188" i="1"/>
  <c r="BV201" i="1"/>
  <c r="BV217" i="1"/>
  <c r="BV229" i="1"/>
  <c r="BV240" i="1"/>
  <c r="BV197" i="1"/>
  <c r="BV215" i="1"/>
  <c r="BV254" i="1"/>
  <c r="BV258" i="1"/>
  <c r="BV242" i="1"/>
  <c r="BV252" i="1"/>
  <c r="BV245" i="1"/>
  <c r="BV255" i="1"/>
  <c r="BV253" i="1"/>
  <c r="BV260" i="1"/>
  <c r="BV218" i="1"/>
  <c r="BV231" i="1"/>
  <c r="BV259" i="1"/>
  <c r="BV261" i="1"/>
  <c r="BV256" i="1"/>
  <c r="BV214" i="1"/>
  <c r="BV236" i="1"/>
  <c r="BV224" i="1"/>
  <c r="BV237" i="1"/>
  <c r="BW257" i="1" l="1"/>
  <c r="BW259" i="1"/>
  <c r="BW215" i="1"/>
  <c r="BW207" i="1"/>
  <c r="BW196" i="1"/>
  <c r="BW189" i="1"/>
  <c r="BW187" i="1"/>
  <c r="BW179" i="1"/>
  <c r="BW166" i="1"/>
  <c r="BW146" i="1"/>
  <c r="BW140" i="1"/>
  <c r="BW121" i="1"/>
  <c r="BW118" i="1"/>
  <c r="BW127" i="1"/>
  <c r="BW128" i="1"/>
  <c r="BW25" i="1"/>
  <c r="BX2" i="1"/>
  <c r="BW26" i="1"/>
  <c r="BW29" i="1"/>
  <c r="BW14" i="1"/>
  <c r="BW17" i="1"/>
  <c r="BW16" i="1"/>
  <c r="BW12" i="1"/>
  <c r="BW38" i="1"/>
  <c r="BW22" i="1"/>
  <c r="BW11" i="1"/>
  <c r="BW15" i="1"/>
  <c r="BW28" i="1"/>
  <c r="BW8" i="1"/>
  <c r="BW20" i="1"/>
  <c r="BW13" i="1"/>
  <c r="BW19" i="1"/>
  <c r="BW7" i="1"/>
  <c r="BW23" i="1"/>
  <c r="BW52" i="1"/>
  <c r="BW5" i="1"/>
  <c r="BW43" i="1"/>
  <c r="BW10" i="1"/>
  <c r="BW21" i="1"/>
  <c r="BW64" i="1"/>
  <c r="BW48" i="1"/>
  <c r="BW62" i="1"/>
  <c r="BW54" i="1"/>
  <c r="BW30" i="1"/>
  <c r="BW86" i="1"/>
  <c r="BW40" i="1"/>
  <c r="BW6" i="1"/>
  <c r="BW27" i="1"/>
  <c r="BW41" i="1"/>
  <c r="BW57" i="1"/>
  <c r="BW34" i="1"/>
  <c r="BW35" i="1"/>
  <c r="BW71" i="1"/>
  <c r="BW9" i="1"/>
  <c r="BW33" i="1"/>
  <c r="BW31" i="1"/>
  <c r="BW44" i="1"/>
  <c r="BW36" i="1"/>
  <c r="BW47" i="1"/>
  <c r="BW49" i="1"/>
  <c r="BW67" i="1"/>
  <c r="BW104" i="1"/>
  <c r="BW69" i="1"/>
  <c r="BW85" i="1"/>
  <c r="BW78" i="1"/>
  <c r="BW45" i="1"/>
  <c r="BW59" i="1"/>
  <c r="BW55" i="1"/>
  <c r="BW95" i="1"/>
  <c r="BW39" i="1"/>
  <c r="BW42" i="1"/>
  <c r="BW68" i="1"/>
  <c r="BW87" i="1"/>
  <c r="BW96" i="1"/>
  <c r="BW82" i="1"/>
  <c r="BW58" i="1"/>
  <c r="BW76" i="1"/>
  <c r="BW65" i="1"/>
  <c r="BW24" i="1"/>
  <c r="BW37" i="1"/>
  <c r="BW80" i="1"/>
  <c r="BW56" i="1"/>
  <c r="BW79" i="1"/>
  <c r="BW51" i="1"/>
  <c r="BW83" i="1"/>
  <c r="BW50" i="1"/>
  <c r="BW72" i="1"/>
  <c r="BW94" i="1"/>
  <c r="BW63" i="1"/>
  <c r="BW92" i="1"/>
  <c r="BW77" i="1"/>
  <c r="BW98" i="1"/>
  <c r="BW61" i="1"/>
  <c r="BW106" i="1"/>
  <c r="BW108" i="1"/>
  <c r="BW112" i="1"/>
  <c r="BW66" i="1"/>
  <c r="BW109" i="1"/>
  <c r="BW107" i="1"/>
  <c r="BW155" i="1"/>
  <c r="BW122" i="1"/>
  <c r="BW84" i="1"/>
  <c r="BW93" i="1"/>
  <c r="BW141" i="1"/>
  <c r="BW135" i="1"/>
  <c r="BW116" i="1"/>
  <c r="BW115" i="1"/>
  <c r="BW125" i="1"/>
  <c r="BW134" i="1"/>
  <c r="BW101" i="1"/>
  <c r="BW124" i="1"/>
  <c r="BW131" i="1"/>
  <c r="BW120" i="1"/>
  <c r="BW126" i="1"/>
  <c r="BW149" i="1"/>
  <c r="BW73" i="1"/>
  <c r="BW97" i="1"/>
  <c r="BW113" i="1"/>
  <c r="BW114" i="1"/>
  <c r="BW123" i="1"/>
  <c r="BW81" i="1"/>
  <c r="BW110" i="1"/>
  <c r="BW100" i="1"/>
  <c r="BW137" i="1"/>
  <c r="BW111" i="1"/>
  <c r="BW53" i="1"/>
  <c r="BW103" i="1"/>
  <c r="BW99" i="1"/>
  <c r="BW70" i="1"/>
  <c r="BW117" i="1"/>
  <c r="BW145" i="1"/>
  <c r="BW142" i="1"/>
  <c r="BW181" i="1"/>
  <c r="BW165" i="1"/>
  <c r="BW132" i="1"/>
  <c r="BW153" i="1"/>
  <c r="BW159" i="1"/>
  <c r="BW163" i="1"/>
  <c r="BW169" i="1"/>
  <c r="BW143" i="1"/>
  <c r="BW102" i="1"/>
  <c r="BW157" i="1"/>
  <c r="BW151" i="1"/>
  <c r="BW154" i="1"/>
  <c r="BW152" i="1"/>
  <c r="BW158" i="1"/>
  <c r="BW183" i="1"/>
  <c r="BW167" i="1"/>
  <c r="BW130" i="1"/>
  <c r="BW150" i="1"/>
  <c r="BW171" i="1"/>
  <c r="BW136" i="1"/>
  <c r="BW138" i="1"/>
  <c r="BW129" i="1"/>
  <c r="BW172" i="1"/>
  <c r="BW170" i="1"/>
  <c r="BW164" i="1"/>
  <c r="BW139" i="1"/>
  <c r="BW156" i="1"/>
  <c r="BW148" i="1"/>
  <c r="BW144" i="1"/>
  <c r="BW186" i="1"/>
  <c r="BW188" i="1"/>
  <c r="BW198" i="1"/>
  <c r="BW211" i="1"/>
  <c r="BW221" i="1"/>
  <c r="BW180" i="1"/>
  <c r="BW195" i="1"/>
  <c r="BW210" i="1"/>
  <c r="BW173" i="1"/>
  <c r="BW168" i="1"/>
  <c r="BW204" i="1"/>
  <c r="BW174" i="1"/>
  <c r="BW182" i="1"/>
  <c r="BW208" i="1"/>
  <c r="BW193" i="1"/>
  <c r="BW213" i="1"/>
  <c r="BW191" i="1"/>
  <c r="BW200" i="1"/>
  <c r="BW190" i="1"/>
  <c r="BW202" i="1"/>
  <c r="BW201" i="1"/>
  <c r="BW184" i="1"/>
  <c r="BW160" i="1"/>
  <c r="BW194" i="1"/>
  <c r="BW205" i="1"/>
  <c r="BW217" i="1"/>
  <c r="BW227" i="1"/>
  <c r="BW242" i="1"/>
  <c r="BW214" i="1"/>
  <c r="BW240" i="1"/>
  <c r="BW250" i="1"/>
  <c r="BW185" i="1"/>
  <c r="BW218" i="1"/>
  <c r="BW222" i="1"/>
  <c r="BW224" i="1"/>
  <c r="BW209" i="1"/>
  <c r="BW231" i="1"/>
  <c r="BW237" i="1"/>
  <c r="BW245" i="1"/>
  <c r="BW246" i="1"/>
  <c r="BW252" i="1"/>
  <c r="BW254" i="1"/>
  <c r="BW228" i="1"/>
  <c r="BW251" i="1"/>
  <c r="BW232" i="1"/>
  <c r="BW197" i="1"/>
  <c r="BW199" i="1"/>
  <c r="BW203" i="1"/>
  <c r="BW216" i="1"/>
  <c r="BW223" i="1"/>
  <c r="BW225" i="1"/>
  <c r="BW238" i="1"/>
  <c r="BW247" i="1"/>
  <c r="BW241" i="1"/>
  <c r="BW229" i="1"/>
  <c r="BW235" i="1"/>
  <c r="BW239" i="1"/>
  <c r="BW253" i="1"/>
  <c r="BW212" i="1"/>
  <c r="BW243" i="1"/>
  <c r="BW219" i="1"/>
  <c r="BW258" i="1"/>
  <c r="BW256" i="1"/>
  <c r="BW233" i="1"/>
  <c r="BW230" i="1"/>
  <c r="BW244" i="1"/>
  <c r="BW236" i="1"/>
  <c r="BW260" i="1"/>
  <c r="BW226" i="1"/>
  <c r="BW255" i="1"/>
  <c r="BW261" i="1"/>
  <c r="BX257" i="1" l="1"/>
  <c r="BX250" i="1"/>
  <c r="BX191" i="1"/>
  <c r="BX182" i="1"/>
  <c r="BX164" i="1"/>
  <c r="BX180" i="1"/>
  <c r="BX144" i="1"/>
  <c r="BX135" i="1"/>
  <c r="BX115" i="1"/>
  <c r="BX128" i="1"/>
  <c r="BX77" i="1"/>
  <c r="BX43" i="1"/>
  <c r="BX58" i="1"/>
  <c r="BY2" i="1"/>
  <c r="BX45" i="1"/>
  <c r="BX5" i="1"/>
  <c r="BX11" i="1"/>
  <c r="BX13" i="1"/>
  <c r="BX10" i="1"/>
  <c r="BX12" i="1"/>
  <c r="BX14" i="1"/>
  <c r="BX16" i="1"/>
  <c r="BX22" i="1"/>
  <c r="BX21" i="1"/>
  <c r="BX38" i="1"/>
  <c r="BX28" i="1"/>
  <c r="BX20" i="1"/>
  <c r="BX8" i="1"/>
  <c r="BX15" i="1"/>
  <c r="BX7" i="1"/>
  <c r="BX44" i="1"/>
  <c r="BX9" i="1"/>
  <c r="BX64" i="1"/>
  <c r="BX29" i="1"/>
  <c r="BX17" i="1"/>
  <c r="BX31" i="1"/>
  <c r="BX23" i="1"/>
  <c r="BX19" i="1"/>
  <c r="BX30" i="1"/>
  <c r="BX26" i="1"/>
  <c r="BX33" i="1"/>
  <c r="BX70" i="1"/>
  <c r="BX39" i="1"/>
  <c r="BX40" i="1"/>
  <c r="BX27" i="1"/>
  <c r="BX82" i="1"/>
  <c r="BX80" i="1"/>
  <c r="BX62" i="1"/>
  <c r="BX36" i="1"/>
  <c r="BX6" i="1"/>
  <c r="BX24" i="1"/>
  <c r="BX25" i="1"/>
  <c r="BX34" i="1"/>
  <c r="BX35" i="1"/>
  <c r="BX71" i="1"/>
  <c r="BX86" i="1"/>
  <c r="BX49" i="1"/>
  <c r="BX50" i="1"/>
  <c r="BX78" i="1"/>
  <c r="BX98" i="1"/>
  <c r="BX104" i="1"/>
  <c r="BX56" i="1"/>
  <c r="BX92" i="1"/>
  <c r="BX65" i="1"/>
  <c r="BX96" i="1"/>
  <c r="BX101" i="1"/>
  <c r="BX47" i="1"/>
  <c r="BX94" i="1"/>
  <c r="BX83" i="1"/>
  <c r="BX84" i="1"/>
  <c r="BX63" i="1"/>
  <c r="BX72" i="1"/>
  <c r="BX55" i="1"/>
  <c r="BX81" i="1"/>
  <c r="BX106" i="1"/>
  <c r="BX93" i="1"/>
  <c r="BX41" i="1"/>
  <c r="BX54" i="1"/>
  <c r="BX66" i="1"/>
  <c r="BX85" i="1"/>
  <c r="BX79" i="1"/>
  <c r="BX51" i="1"/>
  <c r="BX53" i="1"/>
  <c r="BX95" i="1"/>
  <c r="BX42" i="1"/>
  <c r="BX68" i="1"/>
  <c r="BX59" i="1"/>
  <c r="BX69" i="1"/>
  <c r="BX87" i="1"/>
  <c r="BX73" i="1"/>
  <c r="BX67" i="1"/>
  <c r="BX52" i="1"/>
  <c r="BX37" i="1"/>
  <c r="BX61" i="1"/>
  <c r="BX76" i="1"/>
  <c r="BX131" i="1"/>
  <c r="BX136" i="1"/>
  <c r="BX97" i="1"/>
  <c r="BX113" i="1"/>
  <c r="BX137" i="1"/>
  <c r="BX116" i="1"/>
  <c r="BX124" i="1"/>
  <c r="BX117" i="1"/>
  <c r="BX99" i="1"/>
  <c r="BX120" i="1"/>
  <c r="BX100" i="1"/>
  <c r="BX149" i="1"/>
  <c r="BX127" i="1"/>
  <c r="BX102" i="1"/>
  <c r="BX121" i="1"/>
  <c r="BX130" i="1"/>
  <c r="BX134" i="1"/>
  <c r="BX132" i="1"/>
  <c r="BX112" i="1"/>
  <c r="BX107" i="1"/>
  <c r="BX118" i="1"/>
  <c r="BX122" i="1"/>
  <c r="BX110" i="1"/>
  <c r="BX141" i="1"/>
  <c r="BX155" i="1"/>
  <c r="BX123" i="1"/>
  <c r="BX125" i="1"/>
  <c r="BX48" i="1"/>
  <c r="BX57" i="1"/>
  <c r="BX109" i="1"/>
  <c r="BX114" i="1"/>
  <c r="BX181" i="1"/>
  <c r="BX163" i="1"/>
  <c r="BX171" i="1"/>
  <c r="BX166" i="1"/>
  <c r="BX139" i="1"/>
  <c r="BX169" i="1"/>
  <c r="BX179" i="1"/>
  <c r="BX145" i="1"/>
  <c r="BX172" i="1"/>
  <c r="BX157" i="1"/>
  <c r="BX138" i="1"/>
  <c r="BX142" i="1"/>
  <c r="BX103" i="1"/>
  <c r="BX126" i="1"/>
  <c r="BX186" i="1"/>
  <c r="BX111" i="1"/>
  <c r="BX140" i="1"/>
  <c r="BX156" i="1"/>
  <c r="BX165" i="1"/>
  <c r="BX108" i="1"/>
  <c r="BX159" i="1"/>
  <c r="BX143" i="1"/>
  <c r="BX184" i="1"/>
  <c r="BX146" i="1"/>
  <c r="BX183" i="1"/>
  <c r="BX170" i="1"/>
  <c r="BX153" i="1"/>
  <c r="BX154" i="1"/>
  <c r="BX158" i="1"/>
  <c r="BX151" i="1"/>
  <c r="BX160" i="1"/>
  <c r="BX129" i="1"/>
  <c r="BX150" i="1"/>
  <c r="BX168" i="1"/>
  <c r="BX190" i="1"/>
  <c r="BX198" i="1"/>
  <c r="BX201" i="1"/>
  <c r="BX152" i="1"/>
  <c r="BX200" i="1"/>
  <c r="BX209" i="1"/>
  <c r="BX148" i="1"/>
  <c r="BX185" i="1"/>
  <c r="BX205" i="1"/>
  <c r="BX213" i="1"/>
  <c r="BX194" i="1"/>
  <c r="BX204" i="1"/>
  <c r="BX188" i="1"/>
  <c r="BX211" i="1"/>
  <c r="BX212" i="1"/>
  <c r="BX207" i="1"/>
  <c r="BX167" i="1"/>
  <c r="BX187" i="1"/>
  <c r="BX195" i="1"/>
  <c r="BX199" i="1"/>
  <c r="BX216" i="1"/>
  <c r="BX202" i="1"/>
  <c r="BX193" i="1"/>
  <c r="BX208" i="1"/>
  <c r="BX229" i="1"/>
  <c r="BX225" i="1"/>
  <c r="BX241" i="1"/>
  <c r="BX252" i="1"/>
  <c r="BX174" i="1"/>
  <c r="BX215" i="1"/>
  <c r="BX228" i="1"/>
  <c r="BX222" i="1"/>
  <c r="BX237" i="1"/>
  <c r="BX189" i="1"/>
  <c r="BX226" i="1"/>
  <c r="BX224" i="1"/>
  <c r="BX230" i="1"/>
  <c r="BX203" i="1"/>
  <c r="BX210" i="1"/>
  <c r="BX232" i="1"/>
  <c r="BX239" i="1"/>
  <c r="BX240" i="1"/>
  <c r="BX236" i="1"/>
  <c r="BX196" i="1"/>
  <c r="BX219" i="1"/>
  <c r="BX217" i="1"/>
  <c r="BX233" i="1"/>
  <c r="BX246" i="1"/>
  <c r="BX243" i="1"/>
  <c r="BX214" i="1"/>
  <c r="BX227" i="1"/>
  <c r="BX242" i="1"/>
  <c r="BX223" i="1"/>
  <c r="BX244" i="1"/>
  <c r="BX254" i="1"/>
  <c r="BX173" i="1"/>
  <c r="BX221" i="1"/>
  <c r="BX197" i="1"/>
  <c r="BX245" i="1"/>
  <c r="BX218" i="1"/>
  <c r="BX231" i="1"/>
  <c r="BX235" i="1"/>
  <c r="BX258" i="1"/>
  <c r="BX251" i="1"/>
  <c r="BX261" i="1"/>
  <c r="BX253" i="1"/>
  <c r="BX260" i="1"/>
  <c r="BX256" i="1"/>
  <c r="BX259" i="1"/>
  <c r="BX247" i="1"/>
  <c r="BX255" i="1"/>
  <c r="BX238" i="1"/>
  <c r="BY257" i="1" l="1"/>
  <c r="BY250" i="1"/>
  <c r="BY241" i="1"/>
  <c r="BY232" i="1"/>
  <c r="BY196" i="1"/>
  <c r="BY200" i="1"/>
  <c r="BY191" i="1"/>
  <c r="BY188" i="1"/>
  <c r="BY145" i="1"/>
  <c r="BY159" i="1"/>
  <c r="BY122" i="1"/>
  <c r="BY121" i="1"/>
  <c r="BY120" i="1"/>
  <c r="BY132" i="1"/>
  <c r="BY107" i="1"/>
  <c r="BY109" i="1"/>
  <c r="BY51" i="1"/>
  <c r="BZ2" i="1"/>
  <c r="BY45" i="1"/>
  <c r="BY27" i="1"/>
  <c r="BY48" i="1"/>
  <c r="BY44" i="1"/>
  <c r="BY76" i="1"/>
  <c r="BY30" i="1"/>
  <c r="BY5" i="1"/>
  <c r="BY8" i="1"/>
  <c r="BY20" i="1"/>
  <c r="BY15" i="1"/>
  <c r="BY37" i="1"/>
  <c r="BY22" i="1"/>
  <c r="BY13" i="1"/>
  <c r="BY21" i="1"/>
  <c r="BY11" i="1"/>
  <c r="BY7" i="1"/>
  <c r="BY38" i="1"/>
  <c r="BY28" i="1"/>
  <c r="BY19" i="1"/>
  <c r="BY16" i="1"/>
  <c r="BY12" i="1"/>
  <c r="BY64" i="1"/>
  <c r="BY17" i="1"/>
  <c r="BY29" i="1"/>
  <c r="BY14" i="1"/>
  <c r="BY10" i="1"/>
  <c r="BY23" i="1"/>
  <c r="BY31" i="1"/>
  <c r="BY52" i="1"/>
  <c r="BY43" i="1"/>
  <c r="BY57" i="1"/>
  <c r="BY26" i="1"/>
  <c r="BY41" i="1"/>
  <c r="BY25" i="1"/>
  <c r="BY54" i="1"/>
  <c r="BY35" i="1"/>
  <c r="BY47" i="1"/>
  <c r="BY86" i="1"/>
  <c r="BY33" i="1"/>
  <c r="BY62" i="1"/>
  <c r="BY6" i="1"/>
  <c r="BY24" i="1"/>
  <c r="BY70" i="1"/>
  <c r="BY40" i="1"/>
  <c r="BY9" i="1"/>
  <c r="BY71" i="1"/>
  <c r="BY80" i="1"/>
  <c r="BY104" i="1"/>
  <c r="BY55" i="1"/>
  <c r="BY78" i="1"/>
  <c r="BY95" i="1"/>
  <c r="BY87" i="1"/>
  <c r="BY65" i="1"/>
  <c r="BY42" i="1"/>
  <c r="BY73" i="1"/>
  <c r="BY67" i="1"/>
  <c r="BY94" i="1"/>
  <c r="BY63" i="1"/>
  <c r="BY66" i="1"/>
  <c r="BY69" i="1"/>
  <c r="BY82" i="1"/>
  <c r="BY61" i="1"/>
  <c r="BY50" i="1"/>
  <c r="BY68" i="1"/>
  <c r="BY56" i="1"/>
  <c r="BY92" i="1"/>
  <c r="BY36" i="1"/>
  <c r="BY49" i="1"/>
  <c r="BY84" i="1"/>
  <c r="BY58" i="1"/>
  <c r="BY81" i="1"/>
  <c r="BY106" i="1"/>
  <c r="BY98" i="1"/>
  <c r="BY72" i="1"/>
  <c r="BY34" i="1"/>
  <c r="BY39" i="1"/>
  <c r="BY83" i="1"/>
  <c r="BY111" i="1"/>
  <c r="BY102" i="1"/>
  <c r="BY131" i="1"/>
  <c r="BY146" i="1"/>
  <c r="BY53" i="1"/>
  <c r="BY59" i="1"/>
  <c r="BY100" i="1"/>
  <c r="BY124" i="1"/>
  <c r="BY118" i="1"/>
  <c r="BY125" i="1"/>
  <c r="BY101" i="1"/>
  <c r="BY96" i="1"/>
  <c r="BY108" i="1"/>
  <c r="BY126" i="1"/>
  <c r="BY155" i="1"/>
  <c r="BY79" i="1"/>
  <c r="BY77" i="1"/>
  <c r="BY112" i="1"/>
  <c r="BY103" i="1"/>
  <c r="BY135" i="1"/>
  <c r="BY85" i="1"/>
  <c r="BY141" i="1"/>
  <c r="BY114" i="1"/>
  <c r="BY128" i="1"/>
  <c r="BY130" i="1"/>
  <c r="BY116" i="1"/>
  <c r="BY138" i="1"/>
  <c r="BY164" i="1"/>
  <c r="BY117" i="1"/>
  <c r="BY137" i="1"/>
  <c r="BY115" i="1"/>
  <c r="BY156" i="1"/>
  <c r="BY180" i="1"/>
  <c r="BY160" i="1"/>
  <c r="BY149" i="1"/>
  <c r="BY152" i="1"/>
  <c r="BY157" i="1"/>
  <c r="BY167" i="1"/>
  <c r="BY134" i="1"/>
  <c r="BY148" i="1"/>
  <c r="BY110" i="1"/>
  <c r="BY123" i="1"/>
  <c r="BY153" i="1"/>
  <c r="BY97" i="1"/>
  <c r="BY129" i="1"/>
  <c r="BY144" i="1"/>
  <c r="BY169" i="1"/>
  <c r="BY154" i="1"/>
  <c r="BY158" i="1"/>
  <c r="BY172" i="1"/>
  <c r="BY142" i="1"/>
  <c r="BY186" i="1"/>
  <c r="BY174" i="1"/>
  <c r="BY93" i="1"/>
  <c r="BY113" i="1"/>
  <c r="BY136" i="1"/>
  <c r="BY140" i="1"/>
  <c r="BY99" i="1"/>
  <c r="BY139" i="1"/>
  <c r="BY151" i="1"/>
  <c r="BY183" i="1"/>
  <c r="BY127" i="1"/>
  <c r="BY170" i="1"/>
  <c r="BY181" i="1"/>
  <c r="BY165" i="1"/>
  <c r="BY190" i="1"/>
  <c r="BY198" i="1"/>
  <c r="BY210" i="1"/>
  <c r="BY184" i="1"/>
  <c r="BY214" i="1"/>
  <c r="BY163" i="1"/>
  <c r="BY187" i="1"/>
  <c r="BY202" i="1"/>
  <c r="BY193" i="1"/>
  <c r="BY221" i="1"/>
  <c r="BY143" i="1"/>
  <c r="BY195" i="1"/>
  <c r="BY197" i="1"/>
  <c r="BY212" i="1"/>
  <c r="BY205" i="1"/>
  <c r="BY179" i="1"/>
  <c r="BY189" i="1"/>
  <c r="BY199" i="1"/>
  <c r="BY150" i="1"/>
  <c r="BY173" i="1"/>
  <c r="BY168" i="1"/>
  <c r="BY171" i="1"/>
  <c r="BY166" i="1"/>
  <c r="BY182" i="1"/>
  <c r="BY185" i="1"/>
  <c r="BY194" i="1"/>
  <c r="BY203" i="1"/>
  <c r="BY219" i="1"/>
  <c r="BY216" i="1"/>
  <c r="BY208" i="1"/>
  <c r="BY215" i="1"/>
  <c r="BY239" i="1"/>
  <c r="BY207" i="1"/>
  <c r="BY218" i="1"/>
  <c r="BY223" i="1"/>
  <c r="BY222" i="1"/>
  <c r="BY227" i="1"/>
  <c r="BY240" i="1"/>
  <c r="BY235" i="1"/>
  <c r="BY247" i="1"/>
  <c r="BY244" i="1"/>
  <c r="BY251" i="1"/>
  <c r="BY201" i="1"/>
  <c r="BY213" i="1"/>
  <c r="BY243" i="1"/>
  <c r="BY229" i="1"/>
  <c r="BY237" i="1"/>
  <c r="BY225" i="1"/>
  <c r="BY238" i="1"/>
  <c r="BY211" i="1"/>
  <c r="BY231" i="1"/>
  <c r="BY233" i="1"/>
  <c r="BY245" i="1"/>
  <c r="BY246" i="1"/>
  <c r="BY230" i="1"/>
  <c r="BY224" i="1"/>
  <c r="BY252" i="1"/>
  <c r="BY204" i="1"/>
  <c r="BY261" i="1"/>
  <c r="BY228" i="1"/>
  <c r="BY256" i="1"/>
  <c r="BY226" i="1"/>
  <c r="BY236" i="1"/>
  <c r="BY217" i="1"/>
  <c r="BY260" i="1"/>
  <c r="BY253" i="1"/>
  <c r="BY209" i="1"/>
  <c r="BY242" i="1"/>
  <c r="BY258" i="1"/>
  <c r="BY255" i="1"/>
  <c r="BY254" i="1"/>
  <c r="BY259" i="1"/>
  <c r="BZ257" i="1" l="1"/>
  <c r="BZ259" i="1"/>
  <c r="BZ251" i="1"/>
  <c r="BZ250" i="1"/>
  <c r="BZ241" i="1"/>
  <c r="BZ225" i="1"/>
  <c r="BZ224" i="1"/>
  <c r="BZ205" i="1"/>
  <c r="BZ191" i="1"/>
  <c r="BZ182" i="1"/>
  <c r="BZ171" i="1"/>
  <c r="BZ184" i="1"/>
  <c r="BZ144" i="1"/>
  <c r="BZ129" i="1"/>
  <c r="BZ107" i="1"/>
  <c r="BZ79" i="1"/>
  <c r="BZ55" i="1"/>
  <c r="BZ42" i="1"/>
  <c r="BZ39" i="1"/>
  <c r="BZ65" i="1"/>
  <c r="BZ58" i="1"/>
  <c r="CA2" i="1"/>
  <c r="BZ6" i="1"/>
  <c r="BZ41" i="1"/>
  <c r="BZ34" i="1"/>
  <c r="BZ24" i="1"/>
  <c r="BZ9" i="1"/>
  <c r="BZ68" i="1"/>
  <c r="BZ48" i="1"/>
  <c r="BZ44" i="1"/>
  <c r="BZ30" i="1"/>
  <c r="BZ76" i="1"/>
  <c r="BZ16" i="1"/>
  <c r="BZ17" i="1"/>
  <c r="BZ10" i="1"/>
  <c r="BZ11" i="1"/>
  <c r="BZ38" i="1"/>
  <c r="BZ28" i="1"/>
  <c r="BZ20" i="1"/>
  <c r="BZ14" i="1"/>
  <c r="BZ22" i="1"/>
  <c r="BZ13" i="1"/>
  <c r="BZ8" i="1"/>
  <c r="BZ7" i="1"/>
  <c r="BZ29" i="1"/>
  <c r="BZ31" i="1"/>
  <c r="BZ23" i="1"/>
  <c r="BZ5" i="1"/>
  <c r="BZ43" i="1"/>
  <c r="BZ37" i="1"/>
  <c r="BZ15" i="1"/>
  <c r="BZ12" i="1"/>
  <c r="BZ19" i="1"/>
  <c r="BZ64" i="1"/>
  <c r="BZ21" i="1"/>
  <c r="BZ54" i="1"/>
  <c r="BZ47" i="1"/>
  <c r="BZ36" i="1"/>
  <c r="BZ25" i="1"/>
  <c r="BZ45" i="1"/>
  <c r="BZ27" i="1"/>
  <c r="BZ82" i="1"/>
  <c r="BZ57" i="1"/>
  <c r="BZ95" i="1"/>
  <c r="BZ59" i="1"/>
  <c r="BZ62" i="1"/>
  <c r="BZ61" i="1"/>
  <c r="BZ52" i="1"/>
  <c r="BZ84" i="1"/>
  <c r="BZ51" i="1"/>
  <c r="BZ81" i="1"/>
  <c r="BZ98" i="1"/>
  <c r="BZ72" i="1"/>
  <c r="BZ50" i="1"/>
  <c r="BZ78" i="1"/>
  <c r="BZ85" i="1"/>
  <c r="BZ77" i="1"/>
  <c r="BZ49" i="1"/>
  <c r="BZ53" i="1"/>
  <c r="BZ101" i="1"/>
  <c r="BZ106" i="1"/>
  <c r="BZ56" i="1"/>
  <c r="BZ93" i="1"/>
  <c r="BZ40" i="1"/>
  <c r="BZ87" i="1"/>
  <c r="BZ71" i="1"/>
  <c r="BZ73" i="1"/>
  <c r="BZ67" i="1"/>
  <c r="BZ63" i="1"/>
  <c r="BZ69" i="1"/>
  <c r="BZ86" i="1"/>
  <c r="BZ104" i="1"/>
  <c r="BZ26" i="1"/>
  <c r="BZ70" i="1"/>
  <c r="BZ83" i="1"/>
  <c r="BZ80" i="1"/>
  <c r="BZ66" i="1"/>
  <c r="BZ33" i="1"/>
  <c r="BZ117" i="1"/>
  <c r="BZ128" i="1"/>
  <c r="BZ155" i="1"/>
  <c r="BZ135" i="1"/>
  <c r="BZ153" i="1"/>
  <c r="BZ138" i="1"/>
  <c r="BZ124" i="1"/>
  <c r="BZ120" i="1"/>
  <c r="BZ127" i="1"/>
  <c r="BZ111" i="1"/>
  <c r="BZ103" i="1"/>
  <c r="BZ130" i="1"/>
  <c r="BZ121" i="1"/>
  <c r="BZ35" i="1"/>
  <c r="BZ113" i="1"/>
  <c r="BZ137" i="1"/>
  <c r="BZ114" i="1"/>
  <c r="BZ96" i="1"/>
  <c r="BZ116" i="1"/>
  <c r="BZ123" i="1"/>
  <c r="BZ94" i="1"/>
  <c r="BZ97" i="1"/>
  <c r="BZ141" i="1"/>
  <c r="BZ99" i="1"/>
  <c r="BZ102" i="1"/>
  <c r="BZ92" i="1"/>
  <c r="BZ108" i="1"/>
  <c r="BZ100" i="1"/>
  <c r="BZ125" i="1"/>
  <c r="BZ131" i="1"/>
  <c r="BZ134" i="1"/>
  <c r="BZ109" i="1"/>
  <c r="BZ126" i="1"/>
  <c r="BZ110" i="1"/>
  <c r="BZ118" i="1"/>
  <c r="BZ154" i="1"/>
  <c r="BZ172" i="1"/>
  <c r="BZ186" i="1"/>
  <c r="BZ174" i="1"/>
  <c r="BZ132" i="1"/>
  <c r="BZ146" i="1"/>
  <c r="BZ151" i="1"/>
  <c r="BZ156" i="1"/>
  <c r="BZ145" i="1"/>
  <c r="BZ158" i="1"/>
  <c r="BZ140" i="1"/>
  <c r="BZ159" i="1"/>
  <c r="BZ157" i="1"/>
  <c r="BZ180" i="1"/>
  <c r="BZ150" i="1"/>
  <c r="BZ164" i="1"/>
  <c r="BZ122" i="1"/>
  <c r="BZ149" i="1"/>
  <c r="BZ139" i="1"/>
  <c r="BZ142" i="1"/>
  <c r="BZ115" i="1"/>
  <c r="BZ136" i="1"/>
  <c r="BZ148" i="1"/>
  <c r="BZ163" i="1"/>
  <c r="BZ160" i="1"/>
  <c r="BZ112" i="1"/>
  <c r="BZ152" i="1"/>
  <c r="BZ183" i="1"/>
  <c r="BZ167" i="1"/>
  <c r="BZ169" i="1"/>
  <c r="BZ179" i="1"/>
  <c r="BZ199" i="1"/>
  <c r="BZ196" i="1"/>
  <c r="BZ193" i="1"/>
  <c r="BZ194" i="1"/>
  <c r="BZ219" i="1"/>
  <c r="BZ165" i="1"/>
  <c r="BZ204" i="1"/>
  <c r="BZ202" i="1"/>
  <c r="BZ211" i="1"/>
  <c r="BZ213" i="1"/>
  <c r="BZ168" i="1"/>
  <c r="BZ190" i="1"/>
  <c r="BZ173" i="1"/>
  <c r="BZ166" i="1"/>
  <c r="BZ185" i="1"/>
  <c r="BZ201" i="1"/>
  <c r="BZ208" i="1"/>
  <c r="BZ170" i="1"/>
  <c r="BZ197" i="1"/>
  <c r="BZ209" i="1"/>
  <c r="BZ181" i="1"/>
  <c r="BZ187" i="1"/>
  <c r="BZ195" i="1"/>
  <c r="BZ200" i="1"/>
  <c r="BZ212" i="1"/>
  <c r="BZ216" i="1"/>
  <c r="BZ143" i="1"/>
  <c r="BZ198" i="1"/>
  <c r="BZ189" i="1"/>
  <c r="BZ188" i="1"/>
  <c r="BZ214" i="1"/>
  <c r="BZ233" i="1"/>
  <c r="BZ243" i="1"/>
  <c r="BZ226" i="1"/>
  <c r="BZ223" i="1"/>
  <c r="BZ240" i="1"/>
  <c r="BZ252" i="1"/>
  <c r="BZ207" i="1"/>
  <c r="BZ217" i="1"/>
  <c r="BZ230" i="1"/>
  <c r="BZ221" i="1"/>
  <c r="BZ236" i="1"/>
  <c r="BZ242" i="1"/>
  <c r="BZ245" i="1"/>
  <c r="BZ218" i="1"/>
  <c r="BZ235" i="1"/>
  <c r="BZ227" i="1"/>
  <c r="BZ246" i="1"/>
  <c r="BZ203" i="1"/>
  <c r="BZ254" i="1"/>
  <c r="BZ215" i="1"/>
  <c r="BZ228" i="1"/>
  <c r="BZ222" i="1"/>
  <c r="BZ239" i="1"/>
  <c r="BZ238" i="1"/>
  <c r="BZ229" i="1"/>
  <c r="BZ232" i="1"/>
  <c r="BZ261" i="1"/>
  <c r="BZ247" i="1"/>
  <c r="BZ244" i="1"/>
  <c r="BZ253" i="1"/>
  <c r="BZ237" i="1"/>
  <c r="BZ210" i="1"/>
  <c r="BZ231" i="1"/>
  <c r="BZ255" i="1"/>
  <c r="BZ256" i="1"/>
  <c r="BZ258" i="1"/>
  <c r="BZ260" i="1"/>
  <c r="CA256" i="1" l="1"/>
  <c r="CA225" i="1"/>
  <c r="CA224" i="1"/>
  <c r="CA207" i="1"/>
  <c r="CA196" i="1"/>
  <c r="CA182" i="1"/>
  <c r="CA171" i="1"/>
  <c r="CA160" i="1"/>
  <c r="CA163" i="1"/>
  <c r="CA142" i="1"/>
  <c r="CA157" i="1"/>
  <c r="CA107" i="1"/>
  <c r="CA102" i="1"/>
  <c r="CA99" i="1"/>
  <c r="CA87" i="1"/>
  <c r="CA77" i="1"/>
  <c r="CA84" i="1"/>
  <c r="CA79" i="1"/>
  <c r="CA65" i="1"/>
  <c r="CA58" i="1"/>
  <c r="CA45" i="1"/>
  <c r="CA68" i="1"/>
  <c r="CA25" i="1"/>
  <c r="CA12" i="1"/>
  <c r="CA19" i="1"/>
  <c r="CB2" i="1"/>
  <c r="CA21" i="1"/>
  <c r="CA8" i="1"/>
  <c r="CA15" i="1"/>
  <c r="CA16" i="1"/>
  <c r="CA22" i="1"/>
  <c r="CA38" i="1"/>
  <c r="CA20" i="1"/>
  <c r="CA14" i="1"/>
  <c r="CA17" i="1"/>
  <c r="CA23" i="1"/>
  <c r="CA29" i="1"/>
  <c r="CA11" i="1"/>
  <c r="CA26" i="1"/>
  <c r="CA64" i="1"/>
  <c r="CA5" i="1"/>
  <c r="CA13" i="1"/>
  <c r="CA10" i="1"/>
  <c r="CA7" i="1"/>
  <c r="CA28" i="1"/>
  <c r="CA80" i="1"/>
  <c r="CA30" i="1"/>
  <c r="CA76" i="1"/>
  <c r="CA34" i="1"/>
  <c r="CA27" i="1"/>
  <c r="CA40" i="1"/>
  <c r="CA62" i="1"/>
  <c r="CA24" i="1"/>
  <c r="CA33" i="1"/>
  <c r="CA70" i="1"/>
  <c r="CA48" i="1"/>
  <c r="CA31" i="1"/>
  <c r="CA6" i="1"/>
  <c r="CA37" i="1"/>
  <c r="CA52" i="1"/>
  <c r="CA44" i="1"/>
  <c r="CA41" i="1"/>
  <c r="CA9" i="1"/>
  <c r="CA57" i="1"/>
  <c r="CA66" i="1"/>
  <c r="CA93" i="1"/>
  <c r="CA97" i="1"/>
  <c r="CA47" i="1"/>
  <c r="CA73" i="1"/>
  <c r="CA42" i="1"/>
  <c r="CA67" i="1"/>
  <c r="CA104" i="1"/>
  <c r="CA106" i="1"/>
  <c r="CA72" i="1"/>
  <c r="CA83" i="1"/>
  <c r="CA81" i="1"/>
  <c r="CA92" i="1"/>
  <c r="CA110" i="1"/>
  <c r="CA94" i="1"/>
  <c r="CA95" i="1"/>
  <c r="CA53" i="1"/>
  <c r="CA59" i="1"/>
  <c r="CA35" i="1"/>
  <c r="CA55" i="1"/>
  <c r="CA54" i="1"/>
  <c r="CA39" i="1"/>
  <c r="CA36" i="1"/>
  <c r="CA71" i="1"/>
  <c r="CA49" i="1"/>
  <c r="CA98" i="1"/>
  <c r="CA69" i="1"/>
  <c r="CA43" i="1"/>
  <c r="CA78" i="1"/>
  <c r="CA85" i="1"/>
  <c r="CA86" i="1"/>
  <c r="CA50" i="1"/>
  <c r="CA63" i="1"/>
  <c r="CA111" i="1"/>
  <c r="CA112" i="1"/>
  <c r="CA120" i="1"/>
  <c r="CA125" i="1"/>
  <c r="CA121" i="1"/>
  <c r="CA126" i="1"/>
  <c r="CA109" i="1"/>
  <c r="CA128" i="1"/>
  <c r="CA131" i="1"/>
  <c r="CA134" i="1"/>
  <c r="CA108" i="1"/>
  <c r="CA100" i="1"/>
  <c r="CA118" i="1"/>
  <c r="CA129" i="1"/>
  <c r="CA101" i="1"/>
  <c r="CA103" i="1"/>
  <c r="CA155" i="1"/>
  <c r="CA122" i="1"/>
  <c r="CA153" i="1"/>
  <c r="CA138" i="1"/>
  <c r="CA51" i="1"/>
  <c r="CA56" i="1"/>
  <c r="CA113" i="1"/>
  <c r="CA115" i="1"/>
  <c r="CA127" i="1"/>
  <c r="CA132" i="1"/>
  <c r="CA137" i="1"/>
  <c r="CA130" i="1"/>
  <c r="CA61" i="1"/>
  <c r="CA114" i="1"/>
  <c r="CA124" i="1"/>
  <c r="CA135" i="1"/>
  <c r="CA96" i="1"/>
  <c r="CA117" i="1"/>
  <c r="CA144" i="1"/>
  <c r="CA158" i="1"/>
  <c r="CA159" i="1"/>
  <c r="CA139" i="1"/>
  <c r="CA148" i="1"/>
  <c r="CA167" i="1"/>
  <c r="CA151" i="1"/>
  <c r="CA183" i="1"/>
  <c r="CA149" i="1"/>
  <c r="CA143" i="1"/>
  <c r="CA150" i="1"/>
  <c r="CA169" i="1"/>
  <c r="CA179" i="1"/>
  <c r="CA141" i="1"/>
  <c r="CA154" i="1"/>
  <c r="CA152" i="1"/>
  <c r="CA136" i="1"/>
  <c r="CA82" i="1"/>
  <c r="CA181" i="1"/>
  <c r="CA173" i="1"/>
  <c r="CA116" i="1"/>
  <c r="CA184" i="1"/>
  <c r="CA123" i="1"/>
  <c r="CA180" i="1"/>
  <c r="CA165" i="1"/>
  <c r="CA145" i="1"/>
  <c r="CA172" i="1"/>
  <c r="CA168" i="1"/>
  <c r="CA202" i="1"/>
  <c r="CA214" i="1"/>
  <c r="CA166" i="1"/>
  <c r="CA190" i="1"/>
  <c r="CA170" i="1"/>
  <c r="CA212" i="1"/>
  <c r="CA221" i="1"/>
  <c r="CA204" i="1"/>
  <c r="CA208" i="1"/>
  <c r="CA195" i="1"/>
  <c r="CA188" i="1"/>
  <c r="CA205" i="1"/>
  <c r="CA198" i="1"/>
  <c r="CA200" i="1"/>
  <c r="CA199" i="1"/>
  <c r="CA146" i="1"/>
  <c r="CA187" i="1"/>
  <c r="CA189" i="1"/>
  <c r="CA201" i="1"/>
  <c r="CA191" i="1"/>
  <c r="CA186" i="1"/>
  <c r="CA194" i="1"/>
  <c r="CA156" i="1"/>
  <c r="CA211" i="1"/>
  <c r="CA213" i="1"/>
  <c r="CA219" i="1"/>
  <c r="CA193" i="1"/>
  <c r="CA197" i="1"/>
  <c r="CA174" i="1"/>
  <c r="CA185" i="1"/>
  <c r="CA203" i="1"/>
  <c r="CA227" i="1"/>
  <c r="CA237" i="1"/>
  <c r="CA210" i="1"/>
  <c r="CA251" i="1"/>
  <c r="CA229" i="1"/>
  <c r="CA233" i="1"/>
  <c r="CA235" i="1"/>
  <c r="CA140" i="1"/>
  <c r="CA164" i="1"/>
  <c r="CA216" i="1"/>
  <c r="CA231" i="1"/>
  <c r="CA238" i="1"/>
  <c r="CA240" i="1"/>
  <c r="CA222" i="1"/>
  <c r="CA226" i="1"/>
  <c r="CA215" i="1"/>
  <c r="CA223" i="1"/>
  <c r="CA245" i="1"/>
  <c r="CA243" i="1"/>
  <c r="CA252" i="1"/>
  <c r="CA217" i="1"/>
  <c r="CA239" i="1"/>
  <c r="CA232" i="1"/>
  <c r="CA236" i="1"/>
  <c r="CA209" i="1"/>
  <c r="CA218" i="1"/>
  <c r="CA246" i="1"/>
  <c r="CA255" i="1"/>
  <c r="CA258" i="1"/>
  <c r="CA244" i="1"/>
  <c r="CA259" i="1"/>
  <c r="CA260" i="1"/>
  <c r="CA254" i="1"/>
  <c r="CA250" i="1"/>
  <c r="CA253" i="1"/>
  <c r="CA230" i="1"/>
  <c r="CA257" i="1"/>
  <c r="CA242" i="1"/>
  <c r="CA228" i="1"/>
  <c r="CA247" i="1"/>
  <c r="CA241" i="1"/>
  <c r="CA261" i="1"/>
  <c r="CB225" i="1" l="1"/>
  <c r="CB224" i="1"/>
  <c r="CB217" i="1"/>
  <c r="CB196" i="1"/>
  <c r="CB210" i="1"/>
  <c r="CB201" i="1"/>
  <c r="CB159" i="1"/>
  <c r="CB142" i="1"/>
  <c r="CB134" i="1"/>
  <c r="CB115" i="1"/>
  <c r="CB116" i="1"/>
  <c r="CB99" i="1"/>
  <c r="CB102" i="1"/>
  <c r="CB66" i="1"/>
  <c r="CB63" i="1"/>
  <c r="CB49" i="1"/>
  <c r="CB56" i="1"/>
  <c r="CB65" i="1"/>
  <c r="CB58" i="1"/>
  <c r="CB55" i="1"/>
  <c r="CB59" i="1"/>
  <c r="CB53" i="1"/>
  <c r="CB79" i="1"/>
  <c r="CB9" i="1"/>
  <c r="CB24" i="1"/>
  <c r="CB6" i="1"/>
  <c r="CC2" i="1"/>
  <c r="CB21" i="1"/>
  <c r="CB11" i="1"/>
  <c r="CB20" i="1"/>
  <c r="CB22" i="1"/>
  <c r="CB7" i="1"/>
  <c r="CB16" i="1"/>
  <c r="CB13" i="1"/>
  <c r="CB15" i="1"/>
  <c r="CB19" i="1"/>
  <c r="CB30" i="1"/>
  <c r="CB25" i="1"/>
  <c r="CB12" i="1"/>
  <c r="CB17" i="1"/>
  <c r="CB43" i="1"/>
  <c r="CB29" i="1"/>
  <c r="CB10" i="1"/>
  <c r="CB64" i="1"/>
  <c r="CB31" i="1"/>
  <c r="CB38" i="1"/>
  <c r="CB28" i="1"/>
  <c r="CB23" i="1"/>
  <c r="CB8" i="1"/>
  <c r="CB14" i="1"/>
  <c r="CB5" i="1"/>
  <c r="CB36" i="1"/>
  <c r="CB52" i="1"/>
  <c r="CB35" i="1"/>
  <c r="CB82" i="1"/>
  <c r="CB47" i="1"/>
  <c r="CB57" i="1"/>
  <c r="CB86" i="1"/>
  <c r="CB54" i="1"/>
  <c r="CB44" i="1"/>
  <c r="CB26" i="1"/>
  <c r="CB48" i="1"/>
  <c r="CB34" i="1"/>
  <c r="CB40" i="1"/>
  <c r="CB37" i="1"/>
  <c r="CB27" i="1"/>
  <c r="CB94" i="1"/>
  <c r="CB39" i="1"/>
  <c r="CB110" i="1"/>
  <c r="CB114" i="1"/>
  <c r="CB78" i="1"/>
  <c r="CB98" i="1"/>
  <c r="CB85" i="1"/>
  <c r="CB69" i="1"/>
  <c r="CB33" i="1"/>
  <c r="CB101" i="1"/>
  <c r="CB68" i="1"/>
  <c r="CB77" i="1"/>
  <c r="CB45" i="1"/>
  <c r="CB61" i="1"/>
  <c r="CB73" i="1"/>
  <c r="CB67" i="1"/>
  <c r="CB70" i="1"/>
  <c r="CB51" i="1"/>
  <c r="CB42" i="1"/>
  <c r="CB104" i="1"/>
  <c r="CB84" i="1"/>
  <c r="CB93" i="1"/>
  <c r="CB41" i="1"/>
  <c r="CB80" i="1"/>
  <c r="CB83" i="1"/>
  <c r="CB92" i="1"/>
  <c r="CB103" i="1"/>
  <c r="CB125" i="1"/>
  <c r="CB139" i="1"/>
  <c r="CB81" i="1"/>
  <c r="CB109" i="1"/>
  <c r="CB137" i="1"/>
  <c r="CB130" i="1"/>
  <c r="CB108" i="1"/>
  <c r="CB123" i="1"/>
  <c r="CB62" i="1"/>
  <c r="CB141" i="1"/>
  <c r="CB149" i="1"/>
  <c r="CB71" i="1"/>
  <c r="CB95" i="1"/>
  <c r="CB107" i="1"/>
  <c r="CB72" i="1"/>
  <c r="CB96" i="1"/>
  <c r="CB113" i="1"/>
  <c r="CB124" i="1"/>
  <c r="CB120" i="1"/>
  <c r="CB132" i="1"/>
  <c r="CB97" i="1"/>
  <c r="CB126" i="1"/>
  <c r="CB135" i="1"/>
  <c r="CB87" i="1"/>
  <c r="CB111" i="1"/>
  <c r="CB128" i="1"/>
  <c r="CB122" i="1"/>
  <c r="CB117" i="1"/>
  <c r="CB50" i="1"/>
  <c r="CB131" i="1"/>
  <c r="CB112" i="1"/>
  <c r="CB118" i="1"/>
  <c r="CB173" i="1"/>
  <c r="CB155" i="1"/>
  <c r="CB138" i="1"/>
  <c r="CB144" i="1"/>
  <c r="CB127" i="1"/>
  <c r="CB157" i="1"/>
  <c r="CB180" i="1"/>
  <c r="CB165" i="1"/>
  <c r="CB163" i="1"/>
  <c r="CB136" i="1"/>
  <c r="CB146" i="1"/>
  <c r="CB158" i="1"/>
  <c r="CB121" i="1"/>
  <c r="CB153" i="1"/>
  <c r="CB156" i="1"/>
  <c r="CB148" i="1"/>
  <c r="CB145" i="1"/>
  <c r="CB172" i="1"/>
  <c r="CB106" i="1"/>
  <c r="CB140" i="1"/>
  <c r="CB150" i="1"/>
  <c r="CB152" i="1"/>
  <c r="CB143" i="1"/>
  <c r="CB183" i="1"/>
  <c r="CB164" i="1"/>
  <c r="CB171" i="1"/>
  <c r="CB76" i="1"/>
  <c r="CB100" i="1"/>
  <c r="CB151" i="1"/>
  <c r="CB129" i="1"/>
  <c r="CB169" i="1"/>
  <c r="CB179" i="1"/>
  <c r="CB181" i="1"/>
  <c r="CB213" i="1"/>
  <c r="CB219" i="1"/>
  <c r="CB194" i="1"/>
  <c r="CB188" i="1"/>
  <c r="CB154" i="1"/>
  <c r="CB167" i="1"/>
  <c r="CB186" i="1"/>
  <c r="CB215" i="1"/>
  <c r="CB166" i="1"/>
  <c r="CB208" i="1"/>
  <c r="CB211" i="1"/>
  <c r="CB170" i="1"/>
  <c r="CB190" i="1"/>
  <c r="CB185" i="1"/>
  <c r="CB214" i="1"/>
  <c r="CB174" i="1"/>
  <c r="CB160" i="1"/>
  <c r="CB168" i="1"/>
  <c r="CB193" i="1"/>
  <c r="CB202" i="1"/>
  <c r="CB195" i="1"/>
  <c r="CB198" i="1"/>
  <c r="CB197" i="1"/>
  <c r="CB205" i="1"/>
  <c r="CB221" i="1"/>
  <c r="CB187" i="1"/>
  <c r="CB182" i="1"/>
  <c r="CB200" i="1"/>
  <c r="CB235" i="1"/>
  <c r="CB245" i="1"/>
  <c r="CB209" i="1"/>
  <c r="CB230" i="1"/>
  <c r="CB246" i="1"/>
  <c r="CB252" i="1"/>
  <c r="CB203" i="1"/>
  <c r="CB232" i="1"/>
  <c r="CB243" i="1"/>
  <c r="CB184" i="1"/>
  <c r="CB228" i="1"/>
  <c r="CB247" i="1"/>
  <c r="CB254" i="1"/>
  <c r="CB218" i="1"/>
  <c r="CB226" i="1"/>
  <c r="CB240" i="1"/>
  <c r="CB250" i="1"/>
  <c r="CB223" i="1"/>
  <c r="CB237" i="1"/>
  <c r="CB204" i="1"/>
  <c r="CB227" i="1"/>
  <c r="CB233" i="1"/>
  <c r="CB244" i="1"/>
  <c r="CB189" i="1"/>
  <c r="CB212" i="1"/>
  <c r="CB216" i="1"/>
  <c r="CB229" i="1"/>
  <c r="CB239" i="1"/>
  <c r="CB199" i="1"/>
  <c r="CB207" i="1"/>
  <c r="CB236" i="1"/>
  <c r="CB257" i="1"/>
  <c r="CB260" i="1"/>
  <c r="CB261" i="1"/>
  <c r="CB222" i="1"/>
  <c r="CB255" i="1"/>
  <c r="CB238" i="1"/>
  <c r="CB241" i="1"/>
  <c r="CB259" i="1"/>
  <c r="CB231" i="1"/>
  <c r="CB253" i="1"/>
  <c r="CB242" i="1"/>
  <c r="CB258" i="1"/>
  <c r="CB191" i="1"/>
  <c r="CB251" i="1"/>
  <c r="CB256" i="1"/>
  <c r="CC261" i="1" l="1"/>
  <c r="CC251" i="1"/>
  <c r="CC242" i="1"/>
  <c r="CC225" i="1"/>
  <c r="CC217" i="1"/>
  <c r="CC210" i="1"/>
  <c r="CC196" i="1"/>
  <c r="CC191" i="1"/>
  <c r="CC189" i="1"/>
  <c r="CC188" i="1"/>
  <c r="CC211" i="1"/>
  <c r="CC166" i="1"/>
  <c r="CC158" i="1"/>
  <c r="CC99" i="1"/>
  <c r="CC102" i="1"/>
  <c r="CC72" i="1"/>
  <c r="CC69" i="1"/>
  <c r="CC25" i="1"/>
  <c r="CD2" i="1"/>
  <c r="CC41" i="1"/>
  <c r="CC35" i="1"/>
  <c r="CC6" i="1"/>
  <c r="CC9" i="1"/>
  <c r="CC14" i="1"/>
  <c r="CC11" i="1"/>
  <c r="CC28" i="1"/>
  <c r="CC16" i="1"/>
  <c r="CC38" i="1"/>
  <c r="CC13" i="1"/>
  <c r="CC20" i="1"/>
  <c r="CC7" i="1"/>
  <c r="CC5" i="1"/>
  <c r="CC17" i="1"/>
  <c r="CC10" i="1"/>
  <c r="CC23" i="1"/>
  <c r="CC22" i="1"/>
  <c r="CC8" i="1"/>
  <c r="CC43" i="1"/>
  <c r="CC15" i="1"/>
  <c r="CC12" i="1"/>
  <c r="CC19" i="1"/>
  <c r="CC29" i="1"/>
  <c r="CC54" i="1"/>
  <c r="CC40" i="1"/>
  <c r="CC27" i="1"/>
  <c r="CC80" i="1"/>
  <c r="CC26" i="1"/>
  <c r="CC70" i="1"/>
  <c r="CC45" i="1"/>
  <c r="CC61" i="1"/>
  <c r="CC48" i="1"/>
  <c r="CC44" i="1"/>
  <c r="CC37" i="1"/>
  <c r="CC33" i="1"/>
  <c r="CC30" i="1"/>
  <c r="CC62" i="1"/>
  <c r="CC36" i="1"/>
  <c r="CC47" i="1"/>
  <c r="CC21" i="1"/>
  <c r="CC52" i="1"/>
  <c r="CC34" i="1"/>
  <c r="CC31" i="1"/>
  <c r="CC50" i="1"/>
  <c r="CC83" i="1"/>
  <c r="CC42" i="1"/>
  <c r="CC84" i="1"/>
  <c r="CC92" i="1"/>
  <c r="CC109" i="1"/>
  <c r="CC78" i="1"/>
  <c r="CC65" i="1"/>
  <c r="CC93" i="1"/>
  <c r="CC59" i="1"/>
  <c r="CC77" i="1"/>
  <c r="CC51" i="1"/>
  <c r="CC64" i="1"/>
  <c r="CC79" i="1"/>
  <c r="CC71" i="1"/>
  <c r="CC49" i="1"/>
  <c r="CC76" i="1"/>
  <c r="CC106" i="1"/>
  <c r="CC57" i="1"/>
  <c r="CC55" i="1"/>
  <c r="CC39" i="1"/>
  <c r="CC98" i="1"/>
  <c r="CC110" i="1"/>
  <c r="CC85" i="1"/>
  <c r="CC94" i="1"/>
  <c r="CC101" i="1"/>
  <c r="CC24" i="1"/>
  <c r="CC68" i="1"/>
  <c r="CC58" i="1"/>
  <c r="CC86" i="1"/>
  <c r="CC96" i="1"/>
  <c r="CC128" i="1"/>
  <c r="CC155" i="1"/>
  <c r="CC136" i="1"/>
  <c r="CC95" i="1"/>
  <c r="CC56" i="1"/>
  <c r="CC97" i="1"/>
  <c r="CC134" i="1"/>
  <c r="CC117" i="1"/>
  <c r="CC116" i="1"/>
  <c r="CC125" i="1"/>
  <c r="CC53" i="1"/>
  <c r="CC113" i="1"/>
  <c r="CC129" i="1"/>
  <c r="CC135" i="1"/>
  <c r="CC111" i="1"/>
  <c r="CC107" i="1"/>
  <c r="CC112" i="1"/>
  <c r="CC122" i="1"/>
  <c r="CC131" i="1"/>
  <c r="CC121" i="1"/>
  <c r="CC127" i="1"/>
  <c r="CC130" i="1"/>
  <c r="CC139" i="1"/>
  <c r="CC114" i="1"/>
  <c r="CC118" i="1"/>
  <c r="CC137" i="1"/>
  <c r="CC100" i="1"/>
  <c r="CC126" i="1"/>
  <c r="CC82" i="1"/>
  <c r="CC73" i="1"/>
  <c r="CC66" i="1"/>
  <c r="CC123" i="1"/>
  <c r="CC87" i="1"/>
  <c r="CC103" i="1"/>
  <c r="CC141" i="1"/>
  <c r="CC120" i="1"/>
  <c r="CC115" i="1"/>
  <c r="CC104" i="1"/>
  <c r="CC63" i="1"/>
  <c r="CC108" i="1"/>
  <c r="CC144" i="1"/>
  <c r="CC164" i="1"/>
  <c r="CC160" i="1"/>
  <c r="CC171" i="1"/>
  <c r="CC149" i="1"/>
  <c r="CC156" i="1"/>
  <c r="CC152" i="1"/>
  <c r="CC172" i="1"/>
  <c r="CC146" i="1"/>
  <c r="CC169" i="1"/>
  <c r="CC179" i="1"/>
  <c r="CC140" i="1"/>
  <c r="CC154" i="1"/>
  <c r="CC145" i="1"/>
  <c r="CC159" i="1"/>
  <c r="CC186" i="1"/>
  <c r="CC67" i="1"/>
  <c r="CC132" i="1"/>
  <c r="CC81" i="1"/>
  <c r="CC124" i="1"/>
  <c r="CC151" i="1"/>
  <c r="CC168" i="1"/>
  <c r="CC153" i="1"/>
  <c r="CC142" i="1"/>
  <c r="CC157" i="1"/>
  <c r="CC138" i="1"/>
  <c r="CC180" i="1"/>
  <c r="CC181" i="1"/>
  <c r="CC170" i="1"/>
  <c r="CC143" i="1"/>
  <c r="CC150" i="1"/>
  <c r="CC148" i="1"/>
  <c r="CC165" i="1"/>
  <c r="CC198" i="1"/>
  <c r="CC214" i="1"/>
  <c r="CC221" i="1"/>
  <c r="CC216" i="1"/>
  <c r="CC204" i="1"/>
  <c r="CC187" i="1"/>
  <c r="CC199" i="1"/>
  <c r="CC205" i="1"/>
  <c r="CC207" i="1"/>
  <c r="CC222" i="1"/>
  <c r="CC174" i="1"/>
  <c r="CC195" i="1"/>
  <c r="CC182" i="1"/>
  <c r="CC194" i="1"/>
  <c r="CC193" i="1"/>
  <c r="CC201" i="1"/>
  <c r="CC219" i="1"/>
  <c r="CC202" i="1"/>
  <c r="CC200" i="1"/>
  <c r="CC212" i="1"/>
  <c r="CC167" i="1"/>
  <c r="CC173" i="1"/>
  <c r="CC203" i="1"/>
  <c r="CC163" i="1"/>
  <c r="CC183" i="1"/>
  <c r="CC184" i="1"/>
  <c r="CC185" i="1"/>
  <c r="CC208" i="1"/>
  <c r="CC197" i="1"/>
  <c r="CC190" i="1"/>
  <c r="CC250" i="1"/>
  <c r="CC254" i="1"/>
  <c r="CC226" i="1"/>
  <c r="CC227" i="1"/>
  <c r="CC240" i="1"/>
  <c r="CC252" i="1"/>
  <c r="CC233" i="1"/>
  <c r="CC244" i="1"/>
  <c r="CC238" i="1"/>
  <c r="CC239" i="1"/>
  <c r="CC245" i="1"/>
  <c r="CC230" i="1"/>
  <c r="CC246" i="1"/>
  <c r="CC213" i="1"/>
  <c r="CC228" i="1"/>
  <c r="CC232" i="1"/>
  <c r="CC229" i="1"/>
  <c r="CC218" i="1"/>
  <c r="CC235" i="1"/>
  <c r="CC223" i="1"/>
  <c r="CC255" i="1"/>
  <c r="CC231" i="1"/>
  <c r="CC224" i="1"/>
  <c r="CC243" i="1"/>
  <c r="CC237" i="1"/>
  <c r="CC236" i="1"/>
  <c r="CC258" i="1"/>
  <c r="CC253" i="1"/>
  <c r="CC256" i="1"/>
  <c r="CC260" i="1"/>
  <c r="CC259" i="1"/>
  <c r="CC241" i="1"/>
  <c r="CC209" i="1"/>
  <c r="CC257" i="1"/>
  <c r="CC215" i="1"/>
  <c r="CC247" i="1"/>
  <c r="CD242" i="1" l="1"/>
  <c r="CD217" i="1"/>
  <c r="CD210" i="1"/>
  <c r="CD188" i="1"/>
  <c r="CD166" i="1"/>
  <c r="CD145" i="1"/>
  <c r="CD160" i="1"/>
  <c r="CD159" i="1"/>
  <c r="CD163" i="1"/>
  <c r="CD125" i="1"/>
  <c r="CD122" i="1"/>
  <c r="CD102" i="1"/>
  <c r="CD99" i="1"/>
  <c r="CD108" i="1"/>
  <c r="CD66" i="1"/>
  <c r="CD56" i="1"/>
  <c r="CD92" i="1"/>
  <c r="CD78" i="1"/>
  <c r="CD72" i="1"/>
  <c r="CD69" i="1"/>
  <c r="CD63" i="1"/>
  <c r="CD31" i="1"/>
  <c r="CD51" i="1"/>
  <c r="CD39" i="1"/>
  <c r="CE2" i="1"/>
  <c r="CD77" i="1"/>
  <c r="CD59" i="1"/>
  <c r="CD53" i="1"/>
  <c r="CD49" i="1"/>
  <c r="CD35" i="1"/>
  <c r="CD42" i="1"/>
  <c r="CD24" i="1"/>
  <c r="CD25" i="1"/>
  <c r="CD21" i="1"/>
  <c r="CD11" i="1"/>
  <c r="CD15" i="1"/>
  <c r="CD12" i="1"/>
  <c r="CD7" i="1"/>
  <c r="CD22" i="1"/>
  <c r="CD16" i="1"/>
  <c r="CD13" i="1"/>
  <c r="CD8" i="1"/>
  <c r="CD38" i="1"/>
  <c r="CD20" i="1"/>
  <c r="CD28" i="1"/>
  <c r="CD43" i="1"/>
  <c r="CD54" i="1"/>
  <c r="CD33" i="1"/>
  <c r="CD29" i="1"/>
  <c r="CD17" i="1"/>
  <c r="CD6" i="1"/>
  <c r="CD64" i="1"/>
  <c r="CD5" i="1"/>
  <c r="CD26" i="1"/>
  <c r="CD23" i="1"/>
  <c r="CD14" i="1"/>
  <c r="CD10" i="1"/>
  <c r="CD19" i="1"/>
  <c r="CD44" i="1"/>
  <c r="CD48" i="1"/>
  <c r="CD82" i="1"/>
  <c r="CD30" i="1"/>
  <c r="CD57" i="1"/>
  <c r="CD86" i="1"/>
  <c r="CD41" i="1"/>
  <c r="CD34" i="1"/>
  <c r="CD71" i="1"/>
  <c r="CD40" i="1"/>
  <c r="CD27" i="1"/>
  <c r="CD70" i="1"/>
  <c r="CD61" i="1"/>
  <c r="CD101" i="1"/>
  <c r="CD111" i="1"/>
  <c r="CD94" i="1"/>
  <c r="CD68" i="1"/>
  <c r="CD87" i="1"/>
  <c r="CD58" i="1"/>
  <c r="CD81" i="1"/>
  <c r="CD9" i="1"/>
  <c r="CD47" i="1"/>
  <c r="CD73" i="1"/>
  <c r="CD50" i="1"/>
  <c r="CD67" i="1"/>
  <c r="CD96" i="1"/>
  <c r="CD55" i="1"/>
  <c r="CD104" i="1"/>
  <c r="CD110" i="1"/>
  <c r="CD36" i="1"/>
  <c r="CD45" i="1"/>
  <c r="CD83" i="1"/>
  <c r="CD65" i="1"/>
  <c r="CD80" i="1"/>
  <c r="CD52" i="1"/>
  <c r="CD93" i="1"/>
  <c r="CD84" i="1"/>
  <c r="CD79" i="1"/>
  <c r="CD106" i="1"/>
  <c r="CD95" i="1"/>
  <c r="CD76" i="1"/>
  <c r="CD118" i="1"/>
  <c r="CD100" i="1"/>
  <c r="CD103" i="1"/>
  <c r="CD123" i="1"/>
  <c r="CD135" i="1"/>
  <c r="CD136" i="1"/>
  <c r="CD141" i="1"/>
  <c r="CD120" i="1"/>
  <c r="CD149" i="1"/>
  <c r="CD85" i="1"/>
  <c r="CD109" i="1"/>
  <c r="CD124" i="1"/>
  <c r="CD107" i="1"/>
  <c r="CD137" i="1"/>
  <c r="CD128" i="1"/>
  <c r="CD97" i="1"/>
  <c r="CD116" i="1"/>
  <c r="CD121" i="1"/>
  <c r="CD98" i="1"/>
  <c r="CD117" i="1"/>
  <c r="CD130" i="1"/>
  <c r="CD112" i="1"/>
  <c r="CD114" i="1"/>
  <c r="CD127" i="1"/>
  <c r="CD62" i="1"/>
  <c r="CD143" i="1"/>
  <c r="CD144" i="1"/>
  <c r="CD183" i="1"/>
  <c r="CD164" i="1"/>
  <c r="CD168" i="1"/>
  <c r="CD153" i="1"/>
  <c r="CD129" i="1"/>
  <c r="CD154" i="1"/>
  <c r="CD152" i="1"/>
  <c r="CD139" i="1"/>
  <c r="CD142" i="1"/>
  <c r="CD170" i="1"/>
  <c r="CD180" i="1"/>
  <c r="CD155" i="1"/>
  <c r="CD148" i="1"/>
  <c r="CD165" i="1"/>
  <c r="CD138" i="1"/>
  <c r="CD156" i="1"/>
  <c r="CD158" i="1"/>
  <c r="CD167" i="1"/>
  <c r="CD131" i="1"/>
  <c r="CD134" i="1"/>
  <c r="CD146" i="1"/>
  <c r="CD169" i="1"/>
  <c r="CD172" i="1"/>
  <c r="CD179" i="1"/>
  <c r="CD115" i="1"/>
  <c r="CD150" i="1"/>
  <c r="CD157" i="1"/>
  <c r="CD181" i="1"/>
  <c r="CD132" i="1"/>
  <c r="CD126" i="1"/>
  <c r="CD140" i="1"/>
  <c r="CD151" i="1"/>
  <c r="CD113" i="1"/>
  <c r="CD171" i="1"/>
  <c r="CD198" i="1"/>
  <c r="CD211" i="1"/>
  <c r="CD216" i="1"/>
  <c r="CD185" i="1"/>
  <c r="CD187" i="1"/>
  <c r="CD201" i="1"/>
  <c r="CD204" i="1"/>
  <c r="CD202" i="1"/>
  <c r="CD189" i="1"/>
  <c r="CD203" i="1"/>
  <c r="CD190" i="1"/>
  <c r="CD191" i="1"/>
  <c r="CD200" i="1"/>
  <c r="CD173" i="1"/>
  <c r="CD194" i="1"/>
  <c r="CD221" i="1"/>
  <c r="CD199" i="1"/>
  <c r="CD214" i="1"/>
  <c r="CD184" i="1"/>
  <c r="CD37" i="1"/>
  <c r="CD212" i="1"/>
  <c r="CD209" i="1"/>
  <c r="CD207" i="1"/>
  <c r="CD182" i="1"/>
  <c r="CD195" i="1"/>
  <c r="CD197" i="1"/>
  <c r="CD186" i="1"/>
  <c r="CD174" i="1"/>
  <c r="CD196" i="1"/>
  <c r="CD226" i="1"/>
  <c r="CD232" i="1"/>
  <c r="CD244" i="1"/>
  <c r="CD231" i="1"/>
  <c r="CD247" i="1"/>
  <c r="CD219" i="1"/>
  <c r="CD218" i="1"/>
  <c r="CD230" i="1"/>
  <c r="CD245" i="1"/>
  <c r="CD236" i="1"/>
  <c r="CD243" i="1"/>
  <c r="CD222" i="1"/>
  <c r="CD252" i="1"/>
  <c r="CD228" i="1"/>
  <c r="CD208" i="1"/>
  <c r="CD193" i="1"/>
  <c r="CD215" i="1"/>
  <c r="CD225" i="1"/>
  <c r="CD239" i="1"/>
  <c r="CD235" i="1"/>
  <c r="CD250" i="1"/>
  <c r="CD224" i="1"/>
  <c r="CD223" i="1"/>
  <c r="CD229" i="1"/>
  <c r="CD227" i="1"/>
  <c r="CD251" i="1"/>
  <c r="CD254" i="1"/>
  <c r="CD205" i="1"/>
  <c r="CD256" i="1"/>
  <c r="CD237" i="1"/>
  <c r="CD257" i="1"/>
  <c r="CD261" i="1"/>
  <c r="CD259" i="1"/>
  <c r="CD233" i="1"/>
  <c r="CD240" i="1"/>
  <c r="CD213" i="1"/>
  <c r="CD238" i="1"/>
  <c r="CD255" i="1"/>
  <c r="CD258" i="1"/>
  <c r="CD241" i="1"/>
  <c r="CD260" i="1"/>
  <c r="CD246" i="1"/>
  <c r="CD253" i="1"/>
  <c r="CE257" i="1" l="1"/>
  <c r="CE244" i="1"/>
  <c r="CE242" i="1"/>
  <c r="CE218" i="1"/>
  <c r="CE216" i="1"/>
  <c r="CE203" i="1"/>
  <c r="CE213" i="1"/>
  <c r="CE188" i="1"/>
  <c r="CE174" i="1"/>
  <c r="CE184" i="1"/>
  <c r="CE173" i="1"/>
  <c r="CE151" i="1"/>
  <c r="CE120" i="1"/>
  <c r="CE118" i="1"/>
  <c r="CE122" i="1"/>
  <c r="CE100" i="1"/>
  <c r="CE103" i="1"/>
  <c r="CE66" i="1"/>
  <c r="CE56" i="1"/>
  <c r="CE92" i="1"/>
  <c r="CE72" i="1"/>
  <c r="CE45" i="1"/>
  <c r="CE69" i="1"/>
  <c r="CE63" i="1"/>
  <c r="CE77" i="1"/>
  <c r="CE59" i="1"/>
  <c r="CE53" i="1"/>
  <c r="CE33" i="1"/>
  <c r="CE51" i="1"/>
  <c r="CE26" i="1"/>
  <c r="CF2" i="1"/>
  <c r="CE29" i="1"/>
  <c r="CE25" i="1"/>
  <c r="CE36" i="1"/>
  <c r="CE20" i="1"/>
  <c r="CE13" i="1"/>
  <c r="CE22" i="1"/>
  <c r="CE28" i="1"/>
  <c r="CE11" i="1"/>
  <c r="CE38" i="1"/>
  <c r="CE7" i="1"/>
  <c r="CE15" i="1"/>
  <c r="CE21" i="1"/>
  <c r="CE16" i="1"/>
  <c r="CE8" i="1"/>
  <c r="CE19" i="1"/>
  <c r="CE9" i="1"/>
  <c r="CE10" i="1"/>
  <c r="CE12" i="1"/>
  <c r="CE23" i="1"/>
  <c r="CE24" i="1"/>
  <c r="CE14" i="1"/>
  <c r="CE43" i="1"/>
  <c r="CE30" i="1"/>
  <c r="CE64" i="1"/>
  <c r="CE6" i="1"/>
  <c r="CE5" i="1"/>
  <c r="CE55" i="1"/>
  <c r="CE17" i="1"/>
  <c r="CE37" i="1"/>
  <c r="CE31" i="1"/>
  <c r="CE27" i="1"/>
  <c r="CE62" i="1"/>
  <c r="CE47" i="1"/>
  <c r="CE54" i="1"/>
  <c r="CE57" i="1"/>
  <c r="CE82" i="1"/>
  <c r="CE86" i="1"/>
  <c r="CE41" i="1"/>
  <c r="CE70" i="1"/>
  <c r="CE50" i="1"/>
  <c r="CE113" i="1"/>
  <c r="CE71" i="1"/>
  <c r="CE61" i="1"/>
  <c r="CE84" i="1"/>
  <c r="CE79" i="1"/>
  <c r="CE93" i="1"/>
  <c r="CE34" i="1"/>
  <c r="CE39" i="1"/>
  <c r="CE106" i="1"/>
  <c r="CE98" i="1"/>
  <c r="CE49" i="1"/>
  <c r="CE80" i="1"/>
  <c r="CE76" i="1"/>
  <c r="CE65" i="1"/>
  <c r="CE110" i="1"/>
  <c r="CE52" i="1"/>
  <c r="CE85" i="1"/>
  <c r="CE101" i="1"/>
  <c r="CE68" i="1"/>
  <c r="CE87" i="1"/>
  <c r="CE44" i="1"/>
  <c r="CE58" i="1"/>
  <c r="CE81" i="1"/>
  <c r="CE48" i="1"/>
  <c r="CE73" i="1"/>
  <c r="CE94" i="1"/>
  <c r="CE67" i="1"/>
  <c r="CE42" i="1"/>
  <c r="CE95" i="1"/>
  <c r="CE35" i="1"/>
  <c r="CE104" i="1"/>
  <c r="CE40" i="1"/>
  <c r="CE78" i="1"/>
  <c r="CE116" i="1"/>
  <c r="CE96" i="1"/>
  <c r="CE99" i="1"/>
  <c r="CE137" i="1"/>
  <c r="CE126" i="1"/>
  <c r="CE108" i="1"/>
  <c r="CE109" i="1"/>
  <c r="CE97" i="1"/>
  <c r="CE114" i="1"/>
  <c r="CE127" i="1"/>
  <c r="CE102" i="1"/>
  <c r="CE115" i="1"/>
  <c r="CE121" i="1"/>
  <c r="CE123" i="1"/>
  <c r="CE83" i="1"/>
  <c r="CE141" i="1"/>
  <c r="CE155" i="1"/>
  <c r="CE131" i="1"/>
  <c r="CE130" i="1"/>
  <c r="CE149" i="1"/>
  <c r="CE107" i="1"/>
  <c r="CE125" i="1"/>
  <c r="CE132" i="1"/>
  <c r="CE111" i="1"/>
  <c r="CE117" i="1"/>
  <c r="CE124" i="1"/>
  <c r="CE112" i="1"/>
  <c r="CE134" i="1"/>
  <c r="CE135" i="1"/>
  <c r="CE128" i="1"/>
  <c r="CE169" i="1"/>
  <c r="CE172" i="1"/>
  <c r="CE179" i="1"/>
  <c r="CE167" i="1"/>
  <c r="CE143" i="1"/>
  <c r="CE138" i="1"/>
  <c r="CE150" i="1"/>
  <c r="CE153" i="1"/>
  <c r="CE144" i="1"/>
  <c r="CE154" i="1"/>
  <c r="CE183" i="1"/>
  <c r="CE160" i="1"/>
  <c r="CE146" i="1"/>
  <c r="CE152" i="1"/>
  <c r="CE159" i="1"/>
  <c r="CE157" i="1"/>
  <c r="CE129" i="1"/>
  <c r="CE140" i="1"/>
  <c r="CE181" i="1"/>
  <c r="CE163" i="1"/>
  <c r="CE170" i="1"/>
  <c r="CE142" i="1"/>
  <c r="CE148" i="1"/>
  <c r="CE164" i="1"/>
  <c r="CE156" i="1"/>
  <c r="CE180" i="1"/>
  <c r="CE165" i="1"/>
  <c r="CE202" i="1"/>
  <c r="CE198" i="1"/>
  <c r="CE200" i="1"/>
  <c r="CE196" i="1"/>
  <c r="CE199" i="1"/>
  <c r="CE214" i="1"/>
  <c r="CE221" i="1"/>
  <c r="CE158" i="1"/>
  <c r="CE189" i="1"/>
  <c r="CE207" i="1"/>
  <c r="CE194" i="1"/>
  <c r="CE208" i="1"/>
  <c r="CE210" i="1"/>
  <c r="CE136" i="1"/>
  <c r="CE205" i="1"/>
  <c r="CE166" i="1"/>
  <c r="CE186" i="1"/>
  <c r="CE219" i="1"/>
  <c r="CE145" i="1"/>
  <c r="CE182" i="1"/>
  <c r="CE185" i="1"/>
  <c r="CE211" i="1"/>
  <c r="CE209" i="1"/>
  <c r="CE139" i="1"/>
  <c r="CE168" i="1"/>
  <c r="CE193" i="1"/>
  <c r="CE204" i="1"/>
  <c r="CE190" i="1"/>
  <c r="CE187" i="1"/>
  <c r="CE191" i="1"/>
  <c r="CE201" i="1"/>
  <c r="CE171" i="1"/>
  <c r="CE212" i="1"/>
  <c r="CE223" i="1"/>
  <c r="CE239" i="1"/>
  <c r="CE245" i="1"/>
  <c r="CE241" i="1"/>
  <c r="CE226" i="1"/>
  <c r="CE230" i="1"/>
  <c r="CE250" i="1"/>
  <c r="CE217" i="1"/>
  <c r="CE197" i="1"/>
  <c r="CE235" i="1"/>
  <c r="CE236" i="1"/>
  <c r="CE246" i="1"/>
  <c r="CE252" i="1"/>
  <c r="CE224" i="1"/>
  <c r="CE238" i="1"/>
  <c r="CE232" i="1"/>
  <c r="CE228" i="1"/>
  <c r="CE231" i="1"/>
  <c r="CE233" i="1"/>
  <c r="CE254" i="1"/>
  <c r="CE195" i="1"/>
  <c r="CE247" i="1"/>
  <c r="CE251" i="1"/>
  <c r="CE229" i="1"/>
  <c r="CE215" i="1"/>
  <c r="CE237" i="1"/>
  <c r="CE258" i="1"/>
  <c r="CE225" i="1"/>
  <c r="CE260" i="1"/>
  <c r="CE240" i="1"/>
  <c r="CE222" i="1"/>
  <c r="CE256" i="1"/>
  <c r="CE261" i="1"/>
  <c r="CE243" i="1"/>
  <c r="CE253" i="1"/>
  <c r="CE255" i="1"/>
  <c r="CE227" i="1"/>
  <c r="CE259" i="1"/>
  <c r="CF252" i="1" l="1"/>
  <c r="CF244" i="1"/>
  <c r="CF236" i="1"/>
  <c r="CF243" i="1"/>
  <c r="CF218" i="1"/>
  <c r="CF213" i="1"/>
  <c r="CF200" i="1"/>
  <c r="CF212" i="1"/>
  <c r="CF203" i="1"/>
  <c r="CF188" i="1"/>
  <c r="CF189" i="1"/>
  <c r="CF174" i="1"/>
  <c r="CF168" i="1"/>
  <c r="CF160" i="1"/>
  <c r="CF126" i="1"/>
  <c r="CF138" i="1"/>
  <c r="CF115" i="1"/>
  <c r="CF102" i="1"/>
  <c r="CF99" i="1"/>
  <c r="CF100" i="1"/>
  <c r="CF116" i="1"/>
  <c r="CF127" i="1"/>
  <c r="CF103" i="1"/>
  <c r="CF66" i="1"/>
  <c r="CF56" i="1"/>
  <c r="CF61" i="1"/>
  <c r="CF63" i="1"/>
  <c r="CF77" i="1"/>
  <c r="CF59" i="1"/>
  <c r="CF53" i="1"/>
  <c r="CF39" i="1"/>
  <c r="CF47" i="1"/>
  <c r="CG2" i="1"/>
  <c r="CF42" i="1"/>
  <c r="CF24" i="1"/>
  <c r="CF10" i="1"/>
  <c r="CF23" i="1"/>
  <c r="CF21" i="1"/>
  <c r="CF20" i="1"/>
  <c r="CF28" i="1"/>
  <c r="CF12" i="1"/>
  <c r="CF11" i="1"/>
  <c r="CF22" i="1"/>
  <c r="CF16" i="1"/>
  <c r="CF13" i="1"/>
  <c r="CF8" i="1"/>
  <c r="CF9" i="1"/>
  <c r="CF64" i="1"/>
  <c r="CF6" i="1"/>
  <c r="CF19" i="1"/>
  <c r="CF31" i="1"/>
  <c r="CF5" i="1"/>
  <c r="CF7" i="1"/>
  <c r="CF17" i="1"/>
  <c r="CF29" i="1"/>
  <c r="CF38" i="1"/>
  <c r="CF15" i="1"/>
  <c r="CF41" i="1"/>
  <c r="CF25" i="1"/>
  <c r="CF82" i="1"/>
  <c r="CF80" i="1"/>
  <c r="CF34" i="1"/>
  <c r="CF35" i="1"/>
  <c r="CF57" i="1"/>
  <c r="CF71" i="1"/>
  <c r="CF40" i="1"/>
  <c r="CF36" i="1"/>
  <c r="CF70" i="1"/>
  <c r="CF14" i="1"/>
  <c r="CF26" i="1"/>
  <c r="CF37" i="1"/>
  <c r="CF44" i="1"/>
  <c r="CF43" i="1"/>
  <c r="CF48" i="1"/>
  <c r="CF58" i="1"/>
  <c r="CF81" i="1"/>
  <c r="CF73" i="1"/>
  <c r="CF67" i="1"/>
  <c r="CF104" i="1"/>
  <c r="CF86" i="1"/>
  <c r="CF55" i="1"/>
  <c r="CF83" i="1"/>
  <c r="CF69" i="1"/>
  <c r="CF79" i="1"/>
  <c r="CF85" i="1"/>
  <c r="CF92" i="1"/>
  <c r="CF110" i="1"/>
  <c r="CF78" i="1"/>
  <c r="CF33" i="1"/>
  <c r="CF94" i="1"/>
  <c r="CF84" i="1"/>
  <c r="CF96" i="1"/>
  <c r="CF106" i="1"/>
  <c r="CF93" i="1"/>
  <c r="CF30" i="1"/>
  <c r="CF45" i="1"/>
  <c r="CF50" i="1"/>
  <c r="CF98" i="1"/>
  <c r="CF62" i="1"/>
  <c r="CF49" i="1"/>
  <c r="CF95" i="1"/>
  <c r="CF54" i="1"/>
  <c r="CF27" i="1"/>
  <c r="CF68" i="1"/>
  <c r="CF122" i="1"/>
  <c r="CF130" i="1"/>
  <c r="CF125" i="1"/>
  <c r="CF136" i="1"/>
  <c r="CF72" i="1"/>
  <c r="CF87" i="1"/>
  <c r="CF124" i="1"/>
  <c r="CF131" i="1"/>
  <c r="CF51" i="1"/>
  <c r="CF109" i="1"/>
  <c r="CF112" i="1"/>
  <c r="CF135" i="1"/>
  <c r="CF120" i="1"/>
  <c r="CF101" i="1"/>
  <c r="CF117" i="1"/>
  <c r="CF107" i="1"/>
  <c r="CF128" i="1"/>
  <c r="CF155" i="1"/>
  <c r="CF134" i="1"/>
  <c r="CF76" i="1"/>
  <c r="CF113" i="1"/>
  <c r="CF137" i="1"/>
  <c r="CF146" i="1"/>
  <c r="CF65" i="1"/>
  <c r="CF111" i="1"/>
  <c r="CF118" i="1"/>
  <c r="CF114" i="1"/>
  <c r="CF52" i="1"/>
  <c r="CF108" i="1"/>
  <c r="CF121" i="1"/>
  <c r="CF153" i="1"/>
  <c r="CF151" i="1"/>
  <c r="CF170" i="1"/>
  <c r="CF141" i="1"/>
  <c r="CF152" i="1"/>
  <c r="CF148" i="1"/>
  <c r="CF149" i="1"/>
  <c r="CF132" i="1"/>
  <c r="CF145" i="1"/>
  <c r="CF165" i="1"/>
  <c r="CF140" i="1"/>
  <c r="CF158" i="1"/>
  <c r="CF123" i="1"/>
  <c r="CF180" i="1"/>
  <c r="CF97" i="1"/>
  <c r="CF156" i="1"/>
  <c r="CF144" i="1"/>
  <c r="CF169" i="1"/>
  <c r="CF172" i="1"/>
  <c r="CF179" i="1"/>
  <c r="CF164" i="1"/>
  <c r="CF139" i="1"/>
  <c r="CF150" i="1"/>
  <c r="CF157" i="1"/>
  <c r="CF163" i="1"/>
  <c r="CF167" i="1"/>
  <c r="CF173" i="1"/>
  <c r="CF154" i="1"/>
  <c r="CF184" i="1"/>
  <c r="CF142" i="1"/>
  <c r="CF143" i="1"/>
  <c r="CF181" i="1"/>
  <c r="CF129" i="1"/>
  <c r="CF166" i="1"/>
  <c r="CF193" i="1"/>
  <c r="CF216" i="1"/>
  <c r="CF204" i="1"/>
  <c r="CF195" i="1"/>
  <c r="CF211" i="1"/>
  <c r="CF201" i="1"/>
  <c r="CF182" i="1"/>
  <c r="CF208" i="1"/>
  <c r="CF191" i="1"/>
  <c r="CF214" i="1"/>
  <c r="CF197" i="1"/>
  <c r="CF209" i="1"/>
  <c r="CF190" i="1"/>
  <c r="CF183" i="1"/>
  <c r="CF187" i="1"/>
  <c r="CF199" i="1"/>
  <c r="CF186" i="1"/>
  <c r="CF194" i="1"/>
  <c r="CF202" i="1"/>
  <c r="CF159" i="1"/>
  <c r="CF196" i="1"/>
  <c r="CF171" i="1"/>
  <c r="CF198" i="1"/>
  <c r="CF185" i="1"/>
  <c r="CF233" i="1"/>
  <c r="CF235" i="1"/>
  <c r="CF247" i="1"/>
  <c r="CF237" i="1"/>
  <c r="CF215" i="1"/>
  <c r="CF225" i="1"/>
  <c r="CF205" i="1"/>
  <c r="CF210" i="1"/>
  <c r="CF228" i="1"/>
  <c r="CF227" i="1"/>
  <c r="CF223" i="1"/>
  <c r="CF251" i="1"/>
  <c r="CF226" i="1"/>
  <c r="CF250" i="1"/>
  <c r="CF239" i="1"/>
  <c r="CF217" i="1"/>
  <c r="CF222" i="1"/>
  <c r="CF238" i="1"/>
  <c r="CF242" i="1"/>
  <c r="CF254" i="1"/>
  <c r="CF207" i="1"/>
  <c r="CF219" i="1"/>
  <c r="CF229" i="1"/>
  <c r="CF256" i="1"/>
  <c r="CF255" i="1"/>
  <c r="CF231" i="1"/>
  <c r="CF221" i="1"/>
  <c r="CF230" i="1"/>
  <c r="CF232" i="1"/>
  <c r="CF245" i="1"/>
  <c r="CF253" i="1"/>
  <c r="CF260" i="1"/>
  <c r="CF241" i="1"/>
  <c r="CF224" i="1"/>
  <c r="CF258" i="1"/>
  <c r="CF246" i="1"/>
  <c r="CF259" i="1"/>
  <c r="CF240" i="1"/>
  <c r="CF257" i="1"/>
  <c r="CF261" i="1"/>
  <c r="CG253" i="1" l="1"/>
  <c r="CG252" i="1"/>
  <c r="CG243" i="1"/>
  <c r="CG236" i="1"/>
  <c r="CG200" i="1"/>
  <c r="CG174" i="1"/>
  <c r="CG168" i="1"/>
  <c r="CG160" i="1"/>
  <c r="CG169" i="1"/>
  <c r="CG163" i="1"/>
  <c r="CG157" i="1"/>
  <c r="CG122" i="1"/>
  <c r="CG102" i="1"/>
  <c r="CG99" i="1"/>
  <c r="CG100" i="1"/>
  <c r="CG103" i="1"/>
  <c r="CG97" i="1"/>
  <c r="CG111" i="1"/>
  <c r="CG77" i="1"/>
  <c r="CG53" i="1"/>
  <c r="CG39" i="1"/>
  <c r="CG47" i="1"/>
  <c r="CH2" i="1"/>
  <c r="CG42" i="1"/>
  <c r="CG67" i="1"/>
  <c r="CG49" i="1"/>
  <c r="CG36" i="1"/>
  <c r="CG7" i="1"/>
  <c r="CG22" i="1"/>
  <c r="CG8" i="1"/>
  <c r="CG14" i="1"/>
  <c r="CG38" i="1"/>
  <c r="CG20" i="1"/>
  <c r="CG21" i="1"/>
  <c r="CG28" i="1"/>
  <c r="CG12" i="1"/>
  <c r="CG13" i="1"/>
  <c r="CG19" i="1"/>
  <c r="CG17" i="1"/>
  <c r="CG10" i="1"/>
  <c r="CG6" i="1"/>
  <c r="CG11" i="1"/>
  <c r="CG43" i="1"/>
  <c r="CG16" i="1"/>
  <c r="CG5" i="1"/>
  <c r="CG64" i="1"/>
  <c r="CG29" i="1"/>
  <c r="CG23" i="1"/>
  <c r="CG31" i="1"/>
  <c r="CG9" i="1"/>
  <c r="CG15" i="1"/>
  <c r="CG33" i="1"/>
  <c r="CG54" i="1"/>
  <c r="CG62" i="1"/>
  <c r="CG27" i="1"/>
  <c r="CG44" i="1"/>
  <c r="CG51" i="1"/>
  <c r="CG86" i="1"/>
  <c r="CG30" i="1"/>
  <c r="CG41" i="1"/>
  <c r="CG24" i="1"/>
  <c r="CG80" i="1"/>
  <c r="CG34" i="1"/>
  <c r="CG48" i="1"/>
  <c r="CG35" i="1"/>
  <c r="CG40" i="1"/>
  <c r="CG25" i="1"/>
  <c r="CG37" i="1"/>
  <c r="CG57" i="1"/>
  <c r="CG106" i="1"/>
  <c r="CG98" i="1"/>
  <c r="CG93" i="1"/>
  <c r="CG45" i="1"/>
  <c r="CG55" i="1"/>
  <c r="CG70" i="1"/>
  <c r="CG52" i="1"/>
  <c r="CG56" i="1"/>
  <c r="CG72" i="1"/>
  <c r="CG101" i="1"/>
  <c r="CG26" i="1"/>
  <c r="CG68" i="1"/>
  <c r="CG76" i="1"/>
  <c r="CG87" i="1"/>
  <c r="CG110" i="1"/>
  <c r="CG58" i="1"/>
  <c r="CG63" i="1"/>
  <c r="CG81" i="1"/>
  <c r="CG85" i="1"/>
  <c r="CG82" i="1"/>
  <c r="CG78" i="1"/>
  <c r="CG95" i="1"/>
  <c r="CG104" i="1"/>
  <c r="CG83" i="1"/>
  <c r="CG50" i="1"/>
  <c r="CG66" i="1"/>
  <c r="CG69" i="1"/>
  <c r="CG79" i="1"/>
  <c r="CG96" i="1"/>
  <c r="CG65" i="1"/>
  <c r="CG92" i="1"/>
  <c r="CG71" i="1"/>
  <c r="CG61" i="1"/>
  <c r="CG94" i="1"/>
  <c r="CG140" i="1"/>
  <c r="CG114" i="1"/>
  <c r="CG73" i="1"/>
  <c r="CG109" i="1"/>
  <c r="CG121" i="1"/>
  <c r="CG149" i="1"/>
  <c r="CG115" i="1"/>
  <c r="CG141" i="1"/>
  <c r="CG130" i="1"/>
  <c r="CG120" i="1"/>
  <c r="CG116" i="1"/>
  <c r="CG125" i="1"/>
  <c r="CG134" i="1"/>
  <c r="CG118" i="1"/>
  <c r="CG124" i="1"/>
  <c r="CG126" i="1"/>
  <c r="CG59" i="1"/>
  <c r="CG108" i="1"/>
  <c r="CG112" i="1"/>
  <c r="CG137" i="1"/>
  <c r="CG135" i="1"/>
  <c r="CG107" i="1"/>
  <c r="CG128" i="1"/>
  <c r="CG155" i="1"/>
  <c r="CG123" i="1"/>
  <c r="CG127" i="1"/>
  <c r="CG113" i="1"/>
  <c r="CG153" i="1"/>
  <c r="CG173" i="1"/>
  <c r="CG136" i="1"/>
  <c r="CG144" i="1"/>
  <c r="CG145" i="1"/>
  <c r="CG179" i="1"/>
  <c r="CG184" i="1"/>
  <c r="CG132" i="1"/>
  <c r="CG139" i="1"/>
  <c r="CG146" i="1"/>
  <c r="CG138" i="1"/>
  <c r="CG159" i="1"/>
  <c r="CG152" i="1"/>
  <c r="CG84" i="1"/>
  <c r="CG129" i="1"/>
  <c r="CG183" i="1"/>
  <c r="CG148" i="1"/>
  <c r="CG151" i="1"/>
  <c r="CG170" i="1"/>
  <c r="CG117" i="1"/>
  <c r="CG156" i="1"/>
  <c r="CG186" i="1"/>
  <c r="CG142" i="1"/>
  <c r="CG158" i="1"/>
  <c r="CG181" i="1"/>
  <c r="CG165" i="1"/>
  <c r="CG171" i="1"/>
  <c r="CG154" i="1"/>
  <c r="CG143" i="1"/>
  <c r="CG150" i="1"/>
  <c r="CG194" i="1"/>
  <c r="CG208" i="1"/>
  <c r="CG210" i="1"/>
  <c r="CG172" i="1"/>
  <c r="CG167" i="1"/>
  <c r="CG202" i="1"/>
  <c r="CG189" i="1"/>
  <c r="CG199" i="1"/>
  <c r="CG211" i="1"/>
  <c r="CG196" i="1"/>
  <c r="CG164" i="1"/>
  <c r="CG188" i="1"/>
  <c r="CG221" i="1"/>
  <c r="CG213" i="1"/>
  <c r="CG185" i="1"/>
  <c r="CG204" i="1"/>
  <c r="CG198" i="1"/>
  <c r="CG187" i="1"/>
  <c r="CG193" i="1"/>
  <c r="CG207" i="1"/>
  <c r="CG219" i="1"/>
  <c r="CG197" i="1"/>
  <c r="CG166" i="1"/>
  <c r="CG182" i="1"/>
  <c r="CG203" i="1"/>
  <c r="CG190" i="1"/>
  <c r="CG209" i="1"/>
  <c r="CG180" i="1"/>
  <c r="CG250" i="1"/>
  <c r="CG216" i="1"/>
  <c r="CG228" i="1"/>
  <c r="CG239" i="1"/>
  <c r="CG244" i="1"/>
  <c r="CG205" i="1"/>
  <c r="CG229" i="1"/>
  <c r="CG235" i="1"/>
  <c r="CG230" i="1"/>
  <c r="CG242" i="1"/>
  <c r="CG254" i="1"/>
  <c r="CG131" i="1"/>
  <c r="CG195" i="1"/>
  <c r="CG240" i="1"/>
  <c r="CG251" i="1"/>
  <c r="CG218" i="1"/>
  <c r="CG217" i="1"/>
  <c r="CG231" i="1"/>
  <c r="CG224" i="1"/>
  <c r="CG238" i="1"/>
  <c r="CG232" i="1"/>
  <c r="CG201" i="1"/>
  <c r="CG222" i="1"/>
  <c r="CG233" i="1"/>
  <c r="CG247" i="1"/>
  <c r="CG212" i="1"/>
  <c r="CG214" i="1"/>
  <c r="CG246" i="1"/>
  <c r="CG191" i="1"/>
  <c r="CG226" i="1"/>
  <c r="CG245" i="1"/>
  <c r="CG261" i="1"/>
  <c r="CG237" i="1"/>
  <c r="CG225" i="1"/>
  <c r="CG256" i="1"/>
  <c r="CG215" i="1"/>
  <c r="CG241" i="1"/>
  <c r="CG258" i="1"/>
  <c r="CG259" i="1"/>
  <c r="CG255" i="1"/>
  <c r="CG257" i="1"/>
  <c r="CG260" i="1"/>
  <c r="CG223" i="1"/>
  <c r="CG227" i="1"/>
  <c r="CH257" i="1" l="1"/>
  <c r="CH260" i="1"/>
  <c r="CH253" i="1"/>
  <c r="CH243" i="1"/>
  <c r="CH236" i="1"/>
  <c r="CH212" i="1"/>
  <c r="CH179" i="1"/>
  <c r="CH121" i="1"/>
  <c r="CH102" i="1"/>
  <c r="CH99" i="1"/>
  <c r="CH120" i="1"/>
  <c r="CH77" i="1"/>
  <c r="CH81" i="1"/>
  <c r="CH94" i="1"/>
  <c r="CH78" i="1"/>
  <c r="CH42" i="1"/>
  <c r="CH39" i="1"/>
  <c r="CH40" i="1"/>
  <c r="CH26" i="1"/>
  <c r="CI2" i="1"/>
  <c r="CH9" i="1"/>
  <c r="CH6" i="1"/>
  <c r="CH67" i="1"/>
  <c r="CH25" i="1"/>
  <c r="CH36" i="1"/>
  <c r="CH33" i="1"/>
  <c r="CH23" i="1"/>
  <c r="CH21" i="1"/>
  <c r="CH28" i="1"/>
  <c r="CH22" i="1"/>
  <c r="CH13" i="1"/>
  <c r="CH14" i="1"/>
  <c r="CH20" i="1"/>
  <c r="CH8" i="1"/>
  <c r="CH7" i="1"/>
  <c r="CH38" i="1"/>
  <c r="CH11" i="1"/>
  <c r="CH16" i="1"/>
  <c r="CH30" i="1"/>
  <c r="CH31" i="1"/>
  <c r="CH17" i="1"/>
  <c r="CH15" i="1"/>
  <c r="CH10" i="1"/>
  <c r="CH19" i="1"/>
  <c r="CH52" i="1"/>
  <c r="CH44" i="1"/>
  <c r="CH64" i="1"/>
  <c r="CH12" i="1"/>
  <c r="CH43" i="1"/>
  <c r="CH34" i="1"/>
  <c r="CH35" i="1"/>
  <c r="CH71" i="1"/>
  <c r="CH24" i="1"/>
  <c r="CH55" i="1"/>
  <c r="CH54" i="1"/>
  <c r="CH48" i="1"/>
  <c r="CH37" i="1"/>
  <c r="CH82" i="1"/>
  <c r="CH49" i="1"/>
  <c r="CH62" i="1"/>
  <c r="CH27" i="1"/>
  <c r="CH104" i="1"/>
  <c r="CH95" i="1"/>
  <c r="CH47" i="1"/>
  <c r="CH83" i="1"/>
  <c r="CH50" i="1"/>
  <c r="CH66" i="1"/>
  <c r="CH72" i="1"/>
  <c r="CH59" i="1"/>
  <c r="CH65" i="1"/>
  <c r="CH92" i="1"/>
  <c r="CH93" i="1"/>
  <c r="CH29" i="1"/>
  <c r="CH41" i="1"/>
  <c r="CH86" i="1"/>
  <c r="CH70" i="1"/>
  <c r="CH73" i="1"/>
  <c r="CH84" i="1"/>
  <c r="CH57" i="1"/>
  <c r="CH106" i="1"/>
  <c r="CH51" i="1"/>
  <c r="CH61" i="1"/>
  <c r="CH56" i="1"/>
  <c r="CH98" i="1"/>
  <c r="CH69" i="1"/>
  <c r="CH79" i="1"/>
  <c r="CH85" i="1"/>
  <c r="CH80" i="1"/>
  <c r="CH45" i="1"/>
  <c r="CH5" i="1"/>
  <c r="CH101" i="1"/>
  <c r="CH68" i="1"/>
  <c r="CH87" i="1"/>
  <c r="CH118" i="1"/>
  <c r="CH114" i="1"/>
  <c r="CH155" i="1"/>
  <c r="CH132" i="1"/>
  <c r="CH143" i="1"/>
  <c r="CH128" i="1"/>
  <c r="CH109" i="1"/>
  <c r="CH96" i="1"/>
  <c r="CH134" i="1"/>
  <c r="CH112" i="1"/>
  <c r="CH130" i="1"/>
  <c r="CH123" i="1"/>
  <c r="CH135" i="1"/>
  <c r="CH136" i="1"/>
  <c r="CH140" i="1"/>
  <c r="CH100" i="1"/>
  <c r="CH117" i="1"/>
  <c r="CH63" i="1"/>
  <c r="CH110" i="1"/>
  <c r="CH108" i="1"/>
  <c r="CH113" i="1"/>
  <c r="CH122" i="1"/>
  <c r="CH97" i="1"/>
  <c r="CH53" i="1"/>
  <c r="CH111" i="1"/>
  <c r="CH137" i="1"/>
  <c r="CH141" i="1"/>
  <c r="CH115" i="1"/>
  <c r="CH131" i="1"/>
  <c r="CH127" i="1"/>
  <c r="CH103" i="1"/>
  <c r="CH107" i="1"/>
  <c r="CH58" i="1"/>
  <c r="CH125" i="1"/>
  <c r="CH126" i="1"/>
  <c r="CH129" i="1"/>
  <c r="CH169" i="1"/>
  <c r="CH148" i="1"/>
  <c r="CH76" i="1"/>
  <c r="CH146" i="1"/>
  <c r="CH154" i="1"/>
  <c r="CH158" i="1"/>
  <c r="CH171" i="1"/>
  <c r="CH156" i="1"/>
  <c r="CH124" i="1"/>
  <c r="CH172" i="1"/>
  <c r="CH164" i="1"/>
  <c r="CH153" i="1"/>
  <c r="CH150" i="1"/>
  <c r="CH163" i="1"/>
  <c r="CH181" i="1"/>
  <c r="CH157" i="1"/>
  <c r="CH165" i="1"/>
  <c r="CH168" i="1"/>
  <c r="CH139" i="1"/>
  <c r="CH159" i="1"/>
  <c r="CH145" i="1"/>
  <c r="CH116" i="1"/>
  <c r="CH138" i="1"/>
  <c r="CH152" i="1"/>
  <c r="CH185" i="1"/>
  <c r="CH180" i="1"/>
  <c r="CH202" i="1"/>
  <c r="CH191" i="1"/>
  <c r="CH211" i="1"/>
  <c r="CH203" i="1"/>
  <c r="CH182" i="1"/>
  <c r="CH199" i="1"/>
  <c r="CH209" i="1"/>
  <c r="CH149" i="1"/>
  <c r="CH144" i="1"/>
  <c r="CH214" i="1"/>
  <c r="CH201" i="1"/>
  <c r="CH183" i="1"/>
  <c r="CH170" i="1"/>
  <c r="CH166" i="1"/>
  <c r="CH196" i="1"/>
  <c r="CH142" i="1"/>
  <c r="CH160" i="1"/>
  <c r="CH184" i="1"/>
  <c r="CH173" i="1"/>
  <c r="CH194" i="1"/>
  <c r="CH195" i="1"/>
  <c r="CH189" i="1"/>
  <c r="CH197" i="1"/>
  <c r="CH151" i="1"/>
  <c r="CH167" i="1"/>
  <c r="CH204" i="1"/>
  <c r="CH198" i="1"/>
  <c r="CH213" i="1"/>
  <c r="CH208" i="1"/>
  <c r="CH221" i="1"/>
  <c r="CH247" i="1"/>
  <c r="CH254" i="1"/>
  <c r="CH190" i="1"/>
  <c r="CH225" i="1"/>
  <c r="CH241" i="1"/>
  <c r="CH251" i="1"/>
  <c r="CH188" i="1"/>
  <c r="CH229" i="1"/>
  <c r="CH216" i="1"/>
  <c r="CH215" i="1"/>
  <c r="CH223" i="1"/>
  <c r="CH239" i="1"/>
  <c r="CH174" i="1"/>
  <c r="CH193" i="1"/>
  <c r="CH207" i="1"/>
  <c r="CH226" i="1"/>
  <c r="CH228" i="1"/>
  <c r="CH227" i="1"/>
  <c r="CH231" i="1"/>
  <c r="CH230" i="1"/>
  <c r="CH217" i="1"/>
  <c r="CH222" i="1"/>
  <c r="CH237" i="1"/>
  <c r="CH235" i="1"/>
  <c r="CH250" i="1"/>
  <c r="CH252" i="1"/>
  <c r="CH186" i="1"/>
  <c r="CH205" i="1"/>
  <c r="CH245" i="1"/>
  <c r="CH242" i="1"/>
  <c r="CH187" i="1"/>
  <c r="CH218" i="1"/>
  <c r="CH224" i="1"/>
  <c r="CH200" i="1"/>
  <c r="CH238" i="1"/>
  <c r="CH258" i="1"/>
  <c r="CH256" i="1"/>
  <c r="CH255" i="1"/>
  <c r="CH244" i="1"/>
  <c r="CH210" i="1"/>
  <c r="CH246" i="1"/>
  <c r="CH240" i="1"/>
  <c r="CH261" i="1"/>
  <c r="CH232" i="1"/>
  <c r="CH219" i="1"/>
  <c r="CH233" i="1"/>
  <c r="CH259" i="1"/>
  <c r="CI260" i="1" l="1"/>
  <c r="CI253" i="1"/>
  <c r="CI200" i="1"/>
  <c r="CI196" i="1"/>
  <c r="CI157" i="1"/>
  <c r="CI145" i="1"/>
  <c r="CI116" i="1"/>
  <c r="CI117" i="1"/>
  <c r="CI45" i="1"/>
  <c r="CI70" i="1"/>
  <c r="CI67" i="1"/>
  <c r="CI61" i="1"/>
  <c r="CJ2" i="1"/>
  <c r="CI29" i="1"/>
  <c r="CI14" i="1"/>
  <c r="CI17" i="1"/>
  <c r="CI22" i="1"/>
  <c r="CI38" i="1"/>
  <c r="CI15" i="1"/>
  <c r="CI11" i="1"/>
  <c r="CI8" i="1"/>
  <c r="CI10" i="1"/>
  <c r="CI7" i="1"/>
  <c r="CI28" i="1"/>
  <c r="CI20" i="1"/>
  <c r="CI13" i="1"/>
  <c r="CI37" i="1"/>
  <c r="CI16" i="1"/>
  <c r="CI19" i="1"/>
  <c r="CI30" i="1"/>
  <c r="CI5" i="1"/>
  <c r="CI43" i="1"/>
  <c r="CI64" i="1"/>
  <c r="CI21" i="1"/>
  <c r="CI52" i="1"/>
  <c r="CI9" i="1"/>
  <c r="CI23" i="1"/>
  <c r="CI12" i="1"/>
  <c r="CI44" i="1"/>
  <c r="CI40" i="1"/>
  <c r="CI57" i="1"/>
  <c r="CI41" i="1"/>
  <c r="CI49" i="1"/>
  <c r="CI6" i="1"/>
  <c r="CI48" i="1"/>
  <c r="CI26" i="1"/>
  <c r="CI35" i="1"/>
  <c r="CI34" i="1"/>
  <c r="CI47" i="1"/>
  <c r="CI71" i="1"/>
  <c r="CI24" i="1"/>
  <c r="CI25" i="1"/>
  <c r="CI33" i="1"/>
  <c r="CI31" i="1"/>
  <c r="CI54" i="1"/>
  <c r="CI62" i="1"/>
  <c r="CI94" i="1"/>
  <c r="CI78" i="1"/>
  <c r="CI73" i="1"/>
  <c r="CI53" i="1"/>
  <c r="CI111" i="1"/>
  <c r="CI110" i="1"/>
  <c r="CI97" i="1"/>
  <c r="CI55" i="1"/>
  <c r="CI69" i="1"/>
  <c r="CI68" i="1"/>
  <c r="CI59" i="1"/>
  <c r="CI87" i="1"/>
  <c r="CI82" i="1"/>
  <c r="CI58" i="1"/>
  <c r="CI39" i="1"/>
  <c r="CI42" i="1"/>
  <c r="CI76" i="1"/>
  <c r="CI98" i="1"/>
  <c r="CI36" i="1"/>
  <c r="CI80" i="1"/>
  <c r="CI79" i="1"/>
  <c r="CI101" i="1"/>
  <c r="CI83" i="1"/>
  <c r="CI50" i="1"/>
  <c r="CI65" i="1"/>
  <c r="CI51" i="1"/>
  <c r="CI104" i="1"/>
  <c r="CI56" i="1"/>
  <c r="CI92" i="1"/>
  <c r="CI77" i="1"/>
  <c r="CI86" i="1"/>
  <c r="CI72" i="1"/>
  <c r="CI93" i="1"/>
  <c r="CI27" i="1"/>
  <c r="CI84" i="1"/>
  <c r="CI63" i="1"/>
  <c r="CI109" i="1"/>
  <c r="CI107" i="1"/>
  <c r="CI122" i="1"/>
  <c r="CI66" i="1"/>
  <c r="CI118" i="1"/>
  <c r="CI141" i="1"/>
  <c r="CI85" i="1"/>
  <c r="CI125" i="1"/>
  <c r="CI134" i="1"/>
  <c r="CI96" i="1"/>
  <c r="CI127" i="1"/>
  <c r="CI124" i="1"/>
  <c r="CI131" i="1"/>
  <c r="CI120" i="1"/>
  <c r="CI126" i="1"/>
  <c r="CI149" i="1"/>
  <c r="CI108" i="1"/>
  <c r="CI113" i="1"/>
  <c r="CI114" i="1"/>
  <c r="CI115" i="1"/>
  <c r="CI123" i="1"/>
  <c r="CI121" i="1"/>
  <c r="CI135" i="1"/>
  <c r="CI81" i="1"/>
  <c r="CI155" i="1"/>
  <c r="CI128" i="1"/>
  <c r="CI100" i="1"/>
  <c r="CI95" i="1"/>
  <c r="CI112" i="1"/>
  <c r="CI132" i="1"/>
  <c r="CI106" i="1"/>
  <c r="CI102" i="1"/>
  <c r="CI153" i="1"/>
  <c r="CI158" i="1"/>
  <c r="CI165" i="1"/>
  <c r="CI183" i="1"/>
  <c r="CI168" i="1"/>
  <c r="CI99" i="1"/>
  <c r="CI136" i="1"/>
  <c r="CI144" i="1"/>
  <c r="CI159" i="1"/>
  <c r="CI163" i="1"/>
  <c r="CI154" i="1"/>
  <c r="CI156" i="1"/>
  <c r="CI142" i="1"/>
  <c r="CI143" i="1"/>
  <c r="CI181" i="1"/>
  <c r="CI150" i="1"/>
  <c r="CI151" i="1"/>
  <c r="CI170" i="1"/>
  <c r="CI160" i="1"/>
  <c r="CI152" i="1"/>
  <c r="CI146" i="1"/>
  <c r="CI169" i="1"/>
  <c r="CI130" i="1"/>
  <c r="CI139" i="1"/>
  <c r="CI138" i="1"/>
  <c r="CI172" i="1"/>
  <c r="CI179" i="1"/>
  <c r="CI164" i="1"/>
  <c r="CI103" i="1"/>
  <c r="CI137" i="1"/>
  <c r="CI129" i="1"/>
  <c r="CI167" i="1"/>
  <c r="CI195" i="1"/>
  <c r="CI210" i="1"/>
  <c r="CI173" i="1"/>
  <c r="CI180" i="1"/>
  <c r="CI197" i="1"/>
  <c r="CI174" i="1"/>
  <c r="CI182" i="1"/>
  <c r="CI198" i="1"/>
  <c r="CI193" i="1"/>
  <c r="CI216" i="1"/>
  <c r="CI166" i="1"/>
  <c r="CI189" i="1"/>
  <c r="CI209" i="1"/>
  <c r="CI148" i="1"/>
  <c r="CI191" i="1"/>
  <c r="CI203" i="1"/>
  <c r="CI201" i="1"/>
  <c r="CI190" i="1"/>
  <c r="CI208" i="1"/>
  <c r="CI186" i="1"/>
  <c r="CI187" i="1"/>
  <c r="CI171" i="1"/>
  <c r="CI207" i="1"/>
  <c r="CI219" i="1"/>
  <c r="CI140" i="1"/>
  <c r="CI185" i="1"/>
  <c r="CI212" i="1"/>
  <c r="CI205" i="1"/>
  <c r="CI204" i="1"/>
  <c r="CI188" i="1"/>
  <c r="CI221" i="1"/>
  <c r="CI236" i="1"/>
  <c r="CI246" i="1"/>
  <c r="CI242" i="1"/>
  <c r="CI214" i="1"/>
  <c r="CI240" i="1"/>
  <c r="CI250" i="1"/>
  <c r="CI218" i="1"/>
  <c r="CI224" i="1"/>
  <c r="CI233" i="1"/>
  <c r="CI243" i="1"/>
  <c r="CI199" i="1"/>
  <c r="CI237" i="1"/>
  <c r="CI244" i="1"/>
  <c r="CI252" i="1"/>
  <c r="CI211" i="1"/>
  <c r="CI251" i="1"/>
  <c r="CI194" i="1"/>
  <c r="CI215" i="1"/>
  <c r="CI222" i="1"/>
  <c r="CI232" i="1"/>
  <c r="CI247" i="1"/>
  <c r="CI225" i="1"/>
  <c r="CI238" i="1"/>
  <c r="CI235" i="1"/>
  <c r="CI245" i="1"/>
  <c r="CI241" i="1"/>
  <c r="CI184" i="1"/>
  <c r="CI226" i="1"/>
  <c r="CI223" i="1"/>
  <c r="CI213" i="1"/>
  <c r="CI217" i="1"/>
  <c r="CI229" i="1"/>
  <c r="CI228" i="1"/>
  <c r="CI258" i="1"/>
  <c r="CI259" i="1"/>
  <c r="CI202" i="1"/>
  <c r="CI227" i="1"/>
  <c r="CI231" i="1"/>
  <c r="CI230" i="1"/>
  <c r="CI239" i="1"/>
  <c r="CI257" i="1"/>
  <c r="CI254" i="1"/>
  <c r="CI256" i="1"/>
  <c r="CI255" i="1"/>
  <c r="CI261" i="1"/>
  <c r="CJ253" i="1" l="1"/>
  <c r="CJ250" i="1"/>
  <c r="CJ216" i="1"/>
  <c r="CJ213" i="1"/>
  <c r="CJ203" i="1"/>
  <c r="CJ191" i="1"/>
  <c r="CJ189" i="1"/>
  <c r="CJ157" i="1"/>
  <c r="CJ148" i="1"/>
  <c r="CJ170" i="1"/>
  <c r="CJ120" i="1"/>
  <c r="CJ115" i="1"/>
  <c r="CJ132" i="1"/>
  <c r="CJ118" i="1"/>
  <c r="CJ112" i="1"/>
  <c r="CJ93" i="1"/>
  <c r="CJ77" i="1"/>
  <c r="CJ58" i="1"/>
  <c r="CJ61" i="1"/>
  <c r="CK2" i="1"/>
  <c r="CJ55" i="1"/>
  <c r="CJ43" i="1"/>
  <c r="CJ16" i="1"/>
  <c r="CJ7" i="1"/>
  <c r="CJ22" i="1"/>
  <c r="CJ21" i="1"/>
  <c r="CJ38" i="1"/>
  <c r="CJ28" i="1"/>
  <c r="CJ20" i="1"/>
  <c r="CJ8" i="1"/>
  <c r="CJ11" i="1"/>
  <c r="CJ13" i="1"/>
  <c r="CJ29" i="1"/>
  <c r="CJ23" i="1"/>
  <c r="CJ10" i="1"/>
  <c r="CJ31" i="1"/>
  <c r="CJ24" i="1"/>
  <c r="CJ19" i="1"/>
  <c r="CJ12" i="1"/>
  <c r="CJ5" i="1"/>
  <c r="CJ14" i="1"/>
  <c r="CJ27" i="1"/>
  <c r="CJ47" i="1"/>
  <c r="CJ9" i="1"/>
  <c r="CJ48" i="1"/>
  <c r="CJ62" i="1"/>
  <c r="CJ36" i="1"/>
  <c r="CJ40" i="1"/>
  <c r="CJ25" i="1"/>
  <c r="CJ26" i="1"/>
  <c r="CJ34" i="1"/>
  <c r="CJ54" i="1"/>
  <c r="CJ6" i="1"/>
  <c r="CJ86" i="1"/>
  <c r="CJ64" i="1"/>
  <c r="CJ41" i="1"/>
  <c r="CJ15" i="1"/>
  <c r="CJ33" i="1"/>
  <c r="CJ70" i="1"/>
  <c r="CJ78" i="1"/>
  <c r="CJ80" i="1"/>
  <c r="CJ79" i="1"/>
  <c r="CJ92" i="1"/>
  <c r="CJ101" i="1"/>
  <c r="CJ96" i="1"/>
  <c r="CJ30" i="1"/>
  <c r="CJ57" i="1"/>
  <c r="CJ83" i="1"/>
  <c r="CJ45" i="1"/>
  <c r="CJ104" i="1"/>
  <c r="CJ84" i="1"/>
  <c r="CJ56" i="1"/>
  <c r="CJ65" i="1"/>
  <c r="CJ81" i="1"/>
  <c r="CJ106" i="1"/>
  <c r="CJ82" i="1"/>
  <c r="CJ63" i="1"/>
  <c r="CJ85" i="1"/>
  <c r="CJ72" i="1"/>
  <c r="CJ95" i="1"/>
  <c r="CJ71" i="1"/>
  <c r="CJ66" i="1"/>
  <c r="CJ44" i="1"/>
  <c r="CJ94" i="1"/>
  <c r="CJ68" i="1"/>
  <c r="CJ53" i="1"/>
  <c r="CJ87" i="1"/>
  <c r="CJ39" i="1"/>
  <c r="CJ73" i="1"/>
  <c r="CJ67" i="1"/>
  <c r="CJ52" i="1"/>
  <c r="CJ35" i="1"/>
  <c r="CJ42" i="1"/>
  <c r="CJ59" i="1"/>
  <c r="CJ69" i="1"/>
  <c r="CJ17" i="1"/>
  <c r="CJ49" i="1"/>
  <c r="CJ50" i="1"/>
  <c r="CJ97" i="1"/>
  <c r="CJ113" i="1"/>
  <c r="CJ137" i="1"/>
  <c r="CJ111" i="1"/>
  <c r="CJ117" i="1"/>
  <c r="CJ155" i="1"/>
  <c r="CJ128" i="1"/>
  <c r="CJ123" i="1"/>
  <c r="CJ127" i="1"/>
  <c r="CJ108" i="1"/>
  <c r="CJ99" i="1"/>
  <c r="CJ130" i="1"/>
  <c r="CJ100" i="1"/>
  <c r="CJ135" i="1"/>
  <c r="CJ98" i="1"/>
  <c r="CJ102" i="1"/>
  <c r="CJ140" i="1"/>
  <c r="CJ37" i="1"/>
  <c r="CJ116" i="1"/>
  <c r="CJ122" i="1"/>
  <c r="CJ76" i="1"/>
  <c r="CJ107" i="1"/>
  <c r="CJ141" i="1"/>
  <c r="CJ124" i="1"/>
  <c r="CJ131" i="1"/>
  <c r="CJ121" i="1"/>
  <c r="CJ125" i="1"/>
  <c r="CJ126" i="1"/>
  <c r="CJ103" i="1"/>
  <c r="CJ139" i="1"/>
  <c r="CJ129" i="1"/>
  <c r="CJ169" i="1"/>
  <c r="CJ179" i="1"/>
  <c r="CJ187" i="1"/>
  <c r="CJ114" i="1"/>
  <c r="CJ134" i="1"/>
  <c r="CJ145" i="1"/>
  <c r="CJ172" i="1"/>
  <c r="CJ181" i="1"/>
  <c r="CJ186" i="1"/>
  <c r="CJ183" i="1"/>
  <c r="CJ138" i="1"/>
  <c r="CJ109" i="1"/>
  <c r="CJ136" i="1"/>
  <c r="CJ158" i="1"/>
  <c r="CJ142" i="1"/>
  <c r="CJ165" i="1"/>
  <c r="CJ180" i="1"/>
  <c r="CJ154" i="1"/>
  <c r="CJ159" i="1"/>
  <c r="CJ149" i="1"/>
  <c r="CJ150" i="1"/>
  <c r="CJ144" i="1"/>
  <c r="CJ51" i="1"/>
  <c r="CJ153" i="1"/>
  <c r="CJ151" i="1"/>
  <c r="CJ160" i="1"/>
  <c r="CJ146" i="1"/>
  <c r="CJ156" i="1"/>
  <c r="CJ152" i="1"/>
  <c r="CJ167" i="1"/>
  <c r="CJ110" i="1"/>
  <c r="CJ143" i="1"/>
  <c r="CJ163" i="1"/>
  <c r="CJ166" i="1"/>
  <c r="CJ198" i="1"/>
  <c r="CJ212" i="1"/>
  <c r="CJ209" i="1"/>
  <c r="CJ185" i="1"/>
  <c r="CJ205" i="1"/>
  <c r="CJ194" i="1"/>
  <c r="CJ219" i="1"/>
  <c r="CJ184" i="1"/>
  <c r="CJ204" i="1"/>
  <c r="CJ188" i="1"/>
  <c r="CJ211" i="1"/>
  <c r="CJ200" i="1"/>
  <c r="CJ214" i="1"/>
  <c r="CJ210" i="1"/>
  <c r="CJ164" i="1"/>
  <c r="CJ171" i="1"/>
  <c r="CJ195" i="1"/>
  <c r="CJ208" i="1"/>
  <c r="CJ202" i="1"/>
  <c r="CJ193" i="1"/>
  <c r="CJ173" i="1"/>
  <c r="CJ174" i="1"/>
  <c r="CJ197" i="1"/>
  <c r="CJ196" i="1"/>
  <c r="CJ168" i="1"/>
  <c r="CJ190" i="1"/>
  <c r="CJ245" i="1"/>
  <c r="CJ226" i="1"/>
  <c r="CJ224" i="1"/>
  <c r="CJ236" i="1"/>
  <c r="CJ217" i="1"/>
  <c r="CJ215" i="1"/>
  <c r="CJ222" i="1"/>
  <c r="CJ237" i="1"/>
  <c r="CJ227" i="1"/>
  <c r="CJ247" i="1"/>
  <c r="CJ242" i="1"/>
  <c r="CJ199" i="1"/>
  <c r="CJ221" i="1"/>
  <c r="CJ223" i="1"/>
  <c r="CJ207" i="1"/>
  <c r="CJ228" i="1"/>
  <c r="CJ218" i="1"/>
  <c r="CJ239" i="1"/>
  <c r="CJ252" i="1"/>
  <c r="CJ233" i="1"/>
  <c r="CJ238" i="1"/>
  <c r="CJ235" i="1"/>
  <c r="CJ230" i="1"/>
  <c r="CJ246" i="1"/>
  <c r="CJ243" i="1"/>
  <c r="CJ251" i="1"/>
  <c r="CJ229" i="1"/>
  <c r="CJ231" i="1"/>
  <c r="CJ261" i="1"/>
  <c r="CJ201" i="1"/>
  <c r="CJ225" i="1"/>
  <c r="CJ241" i="1"/>
  <c r="CJ244" i="1"/>
  <c r="CJ254" i="1"/>
  <c r="CJ182" i="1"/>
  <c r="CJ256" i="1"/>
  <c r="CJ258" i="1"/>
  <c r="CJ257" i="1"/>
  <c r="CJ259" i="1"/>
  <c r="CJ240" i="1"/>
  <c r="CJ260" i="1"/>
  <c r="CJ255" i="1"/>
  <c r="CJ232" i="1"/>
  <c r="CK253" i="1" l="1"/>
  <c r="CK250" i="1"/>
  <c r="CK223" i="1"/>
  <c r="CK210" i="1"/>
  <c r="CK196" i="1"/>
  <c r="CK191" i="1"/>
  <c r="CK145" i="1"/>
  <c r="CK124" i="1"/>
  <c r="CK148" i="1"/>
  <c r="CK122" i="1"/>
  <c r="CK132" i="1"/>
  <c r="CK120" i="1"/>
  <c r="CK121" i="1"/>
  <c r="CK77" i="1"/>
  <c r="CK71" i="1"/>
  <c r="CK53" i="1"/>
  <c r="CK68" i="1"/>
  <c r="CL2" i="1"/>
  <c r="CK45" i="1"/>
  <c r="CK24" i="1"/>
  <c r="CK43" i="1"/>
  <c r="CK34" i="1"/>
  <c r="CK40" i="1"/>
  <c r="CK19" i="1"/>
  <c r="CK37" i="1"/>
  <c r="CK14" i="1"/>
  <c r="CK10" i="1"/>
  <c r="CK22" i="1"/>
  <c r="CK20" i="1"/>
  <c r="CK21" i="1"/>
  <c r="CK16" i="1"/>
  <c r="CK8" i="1"/>
  <c r="CK15" i="1"/>
  <c r="CK5" i="1"/>
  <c r="CK64" i="1"/>
  <c r="CK30" i="1"/>
  <c r="CK25" i="1"/>
  <c r="CK11" i="1"/>
  <c r="CK38" i="1"/>
  <c r="CK28" i="1"/>
  <c r="CK17" i="1"/>
  <c r="CK23" i="1"/>
  <c r="CK13" i="1"/>
  <c r="CK12" i="1"/>
  <c r="CK31" i="1"/>
  <c r="CK9" i="1"/>
  <c r="CK26" i="1"/>
  <c r="CK41" i="1"/>
  <c r="CK48" i="1"/>
  <c r="CK86" i="1"/>
  <c r="CK55" i="1"/>
  <c r="CK51" i="1"/>
  <c r="CK29" i="1"/>
  <c r="CK54" i="1"/>
  <c r="CK35" i="1"/>
  <c r="CK80" i="1"/>
  <c r="CK33" i="1"/>
  <c r="CK62" i="1"/>
  <c r="CK70" i="1"/>
  <c r="CK7" i="1"/>
  <c r="CK6" i="1"/>
  <c r="CK39" i="1"/>
  <c r="CK44" i="1"/>
  <c r="CK57" i="1"/>
  <c r="CK78" i="1"/>
  <c r="CK52" i="1"/>
  <c r="CK87" i="1"/>
  <c r="CK96" i="1"/>
  <c r="CK73" i="1"/>
  <c r="CK67" i="1"/>
  <c r="CK110" i="1"/>
  <c r="CK94" i="1"/>
  <c r="CK65" i="1"/>
  <c r="CK42" i="1"/>
  <c r="CK82" i="1"/>
  <c r="CK61" i="1"/>
  <c r="CK50" i="1"/>
  <c r="CK95" i="1"/>
  <c r="CK63" i="1"/>
  <c r="CK66" i="1"/>
  <c r="CK69" i="1"/>
  <c r="CK76" i="1"/>
  <c r="CK92" i="1"/>
  <c r="CK101" i="1"/>
  <c r="CK36" i="1"/>
  <c r="CK49" i="1"/>
  <c r="CK98" i="1"/>
  <c r="CK56" i="1"/>
  <c r="CK84" i="1"/>
  <c r="CK93" i="1"/>
  <c r="CK58" i="1"/>
  <c r="CK83" i="1"/>
  <c r="CK81" i="1"/>
  <c r="CK27" i="1"/>
  <c r="CK104" i="1"/>
  <c r="CK85" i="1"/>
  <c r="CK47" i="1"/>
  <c r="CK115" i="1"/>
  <c r="CK137" i="1"/>
  <c r="CK102" i="1"/>
  <c r="CK125" i="1"/>
  <c r="CK59" i="1"/>
  <c r="CK109" i="1"/>
  <c r="CK108" i="1"/>
  <c r="CK100" i="1"/>
  <c r="CK107" i="1"/>
  <c r="CK113" i="1"/>
  <c r="CK126" i="1"/>
  <c r="CK111" i="1"/>
  <c r="CK106" i="1"/>
  <c r="CK114" i="1"/>
  <c r="CK79" i="1"/>
  <c r="CK141" i="1"/>
  <c r="CK112" i="1"/>
  <c r="CK118" i="1"/>
  <c r="CK135" i="1"/>
  <c r="CK134" i="1"/>
  <c r="CK127" i="1"/>
  <c r="CK103" i="1"/>
  <c r="CK128" i="1"/>
  <c r="CK155" i="1"/>
  <c r="CK130" i="1"/>
  <c r="CK97" i="1"/>
  <c r="CK117" i="1"/>
  <c r="CK149" i="1"/>
  <c r="CK99" i="1"/>
  <c r="CK116" i="1"/>
  <c r="CK146" i="1"/>
  <c r="CK143" i="1"/>
  <c r="CK181" i="1"/>
  <c r="CK164" i="1"/>
  <c r="CK160" i="1"/>
  <c r="CK152" i="1"/>
  <c r="CK167" i="1"/>
  <c r="CK72" i="1"/>
  <c r="CK123" i="1"/>
  <c r="CK153" i="1"/>
  <c r="CK157" i="1"/>
  <c r="CK144" i="1"/>
  <c r="CK169" i="1"/>
  <c r="CK179" i="1"/>
  <c r="CK154" i="1"/>
  <c r="CK158" i="1"/>
  <c r="CK172" i="1"/>
  <c r="CK136" i="1"/>
  <c r="CK140" i="1"/>
  <c r="CK151" i="1"/>
  <c r="CK129" i="1"/>
  <c r="CK170" i="1"/>
  <c r="CK171" i="1"/>
  <c r="CK187" i="1"/>
  <c r="CK139" i="1"/>
  <c r="CK142" i="1"/>
  <c r="CK183" i="1"/>
  <c r="CK186" i="1"/>
  <c r="CK131" i="1"/>
  <c r="CK150" i="1"/>
  <c r="CK180" i="1"/>
  <c r="CK163" i="1"/>
  <c r="CK138" i="1"/>
  <c r="CK184" i="1"/>
  <c r="CK200" i="1"/>
  <c r="CK214" i="1"/>
  <c r="CK190" i="1"/>
  <c r="CK202" i="1"/>
  <c r="CK193" i="1"/>
  <c r="CK156" i="1"/>
  <c r="CK195" i="1"/>
  <c r="CK197" i="1"/>
  <c r="CK209" i="1"/>
  <c r="CK208" i="1"/>
  <c r="CK212" i="1"/>
  <c r="CK205" i="1"/>
  <c r="CK189" i="1"/>
  <c r="CK173" i="1"/>
  <c r="CK174" i="1"/>
  <c r="CK188" i="1"/>
  <c r="CK159" i="1"/>
  <c r="CK168" i="1"/>
  <c r="CK166" i="1"/>
  <c r="CK182" i="1"/>
  <c r="CK185" i="1"/>
  <c r="CK199" i="1"/>
  <c r="CK194" i="1"/>
  <c r="CK219" i="1"/>
  <c r="CK204" i="1"/>
  <c r="CK211" i="1"/>
  <c r="CK213" i="1"/>
  <c r="CK201" i="1"/>
  <c r="CK165" i="1"/>
  <c r="CK198" i="1"/>
  <c r="CK207" i="1"/>
  <c r="CK218" i="1"/>
  <c r="CK227" i="1"/>
  <c r="CK224" i="1"/>
  <c r="CK216" i="1"/>
  <c r="CK241" i="1"/>
  <c r="CK237" i="1"/>
  <c r="CK235" i="1"/>
  <c r="CK251" i="1"/>
  <c r="CK222" i="1"/>
  <c r="CK239" i="1"/>
  <c r="CK230" i="1"/>
  <c r="CK247" i="1"/>
  <c r="CK243" i="1"/>
  <c r="CK229" i="1"/>
  <c r="CK225" i="1"/>
  <c r="CK233" i="1"/>
  <c r="CK238" i="1"/>
  <c r="CK231" i="1"/>
  <c r="CK232" i="1"/>
  <c r="CK240" i="1"/>
  <c r="CK246" i="1"/>
  <c r="CK244" i="1"/>
  <c r="CK228" i="1"/>
  <c r="CK226" i="1"/>
  <c r="CK217" i="1"/>
  <c r="CK252" i="1"/>
  <c r="CK236" i="1"/>
  <c r="CK256" i="1"/>
  <c r="CK259" i="1"/>
  <c r="CK215" i="1"/>
  <c r="CK257" i="1"/>
  <c r="CK242" i="1"/>
  <c r="CK245" i="1"/>
  <c r="CK261" i="1"/>
  <c r="CK221" i="1"/>
  <c r="CK255" i="1"/>
  <c r="CK260" i="1"/>
  <c r="CK203" i="1"/>
  <c r="CK254" i="1"/>
  <c r="CK258" i="1"/>
  <c r="CL250" i="1" l="1"/>
  <c r="CL225" i="1"/>
  <c r="CL223" i="1"/>
  <c r="CL215" i="1"/>
  <c r="CL200" i="1"/>
  <c r="CL196" i="1"/>
  <c r="CL191" i="1"/>
  <c r="CL158" i="1"/>
  <c r="CL145" i="1"/>
  <c r="CL112" i="1"/>
  <c r="CL117" i="1"/>
  <c r="CL65" i="1"/>
  <c r="CL58" i="1"/>
  <c r="CL42" i="1"/>
  <c r="CL39" i="1"/>
  <c r="CL68" i="1"/>
  <c r="CM2" i="1"/>
  <c r="CL9" i="1"/>
  <c r="CL6" i="1"/>
  <c r="CL25" i="1"/>
  <c r="CL41" i="1"/>
  <c r="CL34" i="1"/>
  <c r="CL27" i="1"/>
  <c r="CL5" i="1"/>
  <c r="CL11" i="1"/>
  <c r="CL38" i="1"/>
  <c r="CL28" i="1"/>
  <c r="CL20" i="1"/>
  <c r="CL22" i="1"/>
  <c r="CL7" i="1"/>
  <c r="CL13" i="1"/>
  <c r="CL8" i="1"/>
  <c r="CL21" i="1"/>
  <c r="CL16" i="1"/>
  <c r="CL31" i="1"/>
  <c r="CL24" i="1"/>
  <c r="CL14" i="1"/>
  <c r="CL43" i="1"/>
  <c r="CL37" i="1"/>
  <c r="CL15" i="1"/>
  <c r="CL12" i="1"/>
  <c r="CL19" i="1"/>
  <c r="CL64" i="1"/>
  <c r="CL17" i="1"/>
  <c r="CL23" i="1"/>
  <c r="CL36" i="1"/>
  <c r="CL55" i="1"/>
  <c r="CL44" i="1"/>
  <c r="CL76" i="1"/>
  <c r="CL82" i="1"/>
  <c r="CL30" i="1"/>
  <c r="CL57" i="1"/>
  <c r="CL86" i="1"/>
  <c r="CL47" i="1"/>
  <c r="CL10" i="1"/>
  <c r="CL40" i="1"/>
  <c r="CL54" i="1"/>
  <c r="CL48" i="1"/>
  <c r="CL61" i="1"/>
  <c r="CL51" i="1"/>
  <c r="CL52" i="1"/>
  <c r="CL84" i="1"/>
  <c r="CL81" i="1"/>
  <c r="CL98" i="1"/>
  <c r="CL59" i="1"/>
  <c r="CL94" i="1"/>
  <c r="CL78" i="1"/>
  <c r="CL85" i="1"/>
  <c r="CL95" i="1"/>
  <c r="CL79" i="1"/>
  <c r="CL29" i="1"/>
  <c r="CL49" i="1"/>
  <c r="CL53" i="1"/>
  <c r="CL50" i="1"/>
  <c r="CL72" i="1"/>
  <c r="CL101" i="1"/>
  <c r="CL45" i="1"/>
  <c r="CL87" i="1"/>
  <c r="CL73" i="1"/>
  <c r="CL71" i="1"/>
  <c r="CL67" i="1"/>
  <c r="CL106" i="1"/>
  <c r="CL56" i="1"/>
  <c r="CL62" i="1"/>
  <c r="CL104" i="1"/>
  <c r="CL26" i="1"/>
  <c r="CL70" i="1"/>
  <c r="CL80" i="1"/>
  <c r="CL83" i="1"/>
  <c r="CL63" i="1"/>
  <c r="CL69" i="1"/>
  <c r="CL35" i="1"/>
  <c r="CL124" i="1"/>
  <c r="CL115" i="1"/>
  <c r="CL127" i="1"/>
  <c r="CL140" i="1"/>
  <c r="CL118" i="1"/>
  <c r="CL130" i="1"/>
  <c r="CL121" i="1"/>
  <c r="CL129" i="1"/>
  <c r="CL137" i="1"/>
  <c r="CL114" i="1"/>
  <c r="CL141" i="1"/>
  <c r="CL135" i="1"/>
  <c r="CL96" i="1"/>
  <c r="CL116" i="1"/>
  <c r="CL103" i="1"/>
  <c r="CL155" i="1"/>
  <c r="CL120" i="1"/>
  <c r="CL123" i="1"/>
  <c r="CL134" i="1"/>
  <c r="CL149" i="1"/>
  <c r="CL33" i="1"/>
  <c r="CL66" i="1"/>
  <c r="CL97" i="1"/>
  <c r="CL111" i="1"/>
  <c r="CL92" i="1"/>
  <c r="CL125" i="1"/>
  <c r="CL131" i="1"/>
  <c r="CL109" i="1"/>
  <c r="CL99" i="1"/>
  <c r="CL102" i="1"/>
  <c r="CL107" i="1"/>
  <c r="CL113" i="1"/>
  <c r="CL126" i="1"/>
  <c r="CL77" i="1"/>
  <c r="CL110" i="1"/>
  <c r="CL100" i="1"/>
  <c r="CL93" i="1"/>
  <c r="CL128" i="1"/>
  <c r="CL108" i="1"/>
  <c r="CL146" i="1"/>
  <c r="CL151" i="1"/>
  <c r="CL156" i="1"/>
  <c r="CL153" i="1"/>
  <c r="CL173" i="1"/>
  <c r="CL159" i="1"/>
  <c r="CL165" i="1"/>
  <c r="CL122" i="1"/>
  <c r="CL142" i="1"/>
  <c r="CL157" i="1"/>
  <c r="CL139" i="1"/>
  <c r="CL180" i="1"/>
  <c r="CL183" i="1"/>
  <c r="CL143" i="1"/>
  <c r="CL164" i="1"/>
  <c r="CL170" i="1"/>
  <c r="CL136" i="1"/>
  <c r="CL163" i="1"/>
  <c r="CL148" i="1"/>
  <c r="CL152" i="1"/>
  <c r="CL167" i="1"/>
  <c r="CL138" i="1"/>
  <c r="CL132" i="1"/>
  <c r="CL154" i="1"/>
  <c r="CL150" i="1"/>
  <c r="CL172" i="1"/>
  <c r="CL181" i="1"/>
  <c r="CL182" i="1"/>
  <c r="CL179" i="1"/>
  <c r="CL194" i="1"/>
  <c r="CL201" i="1"/>
  <c r="CL219" i="1"/>
  <c r="CL174" i="1"/>
  <c r="CL204" i="1"/>
  <c r="CL211" i="1"/>
  <c r="CL213" i="1"/>
  <c r="CL168" i="1"/>
  <c r="CL188" i="1"/>
  <c r="CL207" i="1"/>
  <c r="CL209" i="1"/>
  <c r="CL160" i="1"/>
  <c r="CL166" i="1"/>
  <c r="CL144" i="1"/>
  <c r="CL171" i="1"/>
  <c r="CL190" i="1"/>
  <c r="CL187" i="1"/>
  <c r="CL199" i="1"/>
  <c r="CL184" i="1"/>
  <c r="CL186" i="1"/>
  <c r="CL208" i="1"/>
  <c r="CL169" i="1"/>
  <c r="CL195" i="1"/>
  <c r="CL212" i="1"/>
  <c r="CL221" i="1"/>
  <c r="CL202" i="1"/>
  <c r="CL193" i="1"/>
  <c r="CL210" i="1"/>
  <c r="CL185" i="1"/>
  <c r="CL197" i="1"/>
  <c r="CL226" i="1"/>
  <c r="CL189" i="1"/>
  <c r="CL232" i="1"/>
  <c r="CL246" i="1"/>
  <c r="CL252" i="1"/>
  <c r="CL217" i="1"/>
  <c r="CL222" i="1"/>
  <c r="CL230" i="1"/>
  <c r="CL244" i="1"/>
  <c r="CL241" i="1"/>
  <c r="CL236" i="1"/>
  <c r="CL242" i="1"/>
  <c r="CL228" i="1"/>
  <c r="CL243" i="1"/>
  <c r="CL218" i="1"/>
  <c r="CL240" i="1"/>
  <c r="CL203" i="1"/>
  <c r="CL216" i="1"/>
  <c r="CL227" i="1"/>
  <c r="CL214" i="1"/>
  <c r="CL205" i="1"/>
  <c r="CL237" i="1"/>
  <c r="CL245" i="1"/>
  <c r="CL247" i="1"/>
  <c r="CL229" i="1"/>
  <c r="CL238" i="1"/>
  <c r="CL253" i="1"/>
  <c r="CL257" i="1"/>
  <c r="CL261" i="1"/>
  <c r="CL255" i="1"/>
  <c r="CL198" i="1"/>
  <c r="CL235" i="1"/>
  <c r="CL239" i="1"/>
  <c r="CL231" i="1"/>
  <c r="CL233" i="1"/>
  <c r="CL251" i="1"/>
  <c r="CL256" i="1"/>
  <c r="CL259" i="1"/>
  <c r="CL224" i="1"/>
  <c r="CL260" i="1"/>
  <c r="CL254" i="1"/>
  <c r="CL258" i="1"/>
  <c r="CM257" i="1" l="1"/>
  <c r="CM242" i="1"/>
  <c r="CM215" i="1"/>
  <c r="CM210" i="1"/>
  <c r="CM207" i="1"/>
  <c r="CM196" i="1"/>
  <c r="CM160" i="1"/>
  <c r="CM163" i="1"/>
  <c r="CM120" i="1"/>
  <c r="CM132" i="1"/>
  <c r="CM121" i="1"/>
  <c r="CM135" i="1"/>
  <c r="CM117" i="1"/>
  <c r="CM112" i="1"/>
  <c r="CM99" i="1"/>
  <c r="CM107" i="1"/>
  <c r="CM102" i="1"/>
  <c r="CM81" i="1"/>
  <c r="CM65" i="1"/>
  <c r="CM58" i="1"/>
  <c r="CM49" i="1"/>
  <c r="CM68" i="1"/>
  <c r="CM45" i="1"/>
  <c r="CM26" i="1"/>
  <c r="CM25" i="1"/>
  <c r="CM50" i="1"/>
  <c r="CM44" i="1"/>
  <c r="CM87" i="1"/>
  <c r="CM35" i="1"/>
  <c r="CM27" i="1"/>
  <c r="CN2" i="1"/>
  <c r="CM8" i="1"/>
  <c r="CM10" i="1"/>
  <c r="CM22" i="1"/>
  <c r="CM16" i="1"/>
  <c r="CM15" i="1"/>
  <c r="CM38" i="1"/>
  <c r="CM28" i="1"/>
  <c r="CM13" i="1"/>
  <c r="CM19" i="1"/>
  <c r="CM11" i="1"/>
  <c r="CM7" i="1"/>
  <c r="CM21" i="1"/>
  <c r="CM12" i="1"/>
  <c r="CM64" i="1"/>
  <c r="CM23" i="1"/>
  <c r="CM30" i="1"/>
  <c r="CM24" i="1"/>
  <c r="CM43" i="1"/>
  <c r="CM9" i="1"/>
  <c r="CM55" i="1"/>
  <c r="CM20" i="1"/>
  <c r="CM34" i="1"/>
  <c r="CM40" i="1"/>
  <c r="CM14" i="1"/>
  <c r="CM33" i="1"/>
  <c r="CM62" i="1"/>
  <c r="CM47" i="1"/>
  <c r="CM70" i="1"/>
  <c r="CM37" i="1"/>
  <c r="CM52" i="1"/>
  <c r="CM51" i="1"/>
  <c r="CM41" i="1"/>
  <c r="CM6" i="1"/>
  <c r="CM31" i="1"/>
  <c r="CM36" i="1"/>
  <c r="CM54" i="1"/>
  <c r="CM5" i="1"/>
  <c r="CM29" i="1"/>
  <c r="CM17" i="1"/>
  <c r="CM73" i="1"/>
  <c r="CM67" i="1"/>
  <c r="CM56" i="1"/>
  <c r="CM63" i="1"/>
  <c r="CM104" i="1"/>
  <c r="CM66" i="1"/>
  <c r="CM42" i="1"/>
  <c r="CM83" i="1"/>
  <c r="CM106" i="1"/>
  <c r="CM76" i="1"/>
  <c r="CM92" i="1"/>
  <c r="CM72" i="1"/>
  <c r="CM95" i="1"/>
  <c r="CM77" i="1"/>
  <c r="CM93" i="1"/>
  <c r="CM71" i="1"/>
  <c r="CM53" i="1"/>
  <c r="CM59" i="1"/>
  <c r="CM57" i="1"/>
  <c r="CM80" i="1"/>
  <c r="CM98" i="1"/>
  <c r="CM79" i="1"/>
  <c r="CM39" i="1"/>
  <c r="CM78" i="1"/>
  <c r="CM85" i="1"/>
  <c r="CM48" i="1"/>
  <c r="CM82" i="1"/>
  <c r="CM61" i="1"/>
  <c r="CM94" i="1"/>
  <c r="CM101" i="1"/>
  <c r="CM86" i="1"/>
  <c r="CM155" i="1"/>
  <c r="CM122" i="1"/>
  <c r="CM126" i="1"/>
  <c r="CM125" i="1"/>
  <c r="CM109" i="1"/>
  <c r="CM128" i="1"/>
  <c r="CM131" i="1"/>
  <c r="CM110" i="1"/>
  <c r="CM100" i="1"/>
  <c r="CM140" i="1"/>
  <c r="CM84" i="1"/>
  <c r="CM103" i="1"/>
  <c r="CM137" i="1"/>
  <c r="CM130" i="1"/>
  <c r="CM149" i="1"/>
  <c r="CM118" i="1"/>
  <c r="CM114" i="1"/>
  <c r="CM115" i="1"/>
  <c r="CM124" i="1"/>
  <c r="CM108" i="1"/>
  <c r="CM116" i="1"/>
  <c r="CM141" i="1"/>
  <c r="CM123" i="1"/>
  <c r="CM111" i="1"/>
  <c r="CM97" i="1"/>
  <c r="CM139" i="1"/>
  <c r="CM148" i="1"/>
  <c r="CM167" i="1"/>
  <c r="CM151" i="1"/>
  <c r="CM183" i="1"/>
  <c r="CM150" i="1"/>
  <c r="CM157" i="1"/>
  <c r="CM134" i="1"/>
  <c r="CM169" i="1"/>
  <c r="CM179" i="1"/>
  <c r="CM138" i="1"/>
  <c r="CM154" i="1"/>
  <c r="CM136" i="1"/>
  <c r="CM156" i="1"/>
  <c r="CM152" i="1"/>
  <c r="CM69" i="1"/>
  <c r="CM181" i="1"/>
  <c r="CM142" i="1"/>
  <c r="CM184" i="1"/>
  <c r="CM172" i="1"/>
  <c r="CM143" i="1"/>
  <c r="CM180" i="1"/>
  <c r="CM165" i="1"/>
  <c r="CM129" i="1"/>
  <c r="CM127" i="1"/>
  <c r="CM153" i="1"/>
  <c r="CM146" i="1"/>
  <c r="CM96" i="1"/>
  <c r="CM113" i="1"/>
  <c r="CM144" i="1"/>
  <c r="CM158" i="1"/>
  <c r="CM159" i="1"/>
  <c r="CM166" i="1"/>
  <c r="CM197" i="1"/>
  <c r="CM211" i="1"/>
  <c r="CM209" i="1"/>
  <c r="CM170" i="1"/>
  <c r="CM190" i="1"/>
  <c r="CM187" i="1"/>
  <c r="CM212" i="1"/>
  <c r="CM186" i="1"/>
  <c r="CM182" i="1"/>
  <c r="CM195" i="1"/>
  <c r="CM145" i="1"/>
  <c r="CM171" i="1"/>
  <c r="CM204" i="1"/>
  <c r="CM198" i="1"/>
  <c r="CM193" i="1"/>
  <c r="CM189" i="1"/>
  <c r="CM173" i="1"/>
  <c r="CM185" i="1"/>
  <c r="CM191" i="1"/>
  <c r="CM221" i="1"/>
  <c r="CM199" i="1"/>
  <c r="CM194" i="1"/>
  <c r="CM202" i="1"/>
  <c r="CM200" i="1"/>
  <c r="CM164" i="1"/>
  <c r="CM168" i="1"/>
  <c r="CM201" i="1"/>
  <c r="CM188" i="1"/>
  <c r="CM213" i="1"/>
  <c r="CM227" i="1"/>
  <c r="CM237" i="1"/>
  <c r="CM228" i="1"/>
  <c r="CM222" i="1"/>
  <c r="CM219" i="1"/>
  <c r="CM229" i="1"/>
  <c r="CM233" i="1"/>
  <c r="CM225" i="1"/>
  <c r="CM231" i="1"/>
  <c r="CM238" i="1"/>
  <c r="CM240" i="1"/>
  <c r="CM214" i="1"/>
  <c r="CM226" i="1"/>
  <c r="CM223" i="1"/>
  <c r="CM245" i="1"/>
  <c r="CM241" i="1"/>
  <c r="CM252" i="1"/>
  <c r="CM205" i="1"/>
  <c r="CM224" i="1"/>
  <c r="CM230" i="1"/>
  <c r="CM239" i="1"/>
  <c r="CM246" i="1"/>
  <c r="CM250" i="1"/>
  <c r="CM208" i="1"/>
  <c r="CM247" i="1"/>
  <c r="CM203" i="1"/>
  <c r="CM244" i="1"/>
  <c r="CM258" i="1"/>
  <c r="CM254" i="1"/>
  <c r="CM255" i="1"/>
  <c r="CM251" i="1"/>
  <c r="CM174" i="1"/>
  <c r="CM216" i="1"/>
  <c r="CM236" i="1"/>
  <c r="CM218" i="1"/>
  <c r="CM232" i="1"/>
  <c r="CM261" i="1"/>
  <c r="CM243" i="1"/>
  <c r="CM217" i="1"/>
  <c r="CM253" i="1"/>
  <c r="CM256" i="1"/>
  <c r="CM260" i="1"/>
  <c r="CM235" i="1"/>
  <c r="CM259" i="1"/>
  <c r="CN260" i="1" l="1"/>
  <c r="CN242" i="1"/>
  <c r="CN241" i="1"/>
  <c r="CN207" i="1"/>
  <c r="CN211" i="1"/>
  <c r="CN197" i="1"/>
  <c r="CN188" i="1"/>
  <c r="CN166" i="1"/>
  <c r="CN163" i="1"/>
  <c r="CN185" i="1"/>
  <c r="CN160" i="1"/>
  <c r="CN145" i="1"/>
  <c r="CN142" i="1"/>
  <c r="CN121" i="1"/>
  <c r="CN99" i="1"/>
  <c r="CN107" i="1"/>
  <c r="CN102" i="1"/>
  <c r="CN66" i="1"/>
  <c r="CN63" i="1"/>
  <c r="CN77" i="1"/>
  <c r="CN65" i="1"/>
  <c r="CN53" i="1"/>
  <c r="CN49" i="1"/>
  <c r="CN59" i="1"/>
  <c r="CN87" i="1"/>
  <c r="CN45" i="1"/>
  <c r="CN56" i="1"/>
  <c r="CN81" i="1"/>
  <c r="CN62" i="1"/>
  <c r="CN6" i="1"/>
  <c r="CO2" i="1"/>
  <c r="CN52" i="1"/>
  <c r="CN9" i="1"/>
  <c r="CN7" i="1"/>
  <c r="CN21" i="1"/>
  <c r="CN11" i="1"/>
  <c r="CN20" i="1"/>
  <c r="CN8" i="1"/>
  <c r="CN10" i="1"/>
  <c r="CN15" i="1"/>
  <c r="CN22" i="1"/>
  <c r="CN38" i="1"/>
  <c r="CN28" i="1"/>
  <c r="CN44" i="1"/>
  <c r="CN25" i="1"/>
  <c r="CN16" i="1"/>
  <c r="CN17" i="1"/>
  <c r="CN43" i="1"/>
  <c r="CN5" i="1"/>
  <c r="CN29" i="1"/>
  <c r="CN12" i="1"/>
  <c r="CN19" i="1"/>
  <c r="CN64" i="1"/>
  <c r="CN41" i="1"/>
  <c r="CN14" i="1"/>
  <c r="CN31" i="1"/>
  <c r="CN36" i="1"/>
  <c r="CN35" i="1"/>
  <c r="CN13" i="1"/>
  <c r="CN47" i="1"/>
  <c r="CN57" i="1"/>
  <c r="CN86" i="1"/>
  <c r="CN23" i="1"/>
  <c r="CN54" i="1"/>
  <c r="CN26" i="1"/>
  <c r="CN48" i="1"/>
  <c r="CN34" i="1"/>
  <c r="CN24" i="1"/>
  <c r="CN71" i="1"/>
  <c r="CN40" i="1"/>
  <c r="CN27" i="1"/>
  <c r="CN33" i="1"/>
  <c r="CN78" i="1"/>
  <c r="CN98" i="1"/>
  <c r="CN84" i="1"/>
  <c r="CN114" i="1"/>
  <c r="CN39" i="1"/>
  <c r="CN85" i="1"/>
  <c r="CN95" i="1"/>
  <c r="CN101" i="1"/>
  <c r="CN68" i="1"/>
  <c r="CN61" i="1"/>
  <c r="CN94" i="1"/>
  <c r="CN58" i="1"/>
  <c r="CN30" i="1"/>
  <c r="CN73" i="1"/>
  <c r="CN67" i="1"/>
  <c r="CN70" i="1"/>
  <c r="CN51" i="1"/>
  <c r="CN104" i="1"/>
  <c r="CN80" i="1"/>
  <c r="CN83" i="1"/>
  <c r="CN79" i="1"/>
  <c r="CN42" i="1"/>
  <c r="CN92" i="1"/>
  <c r="CN50" i="1"/>
  <c r="CN37" i="1"/>
  <c r="CN55" i="1"/>
  <c r="CN137" i="1"/>
  <c r="CN130" i="1"/>
  <c r="CN146" i="1"/>
  <c r="CN103" i="1"/>
  <c r="CN123" i="1"/>
  <c r="CN109" i="1"/>
  <c r="CN141" i="1"/>
  <c r="CN120" i="1"/>
  <c r="CN149" i="1"/>
  <c r="CN118" i="1"/>
  <c r="CN125" i="1"/>
  <c r="CN96" i="1"/>
  <c r="CN113" i="1"/>
  <c r="CN124" i="1"/>
  <c r="CN132" i="1"/>
  <c r="CN97" i="1"/>
  <c r="CN126" i="1"/>
  <c r="CN69" i="1"/>
  <c r="CN72" i="1"/>
  <c r="CN108" i="1"/>
  <c r="CN111" i="1"/>
  <c r="CN128" i="1"/>
  <c r="CN134" i="1"/>
  <c r="CN117" i="1"/>
  <c r="CN115" i="1"/>
  <c r="CN82" i="1"/>
  <c r="CN110" i="1"/>
  <c r="CN131" i="1"/>
  <c r="CN76" i="1"/>
  <c r="CN106" i="1"/>
  <c r="CN155" i="1"/>
  <c r="CN93" i="1"/>
  <c r="CN100" i="1"/>
  <c r="CN138" i="1"/>
  <c r="CN127" i="1"/>
  <c r="CN156" i="1"/>
  <c r="CN144" i="1"/>
  <c r="CN116" i="1"/>
  <c r="CN165" i="1"/>
  <c r="CN157" i="1"/>
  <c r="CN180" i="1"/>
  <c r="CN112" i="1"/>
  <c r="CN150" i="1"/>
  <c r="CN172" i="1"/>
  <c r="CN170" i="1"/>
  <c r="CN135" i="1"/>
  <c r="CN151" i="1"/>
  <c r="CN153" i="1"/>
  <c r="CN148" i="1"/>
  <c r="CN167" i="1"/>
  <c r="CN136" i="1"/>
  <c r="CN140" i="1"/>
  <c r="CN159" i="1"/>
  <c r="CN143" i="1"/>
  <c r="CN122" i="1"/>
  <c r="CN169" i="1"/>
  <c r="CN158" i="1"/>
  <c r="CN179" i="1"/>
  <c r="CN139" i="1"/>
  <c r="CN154" i="1"/>
  <c r="CN213" i="1"/>
  <c r="CN219" i="1"/>
  <c r="CN171" i="1"/>
  <c r="CN193" i="1"/>
  <c r="CN221" i="1"/>
  <c r="CN210" i="1"/>
  <c r="CN164" i="1"/>
  <c r="CN202" i="1"/>
  <c r="CN196" i="1"/>
  <c r="CN200" i="1"/>
  <c r="CN203" i="1"/>
  <c r="CN186" i="1"/>
  <c r="CN173" i="1"/>
  <c r="CN194" i="1"/>
  <c r="CN190" i="1"/>
  <c r="CN214" i="1"/>
  <c r="CN183" i="1"/>
  <c r="CN174" i="1"/>
  <c r="CN208" i="1"/>
  <c r="CN212" i="1"/>
  <c r="CN168" i="1"/>
  <c r="CN187" i="1"/>
  <c r="CN195" i="1"/>
  <c r="CN198" i="1"/>
  <c r="CN201" i="1"/>
  <c r="CN205" i="1"/>
  <c r="CN129" i="1"/>
  <c r="CN184" i="1"/>
  <c r="CN204" i="1"/>
  <c r="CN189" i="1"/>
  <c r="CN199" i="1"/>
  <c r="CN152" i="1"/>
  <c r="CN230" i="1"/>
  <c r="CN239" i="1"/>
  <c r="CN246" i="1"/>
  <c r="CN232" i="1"/>
  <c r="CN247" i="1"/>
  <c r="CN216" i="1"/>
  <c r="CN215" i="1"/>
  <c r="CN218" i="1"/>
  <c r="CN217" i="1"/>
  <c r="CN240" i="1"/>
  <c r="CN236" i="1"/>
  <c r="CN251" i="1"/>
  <c r="CN182" i="1"/>
  <c r="CN237" i="1"/>
  <c r="CN235" i="1"/>
  <c r="CN181" i="1"/>
  <c r="CN223" i="1"/>
  <c r="CN227" i="1"/>
  <c r="CN225" i="1"/>
  <c r="CN243" i="1"/>
  <c r="CN209" i="1"/>
  <c r="CN191" i="1"/>
  <c r="CN222" i="1"/>
  <c r="CN231" i="1"/>
  <c r="CN250" i="1"/>
  <c r="CN233" i="1"/>
  <c r="CN256" i="1"/>
  <c r="CN261" i="1"/>
  <c r="CN254" i="1"/>
  <c r="CN228" i="1"/>
  <c r="CN258" i="1"/>
  <c r="CN245" i="1"/>
  <c r="CN238" i="1"/>
  <c r="CN252" i="1"/>
  <c r="CN253" i="1"/>
  <c r="CN226" i="1"/>
  <c r="CN224" i="1"/>
  <c r="CN244" i="1"/>
  <c r="CN259" i="1"/>
  <c r="CN257" i="1"/>
  <c r="CN229" i="1"/>
  <c r="CN255" i="1"/>
  <c r="CO260" i="1" l="1"/>
  <c r="CO242" i="1"/>
  <c r="CO241" i="1"/>
  <c r="CO207" i="1"/>
  <c r="CO196" i="1"/>
  <c r="CO191" i="1"/>
  <c r="CO189" i="1"/>
  <c r="CO194" i="1"/>
  <c r="CO166" i="1"/>
  <c r="CO185" i="1"/>
  <c r="CO173" i="1"/>
  <c r="CO107" i="1"/>
  <c r="CO99" i="1"/>
  <c r="CO102" i="1"/>
  <c r="CO126" i="1"/>
  <c r="CO92" i="1"/>
  <c r="CO72" i="1"/>
  <c r="CO69" i="1"/>
  <c r="CO87" i="1"/>
  <c r="CO25" i="1"/>
  <c r="CO50" i="1"/>
  <c r="CO41" i="1"/>
  <c r="CO35" i="1"/>
  <c r="CP2" i="1"/>
  <c r="CO6" i="1"/>
  <c r="CO31" i="1"/>
  <c r="CO9" i="1"/>
  <c r="CO11" i="1"/>
  <c r="CO17" i="1"/>
  <c r="CO23" i="1"/>
  <c r="CO38" i="1"/>
  <c r="CO15" i="1"/>
  <c r="CO22" i="1"/>
  <c r="CO16" i="1"/>
  <c r="CO13" i="1"/>
  <c r="CO20" i="1"/>
  <c r="CO21" i="1"/>
  <c r="CO52" i="1"/>
  <c r="CO26" i="1"/>
  <c r="CO7" i="1"/>
  <c r="CO28" i="1"/>
  <c r="CO10" i="1"/>
  <c r="CO8" i="1"/>
  <c r="CO43" i="1"/>
  <c r="CO54" i="1"/>
  <c r="CO33" i="1"/>
  <c r="CO12" i="1"/>
  <c r="CO19" i="1"/>
  <c r="CO29" i="1"/>
  <c r="CO14" i="1"/>
  <c r="CO64" i="1"/>
  <c r="CO70" i="1"/>
  <c r="CO45" i="1"/>
  <c r="CO61" i="1"/>
  <c r="CO55" i="1"/>
  <c r="CO37" i="1"/>
  <c r="CO30" i="1"/>
  <c r="CO44" i="1"/>
  <c r="CO62" i="1"/>
  <c r="CO36" i="1"/>
  <c r="CO5" i="1"/>
  <c r="CO48" i="1"/>
  <c r="CO82" i="1"/>
  <c r="CO40" i="1"/>
  <c r="CO27" i="1"/>
  <c r="CO47" i="1"/>
  <c r="CO78" i="1"/>
  <c r="CO95" i="1"/>
  <c r="CO53" i="1"/>
  <c r="CO51" i="1"/>
  <c r="CO49" i="1"/>
  <c r="CO42" i="1"/>
  <c r="CO65" i="1"/>
  <c r="CO79" i="1"/>
  <c r="CO59" i="1"/>
  <c r="CO71" i="1"/>
  <c r="CO76" i="1"/>
  <c r="CO106" i="1"/>
  <c r="CO57" i="1"/>
  <c r="CO98" i="1"/>
  <c r="CO110" i="1"/>
  <c r="CO85" i="1"/>
  <c r="CO77" i="1"/>
  <c r="CO39" i="1"/>
  <c r="CO24" i="1"/>
  <c r="CO80" i="1"/>
  <c r="CO68" i="1"/>
  <c r="CO56" i="1"/>
  <c r="CO58" i="1"/>
  <c r="CO81" i="1"/>
  <c r="CO73" i="1"/>
  <c r="CO67" i="1"/>
  <c r="CO34" i="1"/>
  <c r="CO94" i="1"/>
  <c r="CO83" i="1"/>
  <c r="CO97" i="1"/>
  <c r="CO109" i="1"/>
  <c r="CO117" i="1"/>
  <c r="CO116" i="1"/>
  <c r="CO125" i="1"/>
  <c r="CO84" i="1"/>
  <c r="CO113" i="1"/>
  <c r="CO134" i="1"/>
  <c r="CO108" i="1"/>
  <c r="CO112" i="1"/>
  <c r="CO114" i="1"/>
  <c r="CO122" i="1"/>
  <c r="CO131" i="1"/>
  <c r="CO121" i="1"/>
  <c r="CO127" i="1"/>
  <c r="CO93" i="1"/>
  <c r="CO130" i="1"/>
  <c r="CO137" i="1"/>
  <c r="CO153" i="1"/>
  <c r="CO101" i="1"/>
  <c r="CO123" i="1"/>
  <c r="CO111" i="1"/>
  <c r="CO100" i="1"/>
  <c r="CO141" i="1"/>
  <c r="CO120" i="1"/>
  <c r="CO149" i="1"/>
  <c r="CO104" i="1"/>
  <c r="CO66" i="1"/>
  <c r="CO135" i="1"/>
  <c r="CO103" i="1"/>
  <c r="CO155" i="1"/>
  <c r="CO124" i="1"/>
  <c r="CO129" i="1"/>
  <c r="CO115" i="1"/>
  <c r="CO96" i="1"/>
  <c r="CO128" i="1"/>
  <c r="CO132" i="1"/>
  <c r="CO152" i="1"/>
  <c r="CO158" i="1"/>
  <c r="CO144" i="1"/>
  <c r="CO169" i="1"/>
  <c r="CO179" i="1"/>
  <c r="CO140" i="1"/>
  <c r="CO154" i="1"/>
  <c r="CO145" i="1"/>
  <c r="CO164" i="1"/>
  <c r="CO146" i="1"/>
  <c r="CO159" i="1"/>
  <c r="CO139" i="1"/>
  <c r="CO151" i="1"/>
  <c r="CO150" i="1"/>
  <c r="CO157" i="1"/>
  <c r="CO183" i="1"/>
  <c r="CO86" i="1"/>
  <c r="CO63" i="1"/>
  <c r="CO138" i="1"/>
  <c r="CO142" i="1"/>
  <c r="CO180" i="1"/>
  <c r="CO170" i="1"/>
  <c r="CO136" i="1"/>
  <c r="CO156" i="1"/>
  <c r="CO163" i="1"/>
  <c r="CO118" i="1"/>
  <c r="CO172" i="1"/>
  <c r="CO143" i="1"/>
  <c r="CO186" i="1"/>
  <c r="CO171" i="1"/>
  <c r="CO187" i="1"/>
  <c r="CO188" i="1"/>
  <c r="CO211" i="1"/>
  <c r="CO205" i="1"/>
  <c r="CO210" i="1"/>
  <c r="CO174" i="1"/>
  <c r="CO199" i="1"/>
  <c r="CO208" i="1"/>
  <c r="CO195" i="1"/>
  <c r="CO212" i="1"/>
  <c r="CO182" i="1"/>
  <c r="CO168" i="1"/>
  <c r="CO193" i="1"/>
  <c r="CO165" i="1"/>
  <c r="CO213" i="1"/>
  <c r="CO160" i="1"/>
  <c r="CO201" i="1"/>
  <c r="CO167" i="1"/>
  <c r="CO204" i="1"/>
  <c r="CO184" i="1"/>
  <c r="CO148" i="1"/>
  <c r="CO202" i="1"/>
  <c r="CO198" i="1"/>
  <c r="CO223" i="1"/>
  <c r="CO222" i="1"/>
  <c r="CO215" i="1"/>
  <c r="CO225" i="1"/>
  <c r="CO240" i="1"/>
  <c r="CO243" i="1"/>
  <c r="CO251" i="1"/>
  <c r="CO235" i="1"/>
  <c r="CO209" i="1"/>
  <c r="CO203" i="1"/>
  <c r="CO226" i="1"/>
  <c r="CO227" i="1"/>
  <c r="CO238" i="1"/>
  <c r="CO245" i="1"/>
  <c r="CO250" i="1"/>
  <c r="CO190" i="1"/>
  <c r="CO230" i="1"/>
  <c r="CO246" i="1"/>
  <c r="CO233" i="1"/>
  <c r="CO232" i="1"/>
  <c r="CO236" i="1"/>
  <c r="CO244" i="1"/>
  <c r="CO216" i="1"/>
  <c r="CO228" i="1"/>
  <c r="CO231" i="1"/>
  <c r="CO224" i="1"/>
  <c r="CO247" i="1"/>
  <c r="CO181" i="1"/>
  <c r="CO252" i="1"/>
  <c r="CO200" i="1"/>
  <c r="CO214" i="1"/>
  <c r="CO261" i="1"/>
  <c r="CO254" i="1"/>
  <c r="CO229" i="1"/>
  <c r="CO237" i="1"/>
  <c r="CO239" i="1"/>
  <c r="CO256" i="1"/>
  <c r="CO255" i="1"/>
  <c r="CO219" i="1"/>
  <c r="CO221" i="1"/>
  <c r="CO258" i="1"/>
  <c r="CO218" i="1"/>
  <c r="CO253" i="1"/>
  <c r="CO259" i="1"/>
  <c r="CO197" i="1"/>
  <c r="CO217" i="1"/>
  <c r="CO257" i="1"/>
  <c r="CP251" i="1" l="1"/>
  <c r="CP242" i="1"/>
  <c r="CP241" i="1"/>
  <c r="CP230" i="1"/>
  <c r="CP218" i="1"/>
  <c r="CP217" i="1"/>
  <c r="CP203" i="1"/>
  <c r="CP209" i="1"/>
  <c r="CP196" i="1"/>
  <c r="CP189" i="1"/>
  <c r="CP173" i="1"/>
  <c r="CP160" i="1"/>
  <c r="CP144" i="1"/>
  <c r="CP146" i="1"/>
  <c r="CP125" i="1"/>
  <c r="CP102" i="1"/>
  <c r="CP99" i="1"/>
  <c r="CP113" i="1"/>
  <c r="CP92" i="1"/>
  <c r="CP72" i="1"/>
  <c r="CP53" i="1"/>
  <c r="CP69" i="1"/>
  <c r="CP63" i="1"/>
  <c r="CP59" i="1"/>
  <c r="CP39" i="1"/>
  <c r="CP24" i="1"/>
  <c r="CP25" i="1"/>
  <c r="CP48" i="1"/>
  <c r="CP42" i="1"/>
  <c r="CP31" i="1"/>
  <c r="CP35" i="1"/>
  <c r="CQ2" i="1"/>
  <c r="CP66" i="1"/>
  <c r="CP56" i="1"/>
  <c r="CP21" i="1"/>
  <c r="CP5" i="1"/>
  <c r="CP17" i="1"/>
  <c r="CP11" i="1"/>
  <c r="CP28" i="1"/>
  <c r="CP7" i="1"/>
  <c r="CP16" i="1"/>
  <c r="CP13" i="1"/>
  <c r="CP8" i="1"/>
  <c r="CP38" i="1"/>
  <c r="CP20" i="1"/>
  <c r="CP9" i="1"/>
  <c r="CP43" i="1"/>
  <c r="CP29" i="1"/>
  <c r="CP52" i="1"/>
  <c r="CP64" i="1"/>
  <c r="CP12" i="1"/>
  <c r="CP6" i="1"/>
  <c r="CP10" i="1"/>
  <c r="CP22" i="1"/>
  <c r="CP23" i="1"/>
  <c r="CP15" i="1"/>
  <c r="CP14" i="1"/>
  <c r="CP19" i="1"/>
  <c r="CP30" i="1"/>
  <c r="CP33" i="1"/>
  <c r="CP57" i="1"/>
  <c r="CP86" i="1"/>
  <c r="CP41" i="1"/>
  <c r="CP44" i="1"/>
  <c r="CP34" i="1"/>
  <c r="CP71" i="1"/>
  <c r="CP40" i="1"/>
  <c r="CP27" i="1"/>
  <c r="CP70" i="1"/>
  <c r="CP55" i="1"/>
  <c r="CP37" i="1"/>
  <c r="CP54" i="1"/>
  <c r="CP82" i="1"/>
  <c r="CP61" i="1"/>
  <c r="CP51" i="1"/>
  <c r="CP78" i="1"/>
  <c r="CP68" i="1"/>
  <c r="CP87" i="1"/>
  <c r="CP93" i="1"/>
  <c r="CP58" i="1"/>
  <c r="CP81" i="1"/>
  <c r="CP47" i="1"/>
  <c r="CP73" i="1"/>
  <c r="CP50" i="1"/>
  <c r="CP67" i="1"/>
  <c r="CP104" i="1"/>
  <c r="CP36" i="1"/>
  <c r="CP83" i="1"/>
  <c r="CP80" i="1"/>
  <c r="CP94" i="1"/>
  <c r="CP65" i="1"/>
  <c r="CP84" i="1"/>
  <c r="CP79" i="1"/>
  <c r="CP45" i="1"/>
  <c r="CP106" i="1"/>
  <c r="CP62" i="1"/>
  <c r="CP49" i="1"/>
  <c r="CP76" i="1"/>
  <c r="CP98" i="1"/>
  <c r="CP26" i="1"/>
  <c r="CP141" i="1"/>
  <c r="CP149" i="1"/>
  <c r="CP85" i="1"/>
  <c r="CP108" i="1"/>
  <c r="CP111" i="1"/>
  <c r="CP100" i="1"/>
  <c r="CP103" i="1"/>
  <c r="CP120" i="1"/>
  <c r="CP101" i="1"/>
  <c r="CP124" i="1"/>
  <c r="CP130" i="1"/>
  <c r="CP137" i="1"/>
  <c r="CP128" i="1"/>
  <c r="CP77" i="1"/>
  <c r="CP110" i="1"/>
  <c r="CP109" i="1"/>
  <c r="CP96" i="1"/>
  <c r="CP107" i="1"/>
  <c r="CP118" i="1"/>
  <c r="CP126" i="1"/>
  <c r="CP121" i="1"/>
  <c r="CP135" i="1"/>
  <c r="CP95" i="1"/>
  <c r="CP97" i="1"/>
  <c r="CP116" i="1"/>
  <c r="CP117" i="1"/>
  <c r="CP112" i="1"/>
  <c r="CP114" i="1"/>
  <c r="CP122" i="1"/>
  <c r="CP134" i="1"/>
  <c r="CP186" i="1"/>
  <c r="CP139" i="1"/>
  <c r="CP145" i="1"/>
  <c r="CP170" i="1"/>
  <c r="CP132" i="1"/>
  <c r="CP136" i="1"/>
  <c r="CP129" i="1"/>
  <c r="CP157" i="1"/>
  <c r="CP180" i="1"/>
  <c r="CP167" i="1"/>
  <c r="CP148" i="1"/>
  <c r="CP165" i="1"/>
  <c r="CP138" i="1"/>
  <c r="CP156" i="1"/>
  <c r="CP158" i="1"/>
  <c r="CP131" i="1"/>
  <c r="CP152" i="1"/>
  <c r="CP169" i="1"/>
  <c r="CP172" i="1"/>
  <c r="CP150" i="1"/>
  <c r="CP166" i="1"/>
  <c r="CP174" i="1"/>
  <c r="CP151" i="1"/>
  <c r="CP163" i="1"/>
  <c r="CP115" i="1"/>
  <c r="CP142" i="1"/>
  <c r="CP181" i="1"/>
  <c r="CP155" i="1"/>
  <c r="CP123" i="1"/>
  <c r="CP127" i="1"/>
  <c r="CP153" i="1"/>
  <c r="CP143" i="1"/>
  <c r="CP183" i="1"/>
  <c r="CP168" i="1"/>
  <c r="CP185" i="1"/>
  <c r="CP199" i="1"/>
  <c r="CP211" i="1"/>
  <c r="CP204" i="1"/>
  <c r="CP201" i="1"/>
  <c r="CP195" i="1"/>
  <c r="CP154" i="1"/>
  <c r="CP159" i="1"/>
  <c r="CP190" i="1"/>
  <c r="CP191" i="1"/>
  <c r="CP200" i="1"/>
  <c r="CP212" i="1"/>
  <c r="CP140" i="1"/>
  <c r="CP164" i="1"/>
  <c r="CP187" i="1"/>
  <c r="CP188" i="1"/>
  <c r="CP214" i="1"/>
  <c r="CP205" i="1"/>
  <c r="CP184" i="1"/>
  <c r="CP182" i="1"/>
  <c r="CP202" i="1"/>
  <c r="CP194" i="1"/>
  <c r="CP213" i="1"/>
  <c r="CP221" i="1"/>
  <c r="CP210" i="1"/>
  <c r="CP208" i="1"/>
  <c r="CP193" i="1"/>
  <c r="CP197" i="1"/>
  <c r="CP171" i="1"/>
  <c r="CP198" i="1"/>
  <c r="CP228" i="1"/>
  <c r="CP231" i="1"/>
  <c r="CP247" i="1"/>
  <c r="CP219" i="1"/>
  <c r="CP222" i="1"/>
  <c r="CP233" i="1"/>
  <c r="CP244" i="1"/>
  <c r="CP240" i="1"/>
  <c r="CP254" i="1"/>
  <c r="CP179" i="1"/>
  <c r="CP216" i="1"/>
  <c r="CP207" i="1"/>
  <c r="CP215" i="1"/>
  <c r="CP225" i="1"/>
  <c r="CP224" i="1"/>
  <c r="CP239" i="1"/>
  <c r="CP237" i="1"/>
  <c r="CP223" i="1"/>
  <c r="CP226" i="1"/>
  <c r="CP245" i="1"/>
  <c r="CP243" i="1"/>
  <c r="CP236" i="1"/>
  <c r="CP235" i="1"/>
  <c r="CP261" i="1"/>
  <c r="CP260" i="1"/>
  <c r="CP255" i="1"/>
  <c r="CP229" i="1"/>
  <c r="CP227" i="1"/>
  <c r="CP232" i="1"/>
  <c r="CP256" i="1"/>
  <c r="CP253" i="1"/>
  <c r="CP238" i="1"/>
  <c r="CP257" i="1"/>
  <c r="CP250" i="1"/>
  <c r="CP252" i="1"/>
  <c r="CP259" i="1"/>
  <c r="CP246" i="1"/>
  <c r="CP258" i="1"/>
  <c r="CQ242" i="1" l="1"/>
  <c r="CQ244" i="1"/>
  <c r="CQ230" i="1"/>
  <c r="CQ218" i="1"/>
  <c r="CQ217" i="1"/>
  <c r="CQ210" i="1"/>
  <c r="CQ209" i="1"/>
  <c r="CQ196" i="1"/>
  <c r="CQ189" i="1"/>
  <c r="CQ168" i="1"/>
  <c r="CQ173" i="1"/>
  <c r="CQ174" i="1"/>
  <c r="CQ167" i="1"/>
  <c r="CQ145" i="1"/>
  <c r="CQ164" i="1"/>
  <c r="CQ144" i="1"/>
  <c r="CQ121" i="1"/>
  <c r="CQ103" i="1"/>
  <c r="CQ100" i="1"/>
  <c r="CQ72" i="1"/>
  <c r="CQ69" i="1"/>
  <c r="CQ63" i="1"/>
  <c r="CQ59" i="1"/>
  <c r="CQ77" i="1"/>
  <c r="CQ56" i="1"/>
  <c r="CQ25" i="1"/>
  <c r="CQ29" i="1"/>
  <c r="CQ36" i="1"/>
  <c r="CR2" i="1"/>
  <c r="CQ66" i="1"/>
  <c r="CQ33" i="1"/>
  <c r="CQ13" i="1"/>
  <c r="CQ11" i="1"/>
  <c r="CQ20" i="1"/>
  <c r="CQ38" i="1"/>
  <c r="CQ7" i="1"/>
  <c r="CQ22" i="1"/>
  <c r="CQ15" i="1"/>
  <c r="CQ28" i="1"/>
  <c r="CQ21" i="1"/>
  <c r="CQ8" i="1"/>
  <c r="CQ19" i="1"/>
  <c r="CQ30" i="1"/>
  <c r="CQ10" i="1"/>
  <c r="CQ12" i="1"/>
  <c r="CQ9" i="1"/>
  <c r="CQ16" i="1"/>
  <c r="CQ14" i="1"/>
  <c r="CQ27" i="1"/>
  <c r="CQ43" i="1"/>
  <c r="CQ23" i="1"/>
  <c r="CQ64" i="1"/>
  <c r="CQ5" i="1"/>
  <c r="CQ6" i="1"/>
  <c r="CQ17" i="1"/>
  <c r="CQ37" i="1"/>
  <c r="CQ31" i="1"/>
  <c r="CQ26" i="1"/>
  <c r="CQ80" i="1"/>
  <c r="CQ62" i="1"/>
  <c r="CQ82" i="1"/>
  <c r="CQ54" i="1"/>
  <c r="CQ48" i="1"/>
  <c r="CQ24" i="1"/>
  <c r="CQ57" i="1"/>
  <c r="CQ41" i="1"/>
  <c r="CQ50" i="1"/>
  <c r="CQ45" i="1"/>
  <c r="CQ34" i="1"/>
  <c r="CQ44" i="1"/>
  <c r="CQ47" i="1"/>
  <c r="CQ70" i="1"/>
  <c r="CQ71" i="1"/>
  <c r="CQ86" i="1"/>
  <c r="CQ61" i="1"/>
  <c r="CQ94" i="1"/>
  <c r="CQ84" i="1"/>
  <c r="CQ79" i="1"/>
  <c r="CQ112" i="1"/>
  <c r="CQ106" i="1"/>
  <c r="CQ98" i="1"/>
  <c r="CQ49" i="1"/>
  <c r="CQ39" i="1"/>
  <c r="CQ76" i="1"/>
  <c r="CQ55" i="1"/>
  <c r="CQ52" i="1"/>
  <c r="CQ101" i="1"/>
  <c r="CQ68" i="1"/>
  <c r="CQ65" i="1"/>
  <c r="CQ87" i="1"/>
  <c r="CQ53" i="1"/>
  <c r="CQ58" i="1"/>
  <c r="CQ81" i="1"/>
  <c r="CQ73" i="1"/>
  <c r="CQ67" i="1"/>
  <c r="CQ35" i="1"/>
  <c r="CQ51" i="1"/>
  <c r="CQ104" i="1"/>
  <c r="CQ83" i="1"/>
  <c r="CQ42" i="1"/>
  <c r="CQ126" i="1"/>
  <c r="CQ138" i="1"/>
  <c r="CQ97" i="1"/>
  <c r="CQ114" i="1"/>
  <c r="CQ127" i="1"/>
  <c r="CQ99" i="1"/>
  <c r="CQ135" i="1"/>
  <c r="CQ132" i="1"/>
  <c r="CQ95" i="1"/>
  <c r="CQ93" i="1"/>
  <c r="CQ117" i="1"/>
  <c r="CQ102" i="1"/>
  <c r="CQ123" i="1"/>
  <c r="CQ130" i="1"/>
  <c r="CQ40" i="1"/>
  <c r="CQ96" i="1"/>
  <c r="CQ85" i="1"/>
  <c r="CQ109" i="1"/>
  <c r="CQ141" i="1"/>
  <c r="CQ131" i="1"/>
  <c r="CQ122" i="1"/>
  <c r="CQ149" i="1"/>
  <c r="CQ110" i="1"/>
  <c r="CQ107" i="1"/>
  <c r="CQ125" i="1"/>
  <c r="CQ120" i="1"/>
  <c r="CQ111" i="1"/>
  <c r="CQ137" i="1"/>
  <c r="CQ124" i="1"/>
  <c r="CQ134" i="1"/>
  <c r="CQ155" i="1"/>
  <c r="CQ113" i="1"/>
  <c r="CQ128" i="1"/>
  <c r="CQ78" i="1"/>
  <c r="CQ92" i="1"/>
  <c r="CQ116" i="1"/>
  <c r="CQ118" i="1"/>
  <c r="CQ150" i="1"/>
  <c r="CQ148" i="1"/>
  <c r="CQ159" i="1"/>
  <c r="CQ157" i="1"/>
  <c r="CQ108" i="1"/>
  <c r="CQ154" i="1"/>
  <c r="CQ153" i="1"/>
  <c r="CQ183" i="1"/>
  <c r="CQ146" i="1"/>
  <c r="CQ156" i="1"/>
  <c r="CQ152" i="1"/>
  <c r="CQ140" i="1"/>
  <c r="CQ163" i="1"/>
  <c r="CQ136" i="1"/>
  <c r="CQ151" i="1"/>
  <c r="CQ186" i="1"/>
  <c r="CQ129" i="1"/>
  <c r="CQ143" i="1"/>
  <c r="CQ180" i="1"/>
  <c r="CQ181" i="1"/>
  <c r="CQ165" i="1"/>
  <c r="CQ139" i="1"/>
  <c r="CQ158" i="1"/>
  <c r="CQ142" i="1"/>
  <c r="CQ115" i="1"/>
  <c r="CQ169" i="1"/>
  <c r="CQ172" i="1"/>
  <c r="CQ179" i="1"/>
  <c r="CQ184" i="1"/>
  <c r="CQ207" i="1"/>
  <c r="CQ194" i="1"/>
  <c r="CQ182" i="1"/>
  <c r="CQ213" i="1"/>
  <c r="CQ166" i="1"/>
  <c r="CQ188" i="1"/>
  <c r="CQ212" i="1"/>
  <c r="CQ185" i="1"/>
  <c r="CQ202" i="1"/>
  <c r="CQ200" i="1"/>
  <c r="CQ199" i="1"/>
  <c r="CQ211" i="1"/>
  <c r="CQ187" i="1"/>
  <c r="CQ208" i="1"/>
  <c r="CQ193" i="1"/>
  <c r="CQ204" i="1"/>
  <c r="CQ190" i="1"/>
  <c r="CQ191" i="1"/>
  <c r="CQ197" i="1"/>
  <c r="CQ195" i="1"/>
  <c r="CQ216" i="1"/>
  <c r="CQ205" i="1"/>
  <c r="CQ170" i="1"/>
  <c r="CQ160" i="1"/>
  <c r="CQ198" i="1"/>
  <c r="CQ226" i="1"/>
  <c r="CQ243" i="1"/>
  <c r="CQ203" i="1"/>
  <c r="CQ246" i="1"/>
  <c r="CQ238" i="1"/>
  <c r="CQ239" i="1"/>
  <c r="CQ232" i="1"/>
  <c r="CQ201" i="1"/>
  <c r="CQ219" i="1"/>
  <c r="CQ231" i="1"/>
  <c r="CQ227" i="1"/>
  <c r="CQ245" i="1"/>
  <c r="CQ250" i="1"/>
  <c r="CQ247" i="1"/>
  <c r="CQ222" i="1"/>
  <c r="CQ237" i="1"/>
  <c r="CQ215" i="1"/>
  <c r="CQ225" i="1"/>
  <c r="CQ233" i="1"/>
  <c r="CQ240" i="1"/>
  <c r="CQ251" i="1"/>
  <c r="CQ214" i="1"/>
  <c r="CQ221" i="1"/>
  <c r="CQ228" i="1"/>
  <c r="CQ241" i="1"/>
  <c r="CQ257" i="1"/>
  <c r="CQ236" i="1"/>
  <c r="CQ258" i="1"/>
  <c r="CQ254" i="1"/>
  <c r="CQ256" i="1"/>
  <c r="CQ252" i="1"/>
  <c r="CQ253" i="1"/>
  <c r="CQ259" i="1"/>
  <c r="CQ261" i="1"/>
  <c r="CQ255" i="1"/>
  <c r="CQ260" i="1"/>
  <c r="CQ223" i="1"/>
  <c r="CQ171" i="1"/>
  <c r="CQ224" i="1"/>
  <c r="CQ235" i="1"/>
  <c r="CQ229" i="1"/>
  <c r="CR257" i="1" l="1"/>
  <c r="CR244" i="1"/>
  <c r="CR230" i="1"/>
  <c r="CR218" i="1"/>
  <c r="CR210" i="1"/>
  <c r="CR188" i="1"/>
  <c r="CR168" i="1"/>
  <c r="CR167" i="1"/>
  <c r="CR160" i="1"/>
  <c r="CR152" i="1"/>
  <c r="CR146" i="1"/>
  <c r="CR115" i="1"/>
  <c r="CR102" i="1"/>
  <c r="CR99" i="1"/>
  <c r="CR103" i="1"/>
  <c r="CR97" i="1"/>
  <c r="CR53" i="1"/>
  <c r="CR63" i="1"/>
  <c r="CR59" i="1"/>
  <c r="CR45" i="1"/>
  <c r="CR77" i="1"/>
  <c r="CR56" i="1"/>
  <c r="CR100" i="1"/>
  <c r="CR66" i="1"/>
  <c r="CR42" i="1"/>
  <c r="CR85" i="1"/>
  <c r="CS2" i="1"/>
  <c r="CR24" i="1"/>
  <c r="CR39" i="1"/>
  <c r="CR21" i="1"/>
  <c r="CR20" i="1"/>
  <c r="CR28" i="1"/>
  <c r="CR12" i="1"/>
  <c r="CR11" i="1"/>
  <c r="CR10" i="1"/>
  <c r="CR16" i="1"/>
  <c r="CR15" i="1"/>
  <c r="CR38" i="1"/>
  <c r="CR7" i="1"/>
  <c r="CR22" i="1"/>
  <c r="CR13" i="1"/>
  <c r="CR64" i="1"/>
  <c r="CR23" i="1"/>
  <c r="CR9" i="1"/>
  <c r="CR19" i="1"/>
  <c r="CR31" i="1"/>
  <c r="CR17" i="1"/>
  <c r="CR5" i="1"/>
  <c r="CR14" i="1"/>
  <c r="CR43" i="1"/>
  <c r="CR25" i="1"/>
  <c r="CR80" i="1"/>
  <c r="CR29" i="1"/>
  <c r="CR54" i="1"/>
  <c r="CR34" i="1"/>
  <c r="CR35" i="1"/>
  <c r="CR71" i="1"/>
  <c r="CR40" i="1"/>
  <c r="CR36" i="1"/>
  <c r="CR57" i="1"/>
  <c r="CR70" i="1"/>
  <c r="CR26" i="1"/>
  <c r="CR37" i="1"/>
  <c r="CR47" i="1"/>
  <c r="CR8" i="1"/>
  <c r="CR62" i="1"/>
  <c r="CR6" i="1"/>
  <c r="CR30" i="1"/>
  <c r="CR33" i="1"/>
  <c r="CR41" i="1"/>
  <c r="CR48" i="1"/>
  <c r="CR50" i="1"/>
  <c r="CR73" i="1"/>
  <c r="CR78" i="1"/>
  <c r="CR67" i="1"/>
  <c r="CR65" i="1"/>
  <c r="CR93" i="1"/>
  <c r="CR109" i="1"/>
  <c r="CR82" i="1"/>
  <c r="CR104" i="1"/>
  <c r="CR86" i="1"/>
  <c r="CR55" i="1"/>
  <c r="CR83" i="1"/>
  <c r="CR92" i="1"/>
  <c r="CR69" i="1"/>
  <c r="CR110" i="1"/>
  <c r="CR84" i="1"/>
  <c r="CR44" i="1"/>
  <c r="CR106" i="1"/>
  <c r="CR94" i="1"/>
  <c r="CR98" i="1"/>
  <c r="CR49" i="1"/>
  <c r="CR95" i="1"/>
  <c r="CR51" i="1"/>
  <c r="CR52" i="1"/>
  <c r="CR76" i="1"/>
  <c r="CR101" i="1"/>
  <c r="CR61" i="1"/>
  <c r="CR58" i="1"/>
  <c r="CR87" i="1"/>
  <c r="CR124" i="1"/>
  <c r="CR131" i="1"/>
  <c r="CR129" i="1"/>
  <c r="CR81" i="1"/>
  <c r="CR112" i="1"/>
  <c r="CR135" i="1"/>
  <c r="CR72" i="1"/>
  <c r="CR117" i="1"/>
  <c r="CR128" i="1"/>
  <c r="CR120" i="1"/>
  <c r="CR134" i="1"/>
  <c r="CR68" i="1"/>
  <c r="CR108" i="1"/>
  <c r="CR113" i="1"/>
  <c r="CR126" i="1"/>
  <c r="CR96" i="1"/>
  <c r="CR107" i="1"/>
  <c r="CR118" i="1"/>
  <c r="CR155" i="1"/>
  <c r="CR114" i="1"/>
  <c r="CR121" i="1"/>
  <c r="CR27" i="1"/>
  <c r="CR111" i="1"/>
  <c r="CR123" i="1"/>
  <c r="CR127" i="1"/>
  <c r="CR141" i="1"/>
  <c r="CR148" i="1"/>
  <c r="CR174" i="1"/>
  <c r="CR130" i="1"/>
  <c r="CR149" i="1"/>
  <c r="CR142" i="1"/>
  <c r="CR165" i="1"/>
  <c r="CR140" i="1"/>
  <c r="CR145" i="1"/>
  <c r="CR158" i="1"/>
  <c r="CR163" i="1"/>
  <c r="CR122" i="1"/>
  <c r="CR180" i="1"/>
  <c r="CR153" i="1"/>
  <c r="CR156" i="1"/>
  <c r="CR144" i="1"/>
  <c r="CR169" i="1"/>
  <c r="CR172" i="1"/>
  <c r="CR179" i="1"/>
  <c r="CR139" i="1"/>
  <c r="CR150" i="1"/>
  <c r="CR157" i="1"/>
  <c r="CR137" i="1"/>
  <c r="CR125" i="1"/>
  <c r="CR138" i="1"/>
  <c r="CR154" i="1"/>
  <c r="CR181" i="1"/>
  <c r="CR184" i="1"/>
  <c r="CR132" i="1"/>
  <c r="CR136" i="1"/>
  <c r="CR79" i="1"/>
  <c r="CR116" i="1"/>
  <c r="CR159" i="1"/>
  <c r="CR183" i="1"/>
  <c r="CR151" i="1"/>
  <c r="CR173" i="1"/>
  <c r="CR204" i="1"/>
  <c r="CR201" i="1"/>
  <c r="CR208" i="1"/>
  <c r="CR191" i="1"/>
  <c r="CR202" i="1"/>
  <c r="CR211" i="1"/>
  <c r="CR214" i="1"/>
  <c r="CR197" i="1"/>
  <c r="CR209" i="1"/>
  <c r="CR170" i="1"/>
  <c r="CR187" i="1"/>
  <c r="CR207" i="1"/>
  <c r="CR182" i="1"/>
  <c r="CR195" i="1"/>
  <c r="CR194" i="1"/>
  <c r="CR212" i="1"/>
  <c r="CR143" i="1"/>
  <c r="CR164" i="1"/>
  <c r="CR186" i="1"/>
  <c r="CR171" i="1"/>
  <c r="CR196" i="1"/>
  <c r="CR213" i="1"/>
  <c r="CR203" i="1"/>
  <c r="CR190" i="1"/>
  <c r="CR166" i="1"/>
  <c r="CR189" i="1"/>
  <c r="CR198" i="1"/>
  <c r="CR199" i="1"/>
  <c r="CR216" i="1"/>
  <c r="CR247" i="1"/>
  <c r="CR250" i="1"/>
  <c r="CR252" i="1"/>
  <c r="CR238" i="1"/>
  <c r="CR200" i="1"/>
  <c r="CR215" i="1"/>
  <c r="CR225" i="1"/>
  <c r="CR246" i="1"/>
  <c r="CR205" i="1"/>
  <c r="CR228" i="1"/>
  <c r="CR227" i="1"/>
  <c r="CR223" i="1"/>
  <c r="CR245" i="1"/>
  <c r="CR221" i="1"/>
  <c r="CR226" i="1"/>
  <c r="CR233" i="1"/>
  <c r="CR235" i="1"/>
  <c r="CR185" i="1"/>
  <c r="CR240" i="1"/>
  <c r="CR243" i="1"/>
  <c r="CR241" i="1"/>
  <c r="CR193" i="1"/>
  <c r="CR255" i="1"/>
  <c r="CR222" i="1"/>
  <c r="CR231" i="1"/>
  <c r="CR236" i="1"/>
  <c r="CR259" i="1"/>
  <c r="CR232" i="1"/>
  <c r="CR219" i="1"/>
  <c r="CR217" i="1"/>
  <c r="CR251" i="1"/>
  <c r="CR239" i="1"/>
  <c r="CR242" i="1"/>
  <c r="CR256" i="1"/>
  <c r="CR253" i="1"/>
  <c r="CR224" i="1"/>
  <c r="CR254" i="1"/>
  <c r="CR261" i="1"/>
  <c r="CR229" i="1"/>
  <c r="CR237" i="1"/>
  <c r="CR258" i="1"/>
  <c r="CR260" i="1"/>
  <c r="CS243" i="1" l="1"/>
  <c r="CS244" i="1"/>
  <c r="CS217" i="1"/>
  <c r="CS210" i="1"/>
  <c r="CS207" i="1"/>
  <c r="CS200" i="1"/>
  <c r="CS189" i="1"/>
  <c r="CS182" i="1"/>
  <c r="CS160" i="1"/>
  <c r="CS174" i="1"/>
  <c r="CS157" i="1"/>
  <c r="CS152" i="1"/>
  <c r="CS123" i="1"/>
  <c r="CS122" i="1"/>
  <c r="CS120" i="1"/>
  <c r="CS102" i="1"/>
  <c r="CS99" i="1"/>
  <c r="CS103" i="1"/>
  <c r="CS97" i="1"/>
  <c r="CS118" i="1"/>
  <c r="CS53" i="1"/>
  <c r="CS96" i="1"/>
  <c r="CS77" i="1"/>
  <c r="CS100" i="1"/>
  <c r="CS67" i="1"/>
  <c r="CS85" i="1"/>
  <c r="CT2" i="1"/>
  <c r="CS42" i="1"/>
  <c r="CS39" i="1"/>
  <c r="CS26" i="1"/>
  <c r="CS8" i="1"/>
  <c r="CS38" i="1"/>
  <c r="CS7" i="1"/>
  <c r="CS20" i="1"/>
  <c r="CS15" i="1"/>
  <c r="CS22" i="1"/>
  <c r="CS21" i="1"/>
  <c r="CS28" i="1"/>
  <c r="CS11" i="1"/>
  <c r="CS13" i="1"/>
  <c r="CS12" i="1"/>
  <c r="CS23" i="1"/>
  <c r="CS14" i="1"/>
  <c r="CS25" i="1"/>
  <c r="CS43" i="1"/>
  <c r="CS6" i="1"/>
  <c r="CS16" i="1"/>
  <c r="CS19" i="1"/>
  <c r="CS33" i="1"/>
  <c r="CS5" i="1"/>
  <c r="CS64" i="1"/>
  <c r="CS30" i="1"/>
  <c r="CS31" i="1"/>
  <c r="CS54" i="1"/>
  <c r="CS62" i="1"/>
  <c r="CS48" i="1"/>
  <c r="CS27" i="1"/>
  <c r="CS47" i="1"/>
  <c r="CS86" i="1"/>
  <c r="CS61" i="1"/>
  <c r="CS10" i="1"/>
  <c r="CS41" i="1"/>
  <c r="CS9" i="1"/>
  <c r="CS24" i="1"/>
  <c r="CS44" i="1"/>
  <c r="CS34" i="1"/>
  <c r="CS35" i="1"/>
  <c r="CS71" i="1"/>
  <c r="CS50" i="1"/>
  <c r="CS40" i="1"/>
  <c r="CS98" i="1"/>
  <c r="CS108" i="1"/>
  <c r="CS117" i="1"/>
  <c r="CS70" i="1"/>
  <c r="CS55" i="1"/>
  <c r="CS52" i="1"/>
  <c r="CS101" i="1"/>
  <c r="CS68" i="1"/>
  <c r="CS76" i="1"/>
  <c r="CS87" i="1"/>
  <c r="CS58" i="1"/>
  <c r="CS56" i="1"/>
  <c r="CS81" i="1"/>
  <c r="CS72" i="1"/>
  <c r="CS94" i="1"/>
  <c r="CS78" i="1"/>
  <c r="CS29" i="1"/>
  <c r="CS80" i="1"/>
  <c r="CS63" i="1"/>
  <c r="CS104" i="1"/>
  <c r="CS17" i="1"/>
  <c r="CS36" i="1"/>
  <c r="CS83" i="1"/>
  <c r="CS51" i="1"/>
  <c r="CS37" i="1"/>
  <c r="CS73" i="1"/>
  <c r="CS92" i="1"/>
  <c r="CS82" i="1"/>
  <c r="CS45" i="1"/>
  <c r="CS49" i="1"/>
  <c r="CS66" i="1"/>
  <c r="CS69" i="1"/>
  <c r="CS95" i="1"/>
  <c r="CS57" i="1"/>
  <c r="CS130" i="1"/>
  <c r="CS139" i="1"/>
  <c r="CS109" i="1"/>
  <c r="CS114" i="1"/>
  <c r="CS121" i="1"/>
  <c r="CS93" i="1"/>
  <c r="CS79" i="1"/>
  <c r="CS137" i="1"/>
  <c r="CS141" i="1"/>
  <c r="CS116" i="1"/>
  <c r="CS115" i="1"/>
  <c r="CS155" i="1"/>
  <c r="CS125" i="1"/>
  <c r="CS124" i="1"/>
  <c r="CS126" i="1"/>
  <c r="CS106" i="1"/>
  <c r="CS107" i="1"/>
  <c r="CS112" i="1"/>
  <c r="CS127" i="1"/>
  <c r="CS65" i="1"/>
  <c r="CS128" i="1"/>
  <c r="CS59" i="1"/>
  <c r="CS134" i="1"/>
  <c r="CS84" i="1"/>
  <c r="CS131" i="1"/>
  <c r="CS132" i="1"/>
  <c r="CS110" i="1"/>
  <c r="CS111" i="1"/>
  <c r="CS149" i="1"/>
  <c r="CS136" i="1"/>
  <c r="CS184" i="1"/>
  <c r="CS146" i="1"/>
  <c r="CS144" i="1"/>
  <c r="CS159" i="1"/>
  <c r="CS113" i="1"/>
  <c r="CS148" i="1"/>
  <c r="CS151" i="1"/>
  <c r="CS129" i="1"/>
  <c r="CS179" i="1"/>
  <c r="CS167" i="1"/>
  <c r="CS135" i="1"/>
  <c r="CS154" i="1"/>
  <c r="CS165" i="1"/>
  <c r="CS169" i="1"/>
  <c r="CS145" i="1"/>
  <c r="CS158" i="1"/>
  <c r="CS163" i="1"/>
  <c r="CS171" i="1"/>
  <c r="CS156" i="1"/>
  <c r="CS143" i="1"/>
  <c r="CS142" i="1"/>
  <c r="CS172" i="1"/>
  <c r="CS181" i="1"/>
  <c r="CS164" i="1"/>
  <c r="CS153" i="1"/>
  <c r="CS140" i="1"/>
  <c r="CS187" i="1"/>
  <c r="CS138" i="1"/>
  <c r="CS190" i="1"/>
  <c r="CS188" i="1"/>
  <c r="CS196" i="1"/>
  <c r="CS205" i="1"/>
  <c r="CS213" i="1"/>
  <c r="CS185" i="1"/>
  <c r="CS211" i="1"/>
  <c r="CS186" i="1"/>
  <c r="CS193" i="1"/>
  <c r="CS199" i="1"/>
  <c r="CS201" i="1"/>
  <c r="CS191" i="1"/>
  <c r="CS168" i="1"/>
  <c r="CS166" i="1"/>
  <c r="CS183" i="1"/>
  <c r="CS173" i="1"/>
  <c r="CS197" i="1"/>
  <c r="CS209" i="1"/>
  <c r="CS208" i="1"/>
  <c r="CS195" i="1"/>
  <c r="CS212" i="1"/>
  <c r="CS150" i="1"/>
  <c r="CS180" i="1"/>
  <c r="CS194" i="1"/>
  <c r="CS202" i="1"/>
  <c r="CS198" i="1"/>
  <c r="CS216" i="1"/>
  <c r="CS230" i="1"/>
  <c r="CS239" i="1"/>
  <c r="CS236" i="1"/>
  <c r="CS222" i="1"/>
  <c r="CS237" i="1"/>
  <c r="CS245" i="1"/>
  <c r="CS242" i="1"/>
  <c r="CS252" i="1"/>
  <c r="CS254" i="1"/>
  <c r="CS203" i="1"/>
  <c r="CS219" i="1"/>
  <c r="CS235" i="1"/>
  <c r="CS240" i="1"/>
  <c r="CS218" i="1"/>
  <c r="CS231" i="1"/>
  <c r="CS224" i="1"/>
  <c r="CS246" i="1"/>
  <c r="CS204" i="1"/>
  <c r="CS214" i="1"/>
  <c r="CS232" i="1"/>
  <c r="CS228" i="1"/>
  <c r="CS250" i="1"/>
  <c r="CS247" i="1"/>
  <c r="CS215" i="1"/>
  <c r="CS225" i="1"/>
  <c r="CS241" i="1"/>
  <c r="CS221" i="1"/>
  <c r="CS223" i="1"/>
  <c r="CS251" i="1"/>
  <c r="CS258" i="1"/>
  <c r="CS226" i="1"/>
  <c r="CS259" i="1"/>
  <c r="CS170" i="1"/>
  <c r="CS260" i="1"/>
  <c r="CS261" i="1"/>
  <c r="CS233" i="1"/>
  <c r="CS255" i="1"/>
  <c r="CS257" i="1"/>
  <c r="CS229" i="1"/>
  <c r="CS238" i="1"/>
  <c r="CS253" i="1"/>
  <c r="CS256" i="1"/>
  <c r="CS227" i="1"/>
  <c r="CT257" i="1" l="1"/>
  <c r="CT243" i="1"/>
  <c r="CT200" i="1"/>
  <c r="CT188" i="1"/>
  <c r="CT190" i="1"/>
  <c r="CT185" i="1"/>
  <c r="CT182" i="1"/>
  <c r="CT179" i="1"/>
  <c r="CT102" i="1"/>
  <c r="CT99" i="1"/>
  <c r="CT113" i="1"/>
  <c r="CT77" i="1"/>
  <c r="CT49" i="1"/>
  <c r="CT67" i="1"/>
  <c r="CT42" i="1"/>
  <c r="CT39" i="1"/>
  <c r="CT73" i="1"/>
  <c r="CT29" i="1"/>
  <c r="CT47" i="1"/>
  <c r="CT9" i="1"/>
  <c r="CU2" i="1"/>
  <c r="CT36" i="1"/>
  <c r="CT6" i="1"/>
  <c r="CT26" i="1"/>
  <c r="CT40" i="1"/>
  <c r="CT79" i="1"/>
  <c r="CT33" i="1"/>
  <c r="CT13" i="1"/>
  <c r="CT14" i="1"/>
  <c r="CT20" i="1"/>
  <c r="CT7" i="1"/>
  <c r="CT38" i="1"/>
  <c r="CT8" i="1"/>
  <c r="CT11" i="1"/>
  <c r="CT22" i="1"/>
  <c r="CT28" i="1"/>
  <c r="CT16" i="1"/>
  <c r="CT5" i="1"/>
  <c r="CT31" i="1"/>
  <c r="CT17" i="1"/>
  <c r="CT21" i="1"/>
  <c r="CT52" i="1"/>
  <c r="CT15" i="1"/>
  <c r="CT10" i="1"/>
  <c r="CT19" i="1"/>
  <c r="CT23" i="1"/>
  <c r="CT24" i="1"/>
  <c r="CT12" i="1"/>
  <c r="CT43" i="1"/>
  <c r="CT30" i="1"/>
  <c r="CT51" i="1"/>
  <c r="CT48" i="1"/>
  <c r="CT37" i="1"/>
  <c r="CT82" i="1"/>
  <c r="CT25" i="1"/>
  <c r="CT44" i="1"/>
  <c r="CT62" i="1"/>
  <c r="CT64" i="1"/>
  <c r="CT61" i="1"/>
  <c r="CT27" i="1"/>
  <c r="CT54" i="1"/>
  <c r="CT34" i="1"/>
  <c r="CT35" i="1"/>
  <c r="CT71" i="1"/>
  <c r="CT50" i="1"/>
  <c r="CT70" i="1"/>
  <c r="CT78" i="1"/>
  <c r="CT83" i="1"/>
  <c r="CT93" i="1"/>
  <c r="CT139" i="1"/>
  <c r="CT55" i="1"/>
  <c r="CT92" i="1"/>
  <c r="CT41" i="1"/>
  <c r="CT66" i="1"/>
  <c r="CT72" i="1"/>
  <c r="CT86" i="1"/>
  <c r="CT45" i="1"/>
  <c r="CT59" i="1"/>
  <c r="CT84" i="1"/>
  <c r="CT65" i="1"/>
  <c r="CT106" i="1"/>
  <c r="CT98" i="1"/>
  <c r="CT85" i="1"/>
  <c r="CT80" i="1"/>
  <c r="CT81" i="1"/>
  <c r="CT56" i="1"/>
  <c r="CT69" i="1"/>
  <c r="CT101" i="1"/>
  <c r="CT68" i="1"/>
  <c r="CT94" i="1"/>
  <c r="CT95" i="1"/>
  <c r="CT87" i="1"/>
  <c r="CT57" i="1"/>
  <c r="CT58" i="1"/>
  <c r="CT76" i="1"/>
  <c r="CT103" i="1"/>
  <c r="CT128" i="1"/>
  <c r="CT134" i="1"/>
  <c r="CT108" i="1"/>
  <c r="CT109" i="1"/>
  <c r="CT111" i="1"/>
  <c r="CT96" i="1"/>
  <c r="CT104" i="1"/>
  <c r="CT110" i="1"/>
  <c r="CT121" i="1"/>
  <c r="CT120" i="1"/>
  <c r="CT123" i="1"/>
  <c r="CT149" i="1"/>
  <c r="CT107" i="1"/>
  <c r="CT130" i="1"/>
  <c r="CT117" i="1"/>
  <c r="CT118" i="1"/>
  <c r="CT131" i="1"/>
  <c r="CT153" i="1"/>
  <c r="CT122" i="1"/>
  <c r="CT100" i="1"/>
  <c r="CT112" i="1"/>
  <c r="CT63" i="1"/>
  <c r="CT137" i="1"/>
  <c r="CT141" i="1"/>
  <c r="CT135" i="1"/>
  <c r="CT97" i="1"/>
  <c r="CT116" i="1"/>
  <c r="CT155" i="1"/>
  <c r="CT125" i="1"/>
  <c r="CT114" i="1"/>
  <c r="CT154" i="1"/>
  <c r="CT158" i="1"/>
  <c r="CT171" i="1"/>
  <c r="CT129" i="1"/>
  <c r="CT143" i="1"/>
  <c r="CT183" i="1"/>
  <c r="CT115" i="1"/>
  <c r="CT124" i="1"/>
  <c r="CT172" i="1"/>
  <c r="CT164" i="1"/>
  <c r="CT150" i="1"/>
  <c r="CT169" i="1"/>
  <c r="CT163" i="1"/>
  <c r="CT156" i="1"/>
  <c r="CT181" i="1"/>
  <c r="CT165" i="1"/>
  <c r="CT136" i="1"/>
  <c r="CT146" i="1"/>
  <c r="CT140" i="1"/>
  <c r="CT159" i="1"/>
  <c r="CT157" i="1"/>
  <c r="CT142" i="1"/>
  <c r="CT145" i="1"/>
  <c r="CT144" i="1"/>
  <c r="CT151" i="1"/>
  <c r="CT170" i="1"/>
  <c r="CT160" i="1"/>
  <c r="CT126" i="1"/>
  <c r="CT127" i="1"/>
  <c r="CT148" i="1"/>
  <c r="CT199" i="1"/>
  <c r="CT53" i="1"/>
  <c r="CT180" i="1"/>
  <c r="CT209" i="1"/>
  <c r="CT221" i="1"/>
  <c r="CT204" i="1"/>
  <c r="CT208" i="1"/>
  <c r="CT214" i="1"/>
  <c r="CT201" i="1"/>
  <c r="CT132" i="1"/>
  <c r="CT166" i="1"/>
  <c r="CT196" i="1"/>
  <c r="CT205" i="1"/>
  <c r="CT152" i="1"/>
  <c r="CT184" i="1"/>
  <c r="CT173" i="1"/>
  <c r="CT194" i="1"/>
  <c r="CT189" i="1"/>
  <c r="CT138" i="1"/>
  <c r="CT212" i="1"/>
  <c r="CT167" i="1"/>
  <c r="CT186" i="1"/>
  <c r="CT168" i="1"/>
  <c r="CT202" i="1"/>
  <c r="CT198" i="1"/>
  <c r="CT187" i="1"/>
  <c r="CT197" i="1"/>
  <c r="CT174" i="1"/>
  <c r="CT193" i="1"/>
  <c r="CT216" i="1"/>
  <c r="CT215" i="1"/>
  <c r="CT222" i="1"/>
  <c r="CT225" i="1"/>
  <c r="CT241" i="1"/>
  <c r="CT244" i="1"/>
  <c r="CT223" i="1"/>
  <c r="CT252" i="1"/>
  <c r="CT203" i="1"/>
  <c r="CT207" i="1"/>
  <c r="CT226" i="1"/>
  <c r="CT231" i="1"/>
  <c r="CT238" i="1"/>
  <c r="CT236" i="1"/>
  <c r="CT228" i="1"/>
  <c r="CT227" i="1"/>
  <c r="CT237" i="1"/>
  <c r="CT230" i="1"/>
  <c r="CT246" i="1"/>
  <c r="CT211" i="1"/>
  <c r="CT217" i="1"/>
  <c r="CT213" i="1"/>
  <c r="CT239" i="1"/>
  <c r="CT247" i="1"/>
  <c r="CT242" i="1"/>
  <c r="CT251" i="1"/>
  <c r="CT191" i="1"/>
  <c r="CT210" i="1"/>
  <c r="CT240" i="1"/>
  <c r="CT219" i="1"/>
  <c r="CT255" i="1"/>
  <c r="CT260" i="1"/>
  <c r="CT250" i="1"/>
  <c r="CT259" i="1"/>
  <c r="CT258" i="1"/>
  <c r="CT253" i="1"/>
  <c r="CT261" i="1"/>
  <c r="CT229" i="1"/>
  <c r="CT232" i="1"/>
  <c r="CT254" i="1"/>
  <c r="CT195" i="1"/>
  <c r="CT233" i="1"/>
  <c r="CT218" i="1"/>
  <c r="CT224" i="1"/>
  <c r="CT235" i="1"/>
  <c r="CT245" i="1"/>
  <c r="CT256" i="1"/>
  <c r="CU257" i="1" l="1"/>
  <c r="CU243" i="1"/>
  <c r="CU169" i="1"/>
  <c r="CU145" i="1"/>
  <c r="CU150" i="1"/>
  <c r="CU156" i="1"/>
  <c r="CU154" i="1"/>
  <c r="CU51" i="1"/>
  <c r="CU101" i="1"/>
  <c r="CU67" i="1"/>
  <c r="CU73" i="1"/>
  <c r="CU47" i="1"/>
  <c r="CV2" i="1"/>
  <c r="CU57" i="1"/>
  <c r="CU26" i="1"/>
  <c r="CU24" i="1"/>
  <c r="CU14" i="1"/>
  <c r="CU23" i="1"/>
  <c r="CU17" i="1"/>
  <c r="CU25" i="1"/>
  <c r="CU15" i="1"/>
  <c r="CU7" i="1"/>
  <c r="CU8" i="1"/>
  <c r="CU20" i="1"/>
  <c r="CU13" i="1"/>
  <c r="CU11" i="1"/>
  <c r="CU38" i="1"/>
  <c r="CU21" i="1"/>
  <c r="CU28" i="1"/>
  <c r="CU64" i="1"/>
  <c r="CU6" i="1"/>
  <c r="CU5" i="1"/>
  <c r="CU43" i="1"/>
  <c r="CU27" i="1"/>
  <c r="CU10" i="1"/>
  <c r="CU12" i="1"/>
  <c r="CU16" i="1"/>
  <c r="CU31" i="1"/>
  <c r="CU22" i="1"/>
  <c r="CU34" i="1"/>
  <c r="CU40" i="1"/>
  <c r="CU19" i="1"/>
  <c r="CU37" i="1"/>
  <c r="CU41" i="1"/>
  <c r="CU54" i="1"/>
  <c r="CU44" i="1"/>
  <c r="CU80" i="1"/>
  <c r="CU35" i="1"/>
  <c r="CU71" i="1"/>
  <c r="CU33" i="1"/>
  <c r="CU29" i="1"/>
  <c r="CU52" i="1"/>
  <c r="CU30" i="1"/>
  <c r="CU42" i="1"/>
  <c r="CU9" i="1"/>
  <c r="CU48" i="1"/>
  <c r="CU55" i="1"/>
  <c r="CU78" i="1"/>
  <c r="CU66" i="1"/>
  <c r="CU109" i="1"/>
  <c r="CU68" i="1"/>
  <c r="CU98" i="1"/>
  <c r="CU53" i="1"/>
  <c r="CU87" i="1"/>
  <c r="CU82" i="1"/>
  <c r="CU94" i="1"/>
  <c r="CU58" i="1"/>
  <c r="CU69" i="1"/>
  <c r="CU83" i="1"/>
  <c r="CU76" i="1"/>
  <c r="CU59" i="1"/>
  <c r="CU36" i="1"/>
  <c r="CU104" i="1"/>
  <c r="CU79" i="1"/>
  <c r="CU39" i="1"/>
  <c r="CU50" i="1"/>
  <c r="CU49" i="1"/>
  <c r="CU86" i="1"/>
  <c r="CU70" i="1"/>
  <c r="CU92" i="1"/>
  <c r="CU95" i="1"/>
  <c r="CU65" i="1"/>
  <c r="CU93" i="1"/>
  <c r="CU62" i="1"/>
  <c r="CU45" i="1"/>
  <c r="CU84" i="1"/>
  <c r="CU56" i="1"/>
  <c r="CU61" i="1"/>
  <c r="CU81" i="1"/>
  <c r="CU106" i="1"/>
  <c r="CU72" i="1"/>
  <c r="CU102" i="1"/>
  <c r="CU122" i="1"/>
  <c r="CU121" i="1"/>
  <c r="CU136" i="1"/>
  <c r="CU77" i="1"/>
  <c r="CU112" i="1"/>
  <c r="CU137" i="1"/>
  <c r="CU127" i="1"/>
  <c r="CU141" i="1"/>
  <c r="CU85" i="1"/>
  <c r="CU125" i="1"/>
  <c r="CU134" i="1"/>
  <c r="CU132" i="1"/>
  <c r="CU111" i="1"/>
  <c r="CU124" i="1"/>
  <c r="CU131" i="1"/>
  <c r="CU120" i="1"/>
  <c r="CU126" i="1"/>
  <c r="CU149" i="1"/>
  <c r="CU96" i="1"/>
  <c r="CU113" i="1"/>
  <c r="CU116" i="1"/>
  <c r="CU114" i="1"/>
  <c r="CU128" i="1"/>
  <c r="CU123" i="1"/>
  <c r="CU97" i="1"/>
  <c r="CU117" i="1"/>
  <c r="CU63" i="1"/>
  <c r="CU115" i="1"/>
  <c r="CU135" i="1"/>
  <c r="CU110" i="1"/>
  <c r="CU108" i="1"/>
  <c r="CU100" i="1"/>
  <c r="CU130" i="1"/>
  <c r="CU103" i="1"/>
  <c r="CU107" i="1"/>
  <c r="CU99" i="1"/>
  <c r="CU118" i="1"/>
  <c r="CU140" i="1"/>
  <c r="CU159" i="1"/>
  <c r="CU163" i="1"/>
  <c r="CU144" i="1"/>
  <c r="CU143" i="1"/>
  <c r="CU158" i="1"/>
  <c r="CU151" i="1"/>
  <c r="CU160" i="1"/>
  <c r="CU153" i="1"/>
  <c r="CU152" i="1"/>
  <c r="CU179" i="1"/>
  <c r="CU167" i="1"/>
  <c r="CU183" i="1"/>
  <c r="CU155" i="1"/>
  <c r="CU157" i="1"/>
  <c r="CU139" i="1"/>
  <c r="CU138" i="1"/>
  <c r="CU172" i="1"/>
  <c r="CU181" i="1"/>
  <c r="CU164" i="1"/>
  <c r="CU148" i="1"/>
  <c r="CU142" i="1"/>
  <c r="CU146" i="1"/>
  <c r="CU165" i="1"/>
  <c r="CU173" i="1"/>
  <c r="CU209" i="1"/>
  <c r="CU168" i="1"/>
  <c r="CU174" i="1"/>
  <c r="CU182" i="1"/>
  <c r="CU202" i="1"/>
  <c r="CU189" i="1"/>
  <c r="CU193" i="1"/>
  <c r="CU216" i="1"/>
  <c r="CU166" i="1"/>
  <c r="CU180" i="1"/>
  <c r="CU213" i="1"/>
  <c r="CU187" i="1"/>
  <c r="CU195" i="1"/>
  <c r="CU191" i="1"/>
  <c r="CU170" i="1"/>
  <c r="CU190" i="1"/>
  <c r="CU212" i="1"/>
  <c r="CU219" i="1"/>
  <c r="CU204" i="1"/>
  <c r="CU199" i="1"/>
  <c r="CU171" i="1"/>
  <c r="CU186" i="1"/>
  <c r="CU184" i="1"/>
  <c r="CU185" i="1"/>
  <c r="CU197" i="1"/>
  <c r="CU205" i="1"/>
  <c r="CU221" i="1"/>
  <c r="CU194" i="1"/>
  <c r="CU200" i="1"/>
  <c r="CU196" i="1"/>
  <c r="CU214" i="1"/>
  <c r="CU129" i="1"/>
  <c r="CU208" i="1"/>
  <c r="CU198" i="1"/>
  <c r="CU210" i="1"/>
  <c r="CU240" i="1"/>
  <c r="CU250" i="1"/>
  <c r="CU218" i="1"/>
  <c r="CU224" i="1"/>
  <c r="CU235" i="1"/>
  <c r="CU237" i="1"/>
  <c r="CU239" i="1"/>
  <c r="CU252" i="1"/>
  <c r="CU211" i="1"/>
  <c r="CU228" i="1"/>
  <c r="CU251" i="1"/>
  <c r="CU232" i="1"/>
  <c r="CU225" i="1"/>
  <c r="CU236" i="1"/>
  <c r="CU246" i="1"/>
  <c r="CU241" i="1"/>
  <c r="CU203" i="1"/>
  <c r="CU207" i="1"/>
  <c r="CU233" i="1"/>
  <c r="CU244" i="1"/>
  <c r="CU231" i="1"/>
  <c r="CU230" i="1"/>
  <c r="CU245" i="1"/>
  <c r="CU188" i="1"/>
  <c r="CU260" i="1"/>
  <c r="CU227" i="1"/>
  <c r="CU253" i="1"/>
  <c r="CU256" i="1"/>
  <c r="CU258" i="1"/>
  <c r="CU247" i="1"/>
  <c r="CU229" i="1"/>
  <c r="CU223" i="1"/>
  <c r="CU254" i="1"/>
  <c r="CU242" i="1"/>
  <c r="CU261" i="1"/>
  <c r="CU238" i="1"/>
  <c r="CU255" i="1"/>
  <c r="CU259" i="1"/>
  <c r="CU215" i="1"/>
  <c r="CU226" i="1"/>
  <c r="CU201" i="1"/>
  <c r="CU217" i="1"/>
  <c r="CU222" i="1"/>
  <c r="CV257" i="1" l="1"/>
  <c r="CV224" i="1"/>
  <c r="CV189" i="1"/>
  <c r="CV182" i="1"/>
  <c r="CV164" i="1"/>
  <c r="CV150" i="1"/>
  <c r="CV131" i="1"/>
  <c r="CV118" i="1"/>
  <c r="CV77" i="1"/>
  <c r="CV101" i="1"/>
  <c r="CV78" i="1"/>
  <c r="CV58" i="1"/>
  <c r="CV61" i="1"/>
  <c r="CV55" i="1"/>
  <c r="CV79" i="1"/>
  <c r="CW2" i="1"/>
  <c r="CV57" i="1"/>
  <c r="CV62" i="1"/>
  <c r="CV21" i="1"/>
  <c r="CV16" i="1"/>
  <c r="CV17" i="1"/>
  <c r="CV23" i="1"/>
  <c r="CV22" i="1"/>
  <c r="CV11" i="1"/>
  <c r="CV38" i="1"/>
  <c r="CV28" i="1"/>
  <c r="CV20" i="1"/>
  <c r="CV15" i="1"/>
  <c r="CV7" i="1"/>
  <c r="CV29" i="1"/>
  <c r="CV8" i="1"/>
  <c r="CV13" i="1"/>
  <c r="CV31" i="1"/>
  <c r="CV5" i="1"/>
  <c r="CV40" i="1"/>
  <c r="CV19" i="1"/>
  <c r="CV12" i="1"/>
  <c r="CV14" i="1"/>
  <c r="CV24" i="1"/>
  <c r="CV64" i="1"/>
  <c r="CV10" i="1"/>
  <c r="CV43" i="1"/>
  <c r="CV27" i="1"/>
  <c r="CV82" i="1"/>
  <c r="CV36" i="1"/>
  <c r="CV39" i="1"/>
  <c r="CV25" i="1"/>
  <c r="CV26" i="1"/>
  <c r="CV9" i="1"/>
  <c r="CV34" i="1"/>
  <c r="CV80" i="1"/>
  <c r="CV41" i="1"/>
  <c r="CV6" i="1"/>
  <c r="CV44" i="1"/>
  <c r="CV30" i="1"/>
  <c r="CV47" i="1"/>
  <c r="CV108" i="1"/>
  <c r="CV117" i="1"/>
  <c r="CV84" i="1"/>
  <c r="CV93" i="1"/>
  <c r="CV81" i="1"/>
  <c r="CV106" i="1"/>
  <c r="CV96" i="1"/>
  <c r="CV51" i="1"/>
  <c r="CV56" i="1"/>
  <c r="CV85" i="1"/>
  <c r="CV65" i="1"/>
  <c r="CV95" i="1"/>
  <c r="CV71" i="1"/>
  <c r="CV45" i="1"/>
  <c r="CV63" i="1"/>
  <c r="CV72" i="1"/>
  <c r="CV54" i="1"/>
  <c r="CV33" i="1"/>
  <c r="CV68" i="1"/>
  <c r="CV87" i="1"/>
  <c r="CV48" i="1"/>
  <c r="CV73" i="1"/>
  <c r="CV67" i="1"/>
  <c r="CV52" i="1"/>
  <c r="CV66" i="1"/>
  <c r="CV35" i="1"/>
  <c r="CV98" i="1"/>
  <c r="CV53" i="1"/>
  <c r="CV37" i="1"/>
  <c r="CV76" i="1"/>
  <c r="CV94" i="1"/>
  <c r="CV103" i="1"/>
  <c r="CV153" i="1"/>
  <c r="CV138" i="1"/>
  <c r="CV146" i="1"/>
  <c r="CV50" i="1"/>
  <c r="CV69" i="1"/>
  <c r="CV127" i="1"/>
  <c r="CV104" i="1"/>
  <c r="CV92" i="1"/>
  <c r="CV116" i="1"/>
  <c r="CV130" i="1"/>
  <c r="CV42" i="1"/>
  <c r="CV99" i="1"/>
  <c r="CV134" i="1"/>
  <c r="CV135" i="1"/>
  <c r="CV49" i="1"/>
  <c r="CV111" i="1"/>
  <c r="CV100" i="1"/>
  <c r="CV155" i="1"/>
  <c r="CV122" i="1"/>
  <c r="CV120" i="1"/>
  <c r="CV123" i="1"/>
  <c r="CV112" i="1"/>
  <c r="CV102" i="1"/>
  <c r="CV141" i="1"/>
  <c r="CV136" i="1"/>
  <c r="CV125" i="1"/>
  <c r="CV149" i="1"/>
  <c r="CV83" i="1"/>
  <c r="CV121" i="1"/>
  <c r="CV126" i="1"/>
  <c r="CV109" i="1"/>
  <c r="CV107" i="1"/>
  <c r="CV114" i="1"/>
  <c r="CV70" i="1"/>
  <c r="CV86" i="1"/>
  <c r="CV110" i="1"/>
  <c r="CV97" i="1"/>
  <c r="CV113" i="1"/>
  <c r="CV137" i="1"/>
  <c r="CV128" i="1"/>
  <c r="CV143" i="1"/>
  <c r="CV148" i="1"/>
  <c r="CV145" i="1"/>
  <c r="CV158" i="1"/>
  <c r="CV172" i="1"/>
  <c r="CV174" i="1"/>
  <c r="CV115" i="1"/>
  <c r="CV156" i="1"/>
  <c r="CV129" i="1"/>
  <c r="CV144" i="1"/>
  <c r="CV165" i="1"/>
  <c r="CV132" i="1"/>
  <c r="CV159" i="1"/>
  <c r="CV170" i="1"/>
  <c r="CV59" i="1"/>
  <c r="CV124" i="1"/>
  <c r="CV151" i="1"/>
  <c r="CV181" i="1"/>
  <c r="CV183" i="1"/>
  <c r="CV160" i="1"/>
  <c r="CV140" i="1"/>
  <c r="CV152" i="1"/>
  <c r="CV167" i="1"/>
  <c r="CV154" i="1"/>
  <c r="CV157" i="1"/>
  <c r="CV139" i="1"/>
  <c r="CV169" i="1"/>
  <c r="CV142" i="1"/>
  <c r="CV180" i="1"/>
  <c r="CV179" i="1"/>
  <c r="CV203" i="1"/>
  <c r="CV219" i="1"/>
  <c r="CV185" i="1"/>
  <c r="CV205" i="1"/>
  <c r="CV184" i="1"/>
  <c r="CV194" i="1"/>
  <c r="CV213" i="1"/>
  <c r="CV215" i="1"/>
  <c r="CV163" i="1"/>
  <c r="CV204" i="1"/>
  <c r="CV188" i="1"/>
  <c r="CV211" i="1"/>
  <c r="CV207" i="1"/>
  <c r="CV221" i="1"/>
  <c r="CV200" i="1"/>
  <c r="CV171" i="1"/>
  <c r="CV202" i="1"/>
  <c r="CV193" i="1"/>
  <c r="CV173" i="1"/>
  <c r="CV208" i="1"/>
  <c r="CV197" i="1"/>
  <c r="CV196" i="1"/>
  <c r="CV216" i="1"/>
  <c r="CV186" i="1"/>
  <c r="CV187" i="1"/>
  <c r="CV166" i="1"/>
  <c r="CV195" i="1"/>
  <c r="CV198" i="1"/>
  <c r="CV199" i="1"/>
  <c r="CV209" i="1"/>
  <c r="CV228" i="1"/>
  <c r="CV226" i="1"/>
  <c r="CV233" i="1"/>
  <c r="CV243" i="1"/>
  <c r="CV252" i="1"/>
  <c r="CV212" i="1"/>
  <c r="CV236" i="1"/>
  <c r="CV247" i="1"/>
  <c r="CV244" i="1"/>
  <c r="CV168" i="1"/>
  <c r="CV210" i="1"/>
  <c r="CV217" i="1"/>
  <c r="CV231" i="1"/>
  <c r="CV227" i="1"/>
  <c r="CV230" i="1"/>
  <c r="CV242" i="1"/>
  <c r="CV191" i="1"/>
  <c r="CV214" i="1"/>
  <c r="CV250" i="1"/>
  <c r="CV218" i="1"/>
  <c r="CV222" i="1"/>
  <c r="CV246" i="1"/>
  <c r="CV223" i="1"/>
  <c r="CV237" i="1"/>
  <c r="CV245" i="1"/>
  <c r="CV190" i="1"/>
  <c r="CV225" i="1"/>
  <c r="CV235" i="1"/>
  <c r="CV261" i="1"/>
  <c r="CV240" i="1"/>
  <c r="CV241" i="1"/>
  <c r="CV251" i="1"/>
  <c r="CV254" i="1"/>
  <c r="CV258" i="1"/>
  <c r="CV239" i="1"/>
  <c r="CV259" i="1"/>
  <c r="CV232" i="1"/>
  <c r="CV253" i="1"/>
  <c r="CV260" i="1"/>
  <c r="CV229" i="1"/>
  <c r="CV238" i="1"/>
  <c r="CV256" i="1"/>
  <c r="CV255" i="1"/>
  <c r="CV201" i="1"/>
  <c r="CW257" i="1" l="1"/>
  <c r="CW224" i="1"/>
  <c r="CW188" i="1"/>
  <c r="CW205" i="1"/>
  <c r="CW186" i="1"/>
  <c r="CW156" i="1"/>
  <c r="CW124" i="1"/>
  <c r="CW120" i="1"/>
  <c r="CW118" i="1"/>
  <c r="CW113" i="1"/>
  <c r="CW114" i="1"/>
  <c r="CW77" i="1"/>
  <c r="CW45" i="1"/>
  <c r="CW68" i="1"/>
  <c r="CW51" i="1"/>
  <c r="CX2" i="1"/>
  <c r="CW49" i="1"/>
  <c r="CW40" i="1"/>
  <c r="CW34" i="1"/>
  <c r="CW5" i="1"/>
  <c r="CW20" i="1"/>
  <c r="CW14" i="1"/>
  <c r="CW22" i="1"/>
  <c r="CW37" i="1"/>
  <c r="CW10" i="1"/>
  <c r="CW13" i="1"/>
  <c r="CW21" i="1"/>
  <c r="CW16" i="1"/>
  <c r="CW11" i="1"/>
  <c r="CW7" i="1"/>
  <c r="CW19" i="1"/>
  <c r="CW8" i="1"/>
  <c r="CW23" i="1"/>
  <c r="CW64" i="1"/>
  <c r="CW12" i="1"/>
  <c r="CW25" i="1"/>
  <c r="CW38" i="1"/>
  <c r="CW28" i="1"/>
  <c r="CW17" i="1"/>
  <c r="CW29" i="1"/>
  <c r="CW31" i="1"/>
  <c r="CW26" i="1"/>
  <c r="CW41" i="1"/>
  <c r="CW55" i="1"/>
  <c r="CW52" i="1"/>
  <c r="CW30" i="1"/>
  <c r="CW9" i="1"/>
  <c r="CW42" i="1"/>
  <c r="CW54" i="1"/>
  <c r="CW24" i="1"/>
  <c r="CW35" i="1"/>
  <c r="CW33" i="1"/>
  <c r="CW62" i="1"/>
  <c r="CW70" i="1"/>
  <c r="CW47" i="1"/>
  <c r="CW76" i="1"/>
  <c r="CW43" i="1"/>
  <c r="CW48" i="1"/>
  <c r="CW82" i="1"/>
  <c r="CW6" i="1"/>
  <c r="CW36" i="1"/>
  <c r="CW39" i="1"/>
  <c r="CW73" i="1"/>
  <c r="CW86" i="1"/>
  <c r="CW67" i="1"/>
  <c r="CW59" i="1"/>
  <c r="CW101" i="1"/>
  <c r="CW110" i="1"/>
  <c r="CW97" i="1"/>
  <c r="CW94" i="1"/>
  <c r="CW61" i="1"/>
  <c r="CW50" i="1"/>
  <c r="CW98" i="1"/>
  <c r="CW92" i="1"/>
  <c r="CW83" i="1"/>
  <c r="CW95" i="1"/>
  <c r="CW63" i="1"/>
  <c r="CW66" i="1"/>
  <c r="CW69" i="1"/>
  <c r="CW44" i="1"/>
  <c r="CW104" i="1"/>
  <c r="CW84" i="1"/>
  <c r="CW27" i="1"/>
  <c r="CW57" i="1"/>
  <c r="CW80" i="1"/>
  <c r="CW58" i="1"/>
  <c r="CW81" i="1"/>
  <c r="CW56" i="1"/>
  <c r="CW85" i="1"/>
  <c r="CW79" i="1"/>
  <c r="CW15" i="1"/>
  <c r="CW71" i="1"/>
  <c r="CW53" i="1"/>
  <c r="CW107" i="1"/>
  <c r="CW99" i="1"/>
  <c r="CW155" i="1"/>
  <c r="CW125" i="1"/>
  <c r="CW78" i="1"/>
  <c r="CW109" i="1"/>
  <c r="CW108" i="1"/>
  <c r="CW134" i="1"/>
  <c r="CW115" i="1"/>
  <c r="CW126" i="1"/>
  <c r="CW106" i="1"/>
  <c r="CW93" i="1"/>
  <c r="CW96" i="1"/>
  <c r="CW102" i="1"/>
  <c r="CW100" i="1"/>
  <c r="CW112" i="1"/>
  <c r="CW141" i="1"/>
  <c r="CW121" i="1"/>
  <c r="CW135" i="1"/>
  <c r="CW153" i="1"/>
  <c r="CW138" i="1"/>
  <c r="CW111" i="1"/>
  <c r="CW128" i="1"/>
  <c r="CW130" i="1"/>
  <c r="CW65" i="1"/>
  <c r="CW117" i="1"/>
  <c r="CW87" i="1"/>
  <c r="CW103" i="1"/>
  <c r="CW116" i="1"/>
  <c r="CW137" i="1"/>
  <c r="CW123" i="1"/>
  <c r="CW72" i="1"/>
  <c r="CW151" i="1"/>
  <c r="CW143" i="1"/>
  <c r="CW164" i="1"/>
  <c r="CW170" i="1"/>
  <c r="CW160" i="1"/>
  <c r="CW152" i="1"/>
  <c r="CW167" i="1"/>
  <c r="CW149" i="1"/>
  <c r="CW122" i="1"/>
  <c r="CW142" i="1"/>
  <c r="CW144" i="1"/>
  <c r="CW169" i="1"/>
  <c r="CW157" i="1"/>
  <c r="CW181" i="1"/>
  <c r="CW179" i="1"/>
  <c r="CW146" i="1"/>
  <c r="CW154" i="1"/>
  <c r="CW158" i="1"/>
  <c r="CW159" i="1"/>
  <c r="CW172" i="1"/>
  <c r="CW136" i="1"/>
  <c r="CW140" i="1"/>
  <c r="CW139" i="1"/>
  <c r="CW180" i="1"/>
  <c r="CW183" i="1"/>
  <c r="CW173" i="1"/>
  <c r="CW131" i="1"/>
  <c r="CW132" i="1"/>
  <c r="CW150" i="1"/>
  <c r="CW129" i="1"/>
  <c r="CW163" i="1"/>
  <c r="CW165" i="1"/>
  <c r="CW148" i="1"/>
  <c r="CW145" i="1"/>
  <c r="CW202" i="1"/>
  <c r="CW193" i="1"/>
  <c r="CW197" i="1"/>
  <c r="CW187" i="1"/>
  <c r="CW198" i="1"/>
  <c r="CW212" i="1"/>
  <c r="CW196" i="1"/>
  <c r="CW210" i="1"/>
  <c r="CW171" i="1"/>
  <c r="CW189" i="1"/>
  <c r="CW191" i="1"/>
  <c r="CW200" i="1"/>
  <c r="CW174" i="1"/>
  <c r="CW208" i="1"/>
  <c r="CW209" i="1"/>
  <c r="CW168" i="1"/>
  <c r="CW190" i="1"/>
  <c r="CW195" i="1"/>
  <c r="CW166" i="1"/>
  <c r="CW182" i="1"/>
  <c r="CW185" i="1"/>
  <c r="CW194" i="1"/>
  <c r="CW127" i="1"/>
  <c r="CW184" i="1"/>
  <c r="CW204" i="1"/>
  <c r="CW211" i="1"/>
  <c r="CW213" i="1"/>
  <c r="CW199" i="1"/>
  <c r="CW207" i="1"/>
  <c r="CW216" i="1"/>
  <c r="CW241" i="1"/>
  <c r="CW235" i="1"/>
  <c r="CW251" i="1"/>
  <c r="CW243" i="1"/>
  <c r="CW229" i="1"/>
  <c r="CW232" i="1"/>
  <c r="CW225" i="1"/>
  <c r="CW238" i="1"/>
  <c r="CW250" i="1"/>
  <c r="CW231" i="1"/>
  <c r="CW240" i="1"/>
  <c r="CW219" i="1"/>
  <c r="CW221" i="1"/>
  <c r="CW222" i="1"/>
  <c r="CW228" i="1"/>
  <c r="CW226" i="1"/>
  <c r="CW239" i="1"/>
  <c r="CW245" i="1"/>
  <c r="CW247" i="1"/>
  <c r="CW203" i="1"/>
  <c r="CW246" i="1"/>
  <c r="CW252" i="1"/>
  <c r="CW201" i="1"/>
  <c r="CW215" i="1"/>
  <c r="CW223" i="1"/>
  <c r="CW236" i="1"/>
  <c r="CW244" i="1"/>
  <c r="CW242" i="1"/>
  <c r="CW214" i="1"/>
  <c r="CW218" i="1"/>
  <c r="CW217" i="1"/>
  <c r="CW254" i="1"/>
  <c r="CW233" i="1"/>
  <c r="CW227" i="1"/>
  <c r="CW253" i="1"/>
  <c r="CW258" i="1"/>
  <c r="CW261" i="1"/>
  <c r="CW230" i="1"/>
  <c r="CW260" i="1"/>
  <c r="CW256" i="1"/>
  <c r="CW255" i="1"/>
  <c r="CW259" i="1"/>
  <c r="CW237" i="1"/>
  <c r="CX259" i="1" l="1"/>
  <c r="CX224" i="1"/>
  <c r="CX203" i="1"/>
  <c r="CX196" i="1"/>
  <c r="CX205" i="1"/>
  <c r="CX191" i="1"/>
  <c r="CX188" i="1"/>
  <c r="CX164" i="1"/>
  <c r="CX183" i="1"/>
  <c r="CX132" i="1"/>
  <c r="CX120" i="1"/>
  <c r="CX135" i="1"/>
  <c r="CX77" i="1"/>
  <c r="CX65" i="1"/>
  <c r="CX93" i="1"/>
  <c r="CX58" i="1"/>
  <c r="CX68" i="1"/>
  <c r="CX55" i="1"/>
  <c r="CX42" i="1"/>
  <c r="CX39" i="1"/>
  <c r="CX79" i="1"/>
  <c r="CX51" i="1"/>
  <c r="CY2" i="1"/>
  <c r="CX6" i="1"/>
  <c r="CX9" i="1"/>
  <c r="CX25" i="1"/>
  <c r="CX24" i="1"/>
  <c r="CX11" i="1"/>
  <c r="CX38" i="1"/>
  <c r="CX28" i="1"/>
  <c r="CX20" i="1"/>
  <c r="CX10" i="1"/>
  <c r="CX22" i="1"/>
  <c r="CX13" i="1"/>
  <c r="CX8" i="1"/>
  <c r="CX21" i="1"/>
  <c r="CX7" i="1"/>
  <c r="CX12" i="1"/>
  <c r="CX37" i="1"/>
  <c r="CX31" i="1"/>
  <c r="CX14" i="1"/>
  <c r="CX5" i="1"/>
  <c r="CX43" i="1"/>
  <c r="CX15" i="1"/>
  <c r="CX23" i="1"/>
  <c r="CX41" i="1"/>
  <c r="CX19" i="1"/>
  <c r="CX64" i="1"/>
  <c r="CX17" i="1"/>
  <c r="CX34" i="1"/>
  <c r="CX16" i="1"/>
  <c r="CX36" i="1"/>
  <c r="CX47" i="1"/>
  <c r="CX76" i="1"/>
  <c r="CX45" i="1"/>
  <c r="CX57" i="1"/>
  <c r="CX86" i="1"/>
  <c r="CX48" i="1"/>
  <c r="CX27" i="1"/>
  <c r="CX30" i="1"/>
  <c r="CX44" i="1"/>
  <c r="CX40" i="1"/>
  <c r="CX35" i="1"/>
  <c r="CX26" i="1"/>
  <c r="CX33" i="1"/>
  <c r="CX62" i="1"/>
  <c r="CX81" i="1"/>
  <c r="CX98" i="1"/>
  <c r="CX80" i="1"/>
  <c r="CX50" i="1"/>
  <c r="CX78" i="1"/>
  <c r="CX85" i="1"/>
  <c r="CX29" i="1"/>
  <c r="CX49" i="1"/>
  <c r="CX53" i="1"/>
  <c r="CX59" i="1"/>
  <c r="CX101" i="1"/>
  <c r="CX87" i="1"/>
  <c r="CX72" i="1"/>
  <c r="CX73" i="1"/>
  <c r="CX67" i="1"/>
  <c r="CX106" i="1"/>
  <c r="CX95" i="1"/>
  <c r="CX110" i="1"/>
  <c r="CX94" i="1"/>
  <c r="CX104" i="1"/>
  <c r="CX70" i="1"/>
  <c r="CX82" i="1"/>
  <c r="CX83" i="1"/>
  <c r="CX71" i="1"/>
  <c r="CX56" i="1"/>
  <c r="CX63" i="1"/>
  <c r="CX69" i="1"/>
  <c r="CX92" i="1"/>
  <c r="CX61" i="1"/>
  <c r="CX52" i="1"/>
  <c r="CX130" i="1"/>
  <c r="CX121" i="1"/>
  <c r="CX139" i="1"/>
  <c r="CX146" i="1"/>
  <c r="CX113" i="1"/>
  <c r="CX137" i="1"/>
  <c r="CX114" i="1"/>
  <c r="CX115" i="1"/>
  <c r="CX96" i="1"/>
  <c r="CX116" i="1"/>
  <c r="CX123" i="1"/>
  <c r="CX136" i="1"/>
  <c r="CX97" i="1"/>
  <c r="CX54" i="1"/>
  <c r="CX108" i="1"/>
  <c r="CX117" i="1"/>
  <c r="CX103" i="1"/>
  <c r="CX84" i="1"/>
  <c r="CX66" i="1"/>
  <c r="CX118" i="1"/>
  <c r="CX125" i="1"/>
  <c r="CX131" i="1"/>
  <c r="CX109" i="1"/>
  <c r="CX128" i="1"/>
  <c r="CX126" i="1"/>
  <c r="CX155" i="1"/>
  <c r="CX107" i="1"/>
  <c r="CX99" i="1"/>
  <c r="CX102" i="1"/>
  <c r="CX111" i="1"/>
  <c r="CX100" i="1"/>
  <c r="CX122" i="1"/>
  <c r="CX134" i="1"/>
  <c r="CX112" i="1"/>
  <c r="CX153" i="1"/>
  <c r="CX173" i="1"/>
  <c r="CX143" i="1"/>
  <c r="CX140" i="1"/>
  <c r="CX181" i="1"/>
  <c r="CX142" i="1"/>
  <c r="CX145" i="1"/>
  <c r="CX180" i="1"/>
  <c r="CX124" i="1"/>
  <c r="CX149" i="1"/>
  <c r="CX127" i="1"/>
  <c r="CX151" i="1"/>
  <c r="CX158" i="1"/>
  <c r="CX144" i="1"/>
  <c r="CX160" i="1"/>
  <c r="CX150" i="1"/>
  <c r="CX148" i="1"/>
  <c r="CX152" i="1"/>
  <c r="CX129" i="1"/>
  <c r="CX138" i="1"/>
  <c r="CX163" i="1"/>
  <c r="CX169" i="1"/>
  <c r="CX157" i="1"/>
  <c r="CX159" i="1"/>
  <c r="CX179" i="1"/>
  <c r="CX156" i="1"/>
  <c r="CX171" i="1"/>
  <c r="CX194" i="1"/>
  <c r="CX219" i="1"/>
  <c r="CX174" i="1"/>
  <c r="CX204" i="1"/>
  <c r="CX195" i="1"/>
  <c r="CX211" i="1"/>
  <c r="CX213" i="1"/>
  <c r="CX141" i="1"/>
  <c r="CX168" i="1"/>
  <c r="CX207" i="1"/>
  <c r="CX165" i="1"/>
  <c r="CX166" i="1"/>
  <c r="CX199" i="1"/>
  <c r="CX209" i="1"/>
  <c r="CX172" i="1"/>
  <c r="CX167" i="1"/>
  <c r="CX184" i="1"/>
  <c r="CX185" i="1"/>
  <c r="CX221" i="1"/>
  <c r="CX186" i="1"/>
  <c r="CX197" i="1"/>
  <c r="CX154" i="1"/>
  <c r="CX170" i="1"/>
  <c r="CX182" i="1"/>
  <c r="CX208" i="1"/>
  <c r="CX201" i="1"/>
  <c r="CX198" i="1"/>
  <c r="CX189" i="1"/>
  <c r="CX190" i="1"/>
  <c r="CX202" i="1"/>
  <c r="CX228" i="1"/>
  <c r="CX235" i="1"/>
  <c r="CX241" i="1"/>
  <c r="CX252" i="1"/>
  <c r="CX217" i="1"/>
  <c r="CX230" i="1"/>
  <c r="CX240" i="1"/>
  <c r="CX214" i="1"/>
  <c r="CX239" i="1"/>
  <c r="CX236" i="1"/>
  <c r="CX242" i="1"/>
  <c r="CX200" i="1"/>
  <c r="CX233" i="1"/>
  <c r="CX215" i="1"/>
  <c r="CX218" i="1"/>
  <c r="CX222" i="1"/>
  <c r="CX223" i="1"/>
  <c r="CX251" i="1"/>
  <c r="CX210" i="1"/>
  <c r="CX227" i="1"/>
  <c r="CX245" i="1"/>
  <c r="CX244" i="1"/>
  <c r="CX237" i="1"/>
  <c r="CX212" i="1"/>
  <c r="CX225" i="1"/>
  <c r="CX187" i="1"/>
  <c r="CX231" i="1"/>
  <c r="CX238" i="1"/>
  <c r="CX250" i="1"/>
  <c r="CX193" i="1"/>
  <c r="CX226" i="1"/>
  <c r="CX257" i="1"/>
  <c r="CX247" i="1"/>
  <c r="CX260" i="1"/>
  <c r="CX229" i="1"/>
  <c r="CX243" i="1"/>
  <c r="CX261" i="1"/>
  <c r="CX232" i="1"/>
  <c r="CX256" i="1"/>
  <c r="CX216" i="1"/>
  <c r="CX246" i="1"/>
  <c r="CX253" i="1"/>
  <c r="CX258" i="1"/>
  <c r="CX255" i="1"/>
  <c r="CX254" i="1"/>
  <c r="CY259" i="1" l="1"/>
  <c r="CY253" i="1"/>
  <c r="CY254" i="1"/>
  <c r="CY242" i="1"/>
  <c r="CY225" i="1"/>
  <c r="CY207" i="1"/>
  <c r="CY196" i="1"/>
  <c r="CY171" i="1"/>
  <c r="CY160" i="1"/>
  <c r="CY157" i="1"/>
  <c r="CY121" i="1"/>
  <c r="CY132" i="1"/>
  <c r="CY135" i="1"/>
  <c r="CY120" i="1"/>
  <c r="CY125" i="1"/>
  <c r="CY124" i="1"/>
  <c r="CY122" i="1"/>
  <c r="CY102" i="1"/>
  <c r="CY99" i="1"/>
  <c r="CY87" i="1"/>
  <c r="CY84" i="1"/>
  <c r="CY68" i="1"/>
  <c r="CY65" i="1"/>
  <c r="CY27" i="1"/>
  <c r="CY49" i="1"/>
  <c r="CY26" i="1"/>
  <c r="CY25" i="1"/>
  <c r="CY29" i="1"/>
  <c r="CY19" i="1"/>
  <c r="CZ2" i="1"/>
  <c r="CY5" i="1"/>
  <c r="CY17" i="1"/>
  <c r="CY28" i="1"/>
  <c r="CY10" i="1"/>
  <c r="CY22" i="1"/>
  <c r="CY38" i="1"/>
  <c r="CY16" i="1"/>
  <c r="CY8" i="1"/>
  <c r="CY13" i="1"/>
  <c r="CY21" i="1"/>
  <c r="CY11" i="1"/>
  <c r="CY7" i="1"/>
  <c r="CY20" i="1"/>
  <c r="CY64" i="1"/>
  <c r="CY24" i="1"/>
  <c r="CY31" i="1"/>
  <c r="CY12" i="1"/>
  <c r="CY15" i="1"/>
  <c r="CY23" i="1"/>
  <c r="CY43" i="1"/>
  <c r="CY14" i="1"/>
  <c r="CY30" i="1"/>
  <c r="CY34" i="1"/>
  <c r="CY40" i="1"/>
  <c r="CY9" i="1"/>
  <c r="CY33" i="1"/>
  <c r="CY48" i="1"/>
  <c r="CY70" i="1"/>
  <c r="CY37" i="1"/>
  <c r="CY62" i="1"/>
  <c r="CY35" i="1"/>
  <c r="CY41" i="1"/>
  <c r="CY36" i="1"/>
  <c r="CY52" i="1"/>
  <c r="CY54" i="1"/>
  <c r="CY44" i="1"/>
  <c r="CY58" i="1"/>
  <c r="CY104" i="1"/>
  <c r="CY77" i="1"/>
  <c r="CY111" i="1"/>
  <c r="CY94" i="1"/>
  <c r="CY50" i="1"/>
  <c r="CY83" i="1"/>
  <c r="CY56" i="1"/>
  <c r="CY63" i="1"/>
  <c r="CY66" i="1"/>
  <c r="CY92" i="1"/>
  <c r="CY6" i="1"/>
  <c r="CY42" i="1"/>
  <c r="CY45" i="1"/>
  <c r="CY71" i="1"/>
  <c r="CY106" i="1"/>
  <c r="CY81" i="1"/>
  <c r="CY95" i="1"/>
  <c r="CY76" i="1"/>
  <c r="CY79" i="1"/>
  <c r="CY72" i="1"/>
  <c r="CY57" i="1"/>
  <c r="CY80" i="1"/>
  <c r="CY98" i="1"/>
  <c r="CY78" i="1"/>
  <c r="CY85" i="1"/>
  <c r="CY53" i="1"/>
  <c r="CY59" i="1"/>
  <c r="CY82" i="1"/>
  <c r="CY61" i="1"/>
  <c r="CY101" i="1"/>
  <c r="CY93" i="1"/>
  <c r="CY47" i="1"/>
  <c r="CY86" i="1"/>
  <c r="CY51" i="1"/>
  <c r="CY39" i="1"/>
  <c r="CY73" i="1"/>
  <c r="CY67" i="1"/>
  <c r="CY118" i="1"/>
  <c r="CY126" i="1"/>
  <c r="CY109" i="1"/>
  <c r="CY112" i="1"/>
  <c r="CY128" i="1"/>
  <c r="CY131" i="1"/>
  <c r="CY108" i="1"/>
  <c r="CY155" i="1"/>
  <c r="CY149" i="1"/>
  <c r="CY110" i="1"/>
  <c r="CY107" i="1"/>
  <c r="CY55" i="1"/>
  <c r="CY127" i="1"/>
  <c r="CY139" i="1"/>
  <c r="CY100" i="1"/>
  <c r="CY137" i="1"/>
  <c r="CY130" i="1"/>
  <c r="CY134" i="1"/>
  <c r="CY103" i="1"/>
  <c r="CY114" i="1"/>
  <c r="CY129" i="1"/>
  <c r="CY136" i="1"/>
  <c r="CY116" i="1"/>
  <c r="CY141" i="1"/>
  <c r="CY123" i="1"/>
  <c r="CY96" i="1"/>
  <c r="CY113" i="1"/>
  <c r="CY115" i="1"/>
  <c r="CY69" i="1"/>
  <c r="CY143" i="1"/>
  <c r="CY151" i="1"/>
  <c r="CY183" i="1"/>
  <c r="CY186" i="1"/>
  <c r="CY117" i="1"/>
  <c r="CY150" i="1"/>
  <c r="CY165" i="1"/>
  <c r="CY97" i="1"/>
  <c r="CY156" i="1"/>
  <c r="CY169" i="1"/>
  <c r="CY179" i="1"/>
  <c r="CY138" i="1"/>
  <c r="CY154" i="1"/>
  <c r="CY181" i="1"/>
  <c r="CY163" i="1"/>
  <c r="CY164" i="1"/>
  <c r="CY142" i="1"/>
  <c r="CY180" i="1"/>
  <c r="CY168" i="1"/>
  <c r="CY153" i="1"/>
  <c r="CY146" i="1"/>
  <c r="CY152" i="1"/>
  <c r="CY140" i="1"/>
  <c r="CY145" i="1"/>
  <c r="CY172" i="1"/>
  <c r="CY170" i="1"/>
  <c r="CY148" i="1"/>
  <c r="CY190" i="1"/>
  <c r="CY212" i="1"/>
  <c r="CY159" i="1"/>
  <c r="CY200" i="1"/>
  <c r="CY210" i="1"/>
  <c r="CY185" i="1"/>
  <c r="CY208" i="1"/>
  <c r="CY198" i="1"/>
  <c r="CY221" i="1"/>
  <c r="CY182" i="1"/>
  <c r="CY187" i="1"/>
  <c r="CY189" i="1"/>
  <c r="CY158" i="1"/>
  <c r="CY173" i="1"/>
  <c r="CY191" i="1"/>
  <c r="CY199" i="1"/>
  <c r="CY194" i="1"/>
  <c r="CY205" i="1"/>
  <c r="CY197" i="1"/>
  <c r="CY144" i="1"/>
  <c r="CY184" i="1"/>
  <c r="CY195" i="1"/>
  <c r="CY167" i="1"/>
  <c r="CY174" i="1"/>
  <c r="CY203" i="1"/>
  <c r="CY166" i="1"/>
  <c r="CY193" i="1"/>
  <c r="CY188" i="1"/>
  <c r="CY216" i="1"/>
  <c r="CY241" i="1"/>
  <c r="CY219" i="1"/>
  <c r="CY229" i="1"/>
  <c r="CY204" i="1"/>
  <c r="CY209" i="1"/>
  <c r="CY251" i="1"/>
  <c r="CY211" i="1"/>
  <c r="CY201" i="1"/>
  <c r="CY222" i="1"/>
  <c r="CY231" i="1"/>
  <c r="CY238" i="1"/>
  <c r="CY243" i="1"/>
  <c r="CY214" i="1"/>
  <c r="CY226" i="1"/>
  <c r="CY250" i="1"/>
  <c r="CY245" i="1"/>
  <c r="CY252" i="1"/>
  <c r="CY215" i="1"/>
  <c r="CY230" i="1"/>
  <c r="CY246" i="1"/>
  <c r="CY202" i="1"/>
  <c r="CY217" i="1"/>
  <c r="CY240" i="1"/>
  <c r="CY235" i="1"/>
  <c r="CY232" i="1"/>
  <c r="CY236" i="1"/>
  <c r="CY218" i="1"/>
  <c r="CY244" i="1"/>
  <c r="CY213" i="1"/>
  <c r="CY228" i="1"/>
  <c r="CY256" i="1"/>
  <c r="CY257" i="1"/>
  <c r="CY237" i="1"/>
  <c r="CY260" i="1"/>
  <c r="CY223" i="1"/>
  <c r="CY239" i="1"/>
  <c r="CY227" i="1"/>
  <c r="CY255" i="1"/>
  <c r="CY233" i="1"/>
  <c r="CY261" i="1"/>
  <c r="CY247" i="1"/>
  <c r="CY258" i="1"/>
  <c r="CY224" i="1"/>
  <c r="CZ242" i="1" l="1"/>
  <c r="CZ236" i="1"/>
  <c r="CZ225" i="1"/>
  <c r="CZ217" i="1"/>
  <c r="CZ216" i="1"/>
  <c r="CZ210" i="1"/>
  <c r="CZ207" i="1"/>
  <c r="CZ196" i="1"/>
  <c r="CZ160" i="1"/>
  <c r="CZ125" i="1"/>
  <c r="CZ122" i="1"/>
  <c r="CZ102" i="1"/>
  <c r="CZ99" i="1"/>
  <c r="CZ66" i="1"/>
  <c r="CZ63" i="1"/>
  <c r="CZ81" i="1"/>
  <c r="CZ87" i="1"/>
  <c r="CZ84" i="1"/>
  <c r="CZ59" i="1"/>
  <c r="CZ56" i="1"/>
  <c r="CZ65" i="1"/>
  <c r="CZ45" i="1"/>
  <c r="CZ58" i="1"/>
  <c r="CZ44" i="1"/>
  <c r="CZ78" i="1"/>
  <c r="CZ53" i="1"/>
  <c r="DA2" i="1"/>
  <c r="CZ6" i="1"/>
  <c r="CZ9" i="1"/>
  <c r="CZ12" i="1"/>
  <c r="CZ15" i="1"/>
  <c r="CZ11" i="1"/>
  <c r="CZ20" i="1"/>
  <c r="CZ22" i="1"/>
  <c r="CZ38" i="1"/>
  <c r="CZ28" i="1"/>
  <c r="CZ7" i="1"/>
  <c r="CZ13" i="1"/>
  <c r="CZ23" i="1"/>
  <c r="CZ25" i="1"/>
  <c r="CZ41" i="1"/>
  <c r="CZ16" i="1"/>
  <c r="CZ17" i="1"/>
  <c r="CZ43" i="1"/>
  <c r="CZ29" i="1"/>
  <c r="CZ10" i="1"/>
  <c r="CZ64" i="1"/>
  <c r="CZ31" i="1"/>
  <c r="CZ21" i="1"/>
  <c r="CZ14" i="1"/>
  <c r="CZ8" i="1"/>
  <c r="CZ5" i="1"/>
  <c r="CZ19" i="1"/>
  <c r="CZ35" i="1"/>
  <c r="CZ24" i="1"/>
  <c r="CZ82" i="1"/>
  <c r="CZ47" i="1"/>
  <c r="CZ57" i="1"/>
  <c r="CZ54" i="1"/>
  <c r="CZ26" i="1"/>
  <c r="CZ48" i="1"/>
  <c r="CZ34" i="1"/>
  <c r="CZ71" i="1"/>
  <c r="CZ40" i="1"/>
  <c r="CZ27" i="1"/>
  <c r="CZ49" i="1"/>
  <c r="CZ80" i="1"/>
  <c r="CZ33" i="1"/>
  <c r="CZ30" i="1"/>
  <c r="CZ36" i="1"/>
  <c r="CZ85" i="1"/>
  <c r="CZ108" i="1"/>
  <c r="CZ96" i="1"/>
  <c r="CZ101" i="1"/>
  <c r="CZ39" i="1"/>
  <c r="CZ55" i="1"/>
  <c r="CZ68" i="1"/>
  <c r="CZ61" i="1"/>
  <c r="CZ93" i="1"/>
  <c r="CZ73" i="1"/>
  <c r="CZ67" i="1"/>
  <c r="CZ69" i="1"/>
  <c r="CZ62" i="1"/>
  <c r="CZ70" i="1"/>
  <c r="CZ51" i="1"/>
  <c r="CZ104" i="1"/>
  <c r="CZ77" i="1"/>
  <c r="CZ83" i="1"/>
  <c r="CZ52" i="1"/>
  <c r="CZ95" i="1"/>
  <c r="CZ92" i="1"/>
  <c r="CZ94" i="1"/>
  <c r="CZ50" i="1"/>
  <c r="CZ42" i="1"/>
  <c r="CZ76" i="1"/>
  <c r="CZ106" i="1"/>
  <c r="CZ79" i="1"/>
  <c r="CZ114" i="1"/>
  <c r="CZ100" i="1"/>
  <c r="CZ123" i="1"/>
  <c r="CZ129" i="1"/>
  <c r="CZ109" i="1"/>
  <c r="CZ141" i="1"/>
  <c r="CZ135" i="1"/>
  <c r="CZ149" i="1"/>
  <c r="CZ37" i="1"/>
  <c r="CZ103" i="1"/>
  <c r="CZ134" i="1"/>
  <c r="CZ98" i="1"/>
  <c r="CZ113" i="1"/>
  <c r="CZ124" i="1"/>
  <c r="CZ97" i="1"/>
  <c r="CZ120" i="1"/>
  <c r="CZ126" i="1"/>
  <c r="CZ111" i="1"/>
  <c r="CZ116" i="1"/>
  <c r="CZ128" i="1"/>
  <c r="CZ117" i="1"/>
  <c r="CZ121" i="1"/>
  <c r="CZ72" i="1"/>
  <c r="CZ110" i="1"/>
  <c r="CZ118" i="1"/>
  <c r="CZ115" i="1"/>
  <c r="CZ131" i="1"/>
  <c r="CZ107" i="1"/>
  <c r="CZ155" i="1"/>
  <c r="CZ112" i="1"/>
  <c r="CZ127" i="1"/>
  <c r="CZ86" i="1"/>
  <c r="CZ137" i="1"/>
  <c r="CZ168" i="1"/>
  <c r="CZ166" i="1"/>
  <c r="CZ130" i="1"/>
  <c r="CZ136" i="1"/>
  <c r="CZ157" i="1"/>
  <c r="CZ180" i="1"/>
  <c r="CZ144" i="1"/>
  <c r="CZ145" i="1"/>
  <c r="CZ170" i="1"/>
  <c r="CZ165" i="1"/>
  <c r="CZ163" i="1"/>
  <c r="CZ153" i="1"/>
  <c r="CZ146" i="1"/>
  <c r="CZ148" i="1"/>
  <c r="CZ140" i="1"/>
  <c r="CZ143" i="1"/>
  <c r="CZ183" i="1"/>
  <c r="CZ164" i="1"/>
  <c r="CZ169" i="1"/>
  <c r="CZ172" i="1"/>
  <c r="CZ179" i="1"/>
  <c r="CZ186" i="1"/>
  <c r="CZ139" i="1"/>
  <c r="CZ151" i="1"/>
  <c r="CZ154" i="1"/>
  <c r="CZ158" i="1"/>
  <c r="CZ159" i="1"/>
  <c r="CZ156" i="1"/>
  <c r="CZ152" i="1"/>
  <c r="CZ142" i="1"/>
  <c r="CZ181" i="1"/>
  <c r="CZ132" i="1"/>
  <c r="CZ138" i="1"/>
  <c r="CZ171" i="1"/>
  <c r="CZ208" i="1"/>
  <c r="CZ221" i="1"/>
  <c r="CZ195" i="1"/>
  <c r="CZ209" i="1"/>
  <c r="CZ167" i="1"/>
  <c r="CZ203" i="1"/>
  <c r="CZ201" i="1"/>
  <c r="CZ150" i="1"/>
  <c r="CZ173" i="1"/>
  <c r="CZ193" i="1"/>
  <c r="CZ190" i="1"/>
  <c r="CZ187" i="1"/>
  <c r="CZ214" i="1"/>
  <c r="CZ174" i="1"/>
  <c r="CZ197" i="1"/>
  <c r="CZ212" i="1"/>
  <c r="CZ185" i="1"/>
  <c r="CZ188" i="1"/>
  <c r="CZ198" i="1"/>
  <c r="CZ184" i="1"/>
  <c r="CZ204" i="1"/>
  <c r="CZ202" i="1"/>
  <c r="CZ189" i="1"/>
  <c r="CZ199" i="1"/>
  <c r="CZ182" i="1"/>
  <c r="CZ191" i="1"/>
  <c r="CZ194" i="1"/>
  <c r="CZ233" i="1"/>
  <c r="CZ232" i="1"/>
  <c r="CZ251" i="1"/>
  <c r="CZ247" i="1"/>
  <c r="CZ241" i="1"/>
  <c r="CZ244" i="1"/>
  <c r="CZ218" i="1"/>
  <c r="CZ205" i="1"/>
  <c r="CZ213" i="1"/>
  <c r="CZ252" i="1"/>
  <c r="CZ237" i="1"/>
  <c r="CZ219" i="1"/>
  <c r="CZ223" i="1"/>
  <c r="CZ215" i="1"/>
  <c r="CZ227" i="1"/>
  <c r="CZ228" i="1"/>
  <c r="CZ224" i="1"/>
  <c r="CZ239" i="1"/>
  <c r="CZ200" i="1"/>
  <c r="CZ229" i="1"/>
  <c r="CZ240" i="1"/>
  <c r="CZ238" i="1"/>
  <c r="CZ222" i="1"/>
  <c r="CZ230" i="1"/>
  <c r="CZ256" i="1"/>
  <c r="CZ254" i="1"/>
  <c r="CZ235" i="1"/>
  <c r="CZ211" i="1"/>
  <c r="CZ250" i="1"/>
  <c r="CZ259" i="1"/>
  <c r="CZ260" i="1"/>
  <c r="CZ243" i="1"/>
  <c r="CZ255" i="1"/>
  <c r="CZ253" i="1"/>
  <c r="CZ231" i="1"/>
  <c r="CZ245" i="1"/>
  <c r="CZ246" i="1"/>
  <c r="CZ257" i="1"/>
  <c r="CZ258" i="1"/>
  <c r="CZ226" i="1"/>
  <c r="CZ261" i="1"/>
  <c r="DA261" i="1" l="1"/>
  <c r="DA252" i="1"/>
  <c r="DA236" i="1"/>
  <c r="DA227" i="1"/>
  <c r="DA225" i="1"/>
  <c r="DA223" i="1"/>
  <c r="DA216" i="1"/>
  <c r="DA207" i="1"/>
  <c r="DA196" i="1"/>
  <c r="DA191" i="1"/>
  <c r="DA183" i="1"/>
  <c r="DA164" i="1"/>
  <c r="DA163" i="1"/>
  <c r="DA135" i="1"/>
  <c r="DA129" i="1"/>
  <c r="DA102" i="1"/>
  <c r="DA107" i="1"/>
  <c r="DA99" i="1"/>
  <c r="DA77" i="1"/>
  <c r="DA92" i="1"/>
  <c r="DA87" i="1"/>
  <c r="DA84" i="1"/>
  <c r="DA69" i="1"/>
  <c r="DA72" i="1"/>
  <c r="DA41" i="1"/>
  <c r="DA35" i="1"/>
  <c r="DA25" i="1"/>
  <c r="DB2" i="1"/>
  <c r="DA6" i="1"/>
  <c r="DA9" i="1"/>
  <c r="DA45" i="1"/>
  <c r="DA21" i="1"/>
  <c r="DA14" i="1"/>
  <c r="DA15" i="1"/>
  <c r="DA28" i="1"/>
  <c r="DA10" i="1"/>
  <c r="DA13" i="1"/>
  <c r="DA16" i="1"/>
  <c r="DA20" i="1"/>
  <c r="DA22" i="1"/>
  <c r="DA8" i="1"/>
  <c r="DA7" i="1"/>
  <c r="DA17" i="1"/>
  <c r="DA38" i="1"/>
  <c r="DA31" i="1"/>
  <c r="DA43" i="1"/>
  <c r="DA11" i="1"/>
  <c r="DA12" i="1"/>
  <c r="DA19" i="1"/>
  <c r="DA29" i="1"/>
  <c r="DA64" i="1"/>
  <c r="DA5" i="1"/>
  <c r="DA23" i="1"/>
  <c r="DA26" i="1"/>
  <c r="DA48" i="1"/>
  <c r="DA55" i="1"/>
  <c r="DA37" i="1"/>
  <c r="DA52" i="1"/>
  <c r="DA30" i="1"/>
  <c r="DA33" i="1"/>
  <c r="DA62" i="1"/>
  <c r="DA36" i="1"/>
  <c r="DA47" i="1"/>
  <c r="DA44" i="1"/>
  <c r="DA57" i="1"/>
  <c r="DA86" i="1"/>
  <c r="DA24" i="1"/>
  <c r="DA54" i="1"/>
  <c r="DA70" i="1"/>
  <c r="DA51" i="1"/>
  <c r="DA61" i="1"/>
  <c r="DA79" i="1"/>
  <c r="DA81" i="1"/>
  <c r="DA53" i="1"/>
  <c r="DA71" i="1"/>
  <c r="DA42" i="1"/>
  <c r="DA76" i="1"/>
  <c r="DA106" i="1"/>
  <c r="DA49" i="1"/>
  <c r="DA94" i="1"/>
  <c r="DA65" i="1"/>
  <c r="DA98" i="1"/>
  <c r="DA95" i="1"/>
  <c r="DA85" i="1"/>
  <c r="DA101" i="1"/>
  <c r="DA40" i="1"/>
  <c r="DA80" i="1"/>
  <c r="DA68" i="1"/>
  <c r="DA58" i="1"/>
  <c r="DA27" i="1"/>
  <c r="DA73" i="1"/>
  <c r="DA67" i="1"/>
  <c r="DA82" i="1"/>
  <c r="DA50" i="1"/>
  <c r="DA104" i="1"/>
  <c r="DA39" i="1"/>
  <c r="DA78" i="1"/>
  <c r="DA59" i="1"/>
  <c r="DA117" i="1"/>
  <c r="DA116" i="1"/>
  <c r="DA125" i="1"/>
  <c r="DA109" i="1"/>
  <c r="DA113" i="1"/>
  <c r="DA131" i="1"/>
  <c r="DA56" i="1"/>
  <c r="DA112" i="1"/>
  <c r="DA118" i="1"/>
  <c r="DA155" i="1"/>
  <c r="DA122" i="1"/>
  <c r="DA121" i="1"/>
  <c r="DA127" i="1"/>
  <c r="DA132" i="1"/>
  <c r="DA130" i="1"/>
  <c r="DA137" i="1"/>
  <c r="DA123" i="1"/>
  <c r="DA136" i="1"/>
  <c r="DA110" i="1"/>
  <c r="DA141" i="1"/>
  <c r="DA120" i="1"/>
  <c r="DA108" i="1"/>
  <c r="DA100" i="1"/>
  <c r="DA124" i="1"/>
  <c r="DA66" i="1"/>
  <c r="DA134" i="1"/>
  <c r="DA34" i="1"/>
  <c r="DA83" i="1"/>
  <c r="DA63" i="1"/>
  <c r="DA111" i="1"/>
  <c r="DA97" i="1"/>
  <c r="DA149" i="1"/>
  <c r="DA169" i="1"/>
  <c r="DA158" i="1"/>
  <c r="DA172" i="1"/>
  <c r="DA179" i="1"/>
  <c r="DA140" i="1"/>
  <c r="DA154" i="1"/>
  <c r="DA143" i="1"/>
  <c r="DA181" i="1"/>
  <c r="DA150" i="1"/>
  <c r="DA144" i="1"/>
  <c r="DA145" i="1"/>
  <c r="DA128" i="1"/>
  <c r="DA159" i="1"/>
  <c r="DA186" i="1"/>
  <c r="DA103" i="1"/>
  <c r="DA115" i="1"/>
  <c r="DA139" i="1"/>
  <c r="DA156" i="1"/>
  <c r="DA151" i="1"/>
  <c r="DA157" i="1"/>
  <c r="DA93" i="1"/>
  <c r="DA96" i="1"/>
  <c r="DA126" i="1"/>
  <c r="DA138" i="1"/>
  <c r="DA180" i="1"/>
  <c r="DA170" i="1"/>
  <c r="DA173" i="1"/>
  <c r="DA153" i="1"/>
  <c r="DA142" i="1"/>
  <c r="DA184" i="1"/>
  <c r="DA146" i="1"/>
  <c r="DA148" i="1"/>
  <c r="DA165" i="1"/>
  <c r="DA167" i="1"/>
  <c r="DA152" i="1"/>
  <c r="DA185" i="1"/>
  <c r="DA211" i="1"/>
  <c r="DA174" i="1"/>
  <c r="DA166" i="1"/>
  <c r="DA182" i="1"/>
  <c r="DA204" i="1"/>
  <c r="DA189" i="1"/>
  <c r="DA200" i="1"/>
  <c r="DA168" i="1"/>
  <c r="DA193" i="1"/>
  <c r="DA198" i="1"/>
  <c r="DA194" i="1"/>
  <c r="DA219" i="1"/>
  <c r="DA114" i="1"/>
  <c r="DA188" i="1"/>
  <c r="DA197" i="1"/>
  <c r="DA160" i="1"/>
  <c r="DA202" i="1"/>
  <c r="DA195" i="1"/>
  <c r="DA199" i="1"/>
  <c r="DA190" i="1"/>
  <c r="DA208" i="1"/>
  <c r="DA212" i="1"/>
  <c r="DA171" i="1"/>
  <c r="DA187" i="1"/>
  <c r="DA239" i="1"/>
  <c r="DA241" i="1"/>
  <c r="DA242" i="1"/>
  <c r="DA210" i="1"/>
  <c r="DA222" i="1"/>
  <c r="DA203" i="1"/>
  <c r="DA228" i="1"/>
  <c r="DA238" i="1"/>
  <c r="DA245" i="1"/>
  <c r="DA230" i="1"/>
  <c r="DA233" i="1"/>
  <c r="DA246" i="1"/>
  <c r="DA240" i="1"/>
  <c r="DA232" i="1"/>
  <c r="DA243" i="1"/>
  <c r="DA213" i="1"/>
  <c r="DA231" i="1"/>
  <c r="DA224" i="1"/>
  <c r="DA226" i="1"/>
  <c r="DA247" i="1"/>
  <c r="DA201" i="1"/>
  <c r="DA214" i="1"/>
  <c r="DA205" i="1"/>
  <c r="DA221" i="1"/>
  <c r="DA229" i="1"/>
  <c r="DA218" i="1"/>
  <c r="DA235" i="1"/>
  <c r="DA217" i="1"/>
  <c r="DA215" i="1"/>
  <c r="DA237" i="1"/>
  <c r="DA244" i="1"/>
  <c r="DA251" i="1"/>
  <c r="DA209" i="1"/>
  <c r="DA254" i="1"/>
  <c r="DA253" i="1"/>
  <c r="DA259" i="1"/>
  <c r="DA258" i="1"/>
  <c r="DA260" i="1"/>
  <c r="DA250" i="1"/>
  <c r="DA256" i="1"/>
  <c r="DA257" i="1"/>
  <c r="DA255" i="1"/>
  <c r="DB260" i="1" l="1"/>
  <c r="DB236" i="1"/>
  <c r="DB227" i="1"/>
  <c r="DB218" i="1"/>
  <c r="DB217" i="1"/>
  <c r="DB210" i="1"/>
  <c r="DB203" i="1"/>
  <c r="DB197" i="1"/>
  <c r="DB160" i="1"/>
  <c r="DB173" i="1"/>
  <c r="DB166" i="1"/>
  <c r="DB132" i="1"/>
  <c r="DB120" i="1"/>
  <c r="DB145" i="1"/>
  <c r="DB122" i="1"/>
  <c r="DB130" i="1"/>
  <c r="DB102" i="1"/>
  <c r="DB99" i="1"/>
  <c r="DB107" i="1"/>
  <c r="DB92" i="1"/>
  <c r="DB69" i="1"/>
  <c r="DB59" i="1"/>
  <c r="DB63" i="1"/>
  <c r="DB56" i="1"/>
  <c r="DB66" i="1"/>
  <c r="DB45" i="1"/>
  <c r="DB72" i="1"/>
  <c r="DB42" i="1"/>
  <c r="DB53" i="1"/>
  <c r="DB24" i="1"/>
  <c r="DB25" i="1"/>
  <c r="DC2" i="1"/>
  <c r="DB39" i="1"/>
  <c r="DB11" i="1"/>
  <c r="DB14" i="1"/>
  <c r="DB15" i="1"/>
  <c r="DB22" i="1"/>
  <c r="DB16" i="1"/>
  <c r="DB7" i="1"/>
  <c r="DB13" i="1"/>
  <c r="DB38" i="1"/>
  <c r="DB28" i="1"/>
  <c r="DB29" i="1"/>
  <c r="DB9" i="1"/>
  <c r="DB64" i="1"/>
  <c r="DB17" i="1"/>
  <c r="DB12" i="1"/>
  <c r="DB5" i="1"/>
  <c r="DB8" i="1"/>
  <c r="DB23" i="1"/>
  <c r="DB6" i="1"/>
  <c r="DB44" i="1"/>
  <c r="DB19" i="1"/>
  <c r="DB10" i="1"/>
  <c r="DB31" i="1"/>
  <c r="DB21" i="1"/>
  <c r="DB41" i="1"/>
  <c r="DB34" i="1"/>
  <c r="DB71" i="1"/>
  <c r="DB43" i="1"/>
  <c r="DB40" i="1"/>
  <c r="DB27" i="1"/>
  <c r="DB80" i="1"/>
  <c r="DB70" i="1"/>
  <c r="DB51" i="1"/>
  <c r="DB37" i="1"/>
  <c r="DB49" i="1"/>
  <c r="DB54" i="1"/>
  <c r="DB47" i="1"/>
  <c r="DB26" i="1"/>
  <c r="DB35" i="1"/>
  <c r="DB30" i="1"/>
  <c r="DB33" i="1"/>
  <c r="DB57" i="1"/>
  <c r="DB86" i="1"/>
  <c r="DB58" i="1"/>
  <c r="DB81" i="1"/>
  <c r="DB48" i="1"/>
  <c r="DB73" i="1"/>
  <c r="DB50" i="1"/>
  <c r="DB67" i="1"/>
  <c r="DB95" i="1"/>
  <c r="DB104" i="1"/>
  <c r="DB36" i="1"/>
  <c r="DB55" i="1"/>
  <c r="DB83" i="1"/>
  <c r="DB20" i="1"/>
  <c r="DB96" i="1"/>
  <c r="DB93" i="1"/>
  <c r="DB84" i="1"/>
  <c r="DB79" i="1"/>
  <c r="DB52" i="1"/>
  <c r="DB106" i="1"/>
  <c r="DB65" i="1"/>
  <c r="DB62" i="1"/>
  <c r="DB76" i="1"/>
  <c r="DB98" i="1"/>
  <c r="DB85" i="1"/>
  <c r="DB82" i="1"/>
  <c r="DB61" i="1"/>
  <c r="DB78" i="1"/>
  <c r="DB68" i="1"/>
  <c r="DB111" i="1"/>
  <c r="DB126" i="1"/>
  <c r="DB115" i="1"/>
  <c r="DB101" i="1"/>
  <c r="DB109" i="1"/>
  <c r="DB124" i="1"/>
  <c r="DB94" i="1"/>
  <c r="DB100" i="1"/>
  <c r="DB103" i="1"/>
  <c r="DB131" i="1"/>
  <c r="DB113" i="1"/>
  <c r="DB128" i="1"/>
  <c r="DB77" i="1"/>
  <c r="DB108" i="1"/>
  <c r="DB97" i="1"/>
  <c r="DB116" i="1"/>
  <c r="DB153" i="1"/>
  <c r="DB110" i="1"/>
  <c r="DB117" i="1"/>
  <c r="DB87" i="1"/>
  <c r="DB136" i="1"/>
  <c r="DB112" i="1"/>
  <c r="DB114" i="1"/>
  <c r="DB155" i="1"/>
  <c r="DB127" i="1"/>
  <c r="DB134" i="1"/>
  <c r="DB118" i="1"/>
  <c r="DB139" i="1"/>
  <c r="DB146" i="1"/>
  <c r="DB151" i="1"/>
  <c r="DB181" i="1"/>
  <c r="DB170" i="1"/>
  <c r="DB137" i="1"/>
  <c r="DB159" i="1"/>
  <c r="DB180" i="1"/>
  <c r="DB184" i="1"/>
  <c r="DB148" i="1"/>
  <c r="DB165" i="1"/>
  <c r="DB135" i="1"/>
  <c r="DB129" i="1"/>
  <c r="DB138" i="1"/>
  <c r="DB156" i="1"/>
  <c r="DB142" i="1"/>
  <c r="DB158" i="1"/>
  <c r="DB157" i="1"/>
  <c r="DB186" i="1"/>
  <c r="DB154" i="1"/>
  <c r="DB169" i="1"/>
  <c r="DB172" i="1"/>
  <c r="DB179" i="1"/>
  <c r="DB150" i="1"/>
  <c r="DB152" i="1"/>
  <c r="DB143" i="1"/>
  <c r="DB141" i="1"/>
  <c r="DB125" i="1"/>
  <c r="DB167" i="1"/>
  <c r="DB144" i="1"/>
  <c r="DB163" i="1"/>
  <c r="DB149" i="1"/>
  <c r="DB121" i="1"/>
  <c r="DB140" i="1"/>
  <c r="DB187" i="1"/>
  <c r="DB188" i="1"/>
  <c r="DB211" i="1"/>
  <c r="DB221" i="1"/>
  <c r="DB204" i="1"/>
  <c r="DB202" i="1"/>
  <c r="DB195" i="1"/>
  <c r="DB212" i="1"/>
  <c r="DB183" i="1"/>
  <c r="DB190" i="1"/>
  <c r="DB194" i="1"/>
  <c r="DB191" i="1"/>
  <c r="DB200" i="1"/>
  <c r="DB164" i="1"/>
  <c r="DB196" i="1"/>
  <c r="DB214" i="1"/>
  <c r="DB201" i="1"/>
  <c r="DB189" i="1"/>
  <c r="DB182" i="1"/>
  <c r="DB208" i="1"/>
  <c r="DB193" i="1"/>
  <c r="DB213" i="1"/>
  <c r="DB199" i="1"/>
  <c r="DB219" i="1"/>
  <c r="DB168" i="1"/>
  <c r="DB185" i="1"/>
  <c r="DB171" i="1"/>
  <c r="DB228" i="1"/>
  <c r="DB226" i="1"/>
  <c r="DB243" i="1"/>
  <c r="DB198" i="1"/>
  <c r="DB222" i="1"/>
  <c r="DB237" i="1"/>
  <c r="DB216" i="1"/>
  <c r="DB241" i="1"/>
  <c r="DB207" i="1"/>
  <c r="DB215" i="1"/>
  <c r="DB225" i="1"/>
  <c r="DB230" i="1"/>
  <c r="DB245" i="1"/>
  <c r="DB250" i="1"/>
  <c r="DB174" i="1"/>
  <c r="DB229" i="1"/>
  <c r="DB224" i="1"/>
  <c r="DB240" i="1"/>
  <c r="DB235" i="1"/>
  <c r="DB223" i="1"/>
  <c r="DB233" i="1"/>
  <c r="DB244" i="1"/>
  <c r="DB123" i="1"/>
  <c r="DB251" i="1"/>
  <c r="DB254" i="1"/>
  <c r="DB238" i="1"/>
  <c r="DB246" i="1"/>
  <c r="DB252" i="1"/>
  <c r="DB242" i="1"/>
  <c r="DB209" i="1"/>
  <c r="DB253" i="1"/>
  <c r="DB239" i="1"/>
  <c r="DB232" i="1"/>
  <c r="DB258" i="1"/>
  <c r="DB257" i="1"/>
  <c r="DB259" i="1"/>
  <c r="DB247" i="1"/>
  <c r="DB255" i="1"/>
  <c r="DB205" i="1"/>
  <c r="DB231" i="1"/>
  <c r="DB256" i="1"/>
  <c r="DB261" i="1"/>
  <c r="DC260" i="1" l="1"/>
  <c r="DC242" i="1"/>
  <c r="DC218" i="1"/>
  <c r="DC217" i="1"/>
  <c r="DC227" i="1"/>
  <c r="DC205" i="1"/>
  <c r="DC196" i="1"/>
  <c r="DC197" i="1"/>
  <c r="DC195" i="1"/>
  <c r="DC188" i="1"/>
  <c r="DC168" i="1"/>
  <c r="DC173" i="1"/>
  <c r="DC167" i="1"/>
  <c r="DC174" i="1"/>
  <c r="DC163" i="1"/>
  <c r="DC159" i="1"/>
  <c r="DC145" i="1"/>
  <c r="DC121" i="1"/>
  <c r="DC130" i="1"/>
  <c r="DC103" i="1"/>
  <c r="DC115" i="1"/>
  <c r="DC100" i="1"/>
  <c r="DC69" i="1"/>
  <c r="DC59" i="1"/>
  <c r="DC63" i="1"/>
  <c r="DC56" i="1"/>
  <c r="DC66" i="1"/>
  <c r="DC85" i="1"/>
  <c r="DC72" i="1"/>
  <c r="DC53" i="1"/>
  <c r="DC36" i="1"/>
  <c r="DD2" i="1"/>
  <c r="DC26" i="1"/>
  <c r="DC29" i="1"/>
  <c r="DC28" i="1"/>
  <c r="DC11" i="1"/>
  <c r="DC13" i="1"/>
  <c r="DC16" i="1"/>
  <c r="DC38" i="1"/>
  <c r="DC7" i="1"/>
  <c r="DC20" i="1"/>
  <c r="DC8" i="1"/>
  <c r="DC10" i="1"/>
  <c r="DC22" i="1"/>
  <c r="DC21" i="1"/>
  <c r="DC12" i="1"/>
  <c r="DC33" i="1"/>
  <c r="DC14" i="1"/>
  <c r="DC43" i="1"/>
  <c r="DC9" i="1"/>
  <c r="DC64" i="1"/>
  <c r="DC15" i="1"/>
  <c r="DC5" i="1"/>
  <c r="DC23" i="1"/>
  <c r="DC6" i="1"/>
  <c r="DC17" i="1"/>
  <c r="DC31" i="1"/>
  <c r="DC82" i="1"/>
  <c r="DC44" i="1"/>
  <c r="DC62" i="1"/>
  <c r="DC45" i="1"/>
  <c r="DC47" i="1"/>
  <c r="DC54" i="1"/>
  <c r="DC51" i="1"/>
  <c r="DC57" i="1"/>
  <c r="DC86" i="1"/>
  <c r="DC27" i="1"/>
  <c r="DC41" i="1"/>
  <c r="DC30" i="1"/>
  <c r="DC19" i="1"/>
  <c r="DC25" i="1"/>
  <c r="DC34" i="1"/>
  <c r="DC35" i="1"/>
  <c r="DC40" i="1"/>
  <c r="DC24" i="1"/>
  <c r="DC37" i="1"/>
  <c r="DC106" i="1"/>
  <c r="DC95" i="1"/>
  <c r="DC108" i="1"/>
  <c r="DC98" i="1"/>
  <c r="DC49" i="1"/>
  <c r="DC76" i="1"/>
  <c r="DC55" i="1"/>
  <c r="DC52" i="1"/>
  <c r="DC101" i="1"/>
  <c r="DC68" i="1"/>
  <c r="DC39" i="1"/>
  <c r="DC87" i="1"/>
  <c r="DC94" i="1"/>
  <c r="DC58" i="1"/>
  <c r="DC81" i="1"/>
  <c r="DC73" i="1"/>
  <c r="DC67" i="1"/>
  <c r="DC65" i="1"/>
  <c r="DC104" i="1"/>
  <c r="DC48" i="1"/>
  <c r="DC83" i="1"/>
  <c r="DC96" i="1"/>
  <c r="DC80" i="1"/>
  <c r="DC78" i="1"/>
  <c r="DC50" i="1"/>
  <c r="DC70" i="1"/>
  <c r="DC71" i="1"/>
  <c r="DC61" i="1"/>
  <c r="DC97" i="1"/>
  <c r="DC137" i="1"/>
  <c r="DC114" i="1"/>
  <c r="DC127" i="1"/>
  <c r="DC140" i="1"/>
  <c r="DC109" i="1"/>
  <c r="DC99" i="1"/>
  <c r="DC123" i="1"/>
  <c r="DC120" i="1"/>
  <c r="DC84" i="1"/>
  <c r="DC118" i="1"/>
  <c r="DC141" i="1"/>
  <c r="DC149" i="1"/>
  <c r="DC102" i="1"/>
  <c r="DC107" i="1"/>
  <c r="DC125" i="1"/>
  <c r="DC134" i="1"/>
  <c r="DC129" i="1"/>
  <c r="DC77" i="1"/>
  <c r="DC111" i="1"/>
  <c r="DC124" i="1"/>
  <c r="DC110" i="1"/>
  <c r="DC135" i="1"/>
  <c r="DC42" i="1"/>
  <c r="DC79" i="1"/>
  <c r="DC113" i="1"/>
  <c r="DC128" i="1"/>
  <c r="DC122" i="1"/>
  <c r="DC92" i="1"/>
  <c r="DC117" i="1"/>
  <c r="DC131" i="1"/>
  <c r="DC136" i="1"/>
  <c r="DC138" i="1"/>
  <c r="DC156" i="1"/>
  <c r="DC164" i="1"/>
  <c r="DC116" i="1"/>
  <c r="DC153" i="1"/>
  <c r="DC157" i="1"/>
  <c r="DC184" i="1"/>
  <c r="DC183" i="1"/>
  <c r="DC160" i="1"/>
  <c r="DC112" i="1"/>
  <c r="DC146" i="1"/>
  <c r="DC152" i="1"/>
  <c r="DC93" i="1"/>
  <c r="DC148" i="1"/>
  <c r="DC170" i="1"/>
  <c r="DC126" i="1"/>
  <c r="DC180" i="1"/>
  <c r="DC165" i="1"/>
  <c r="DC139" i="1"/>
  <c r="DC154" i="1"/>
  <c r="DC158" i="1"/>
  <c r="DC142" i="1"/>
  <c r="DC171" i="1"/>
  <c r="DC143" i="1"/>
  <c r="DC151" i="1"/>
  <c r="DC132" i="1"/>
  <c r="DC150" i="1"/>
  <c r="DC144" i="1"/>
  <c r="DC181" i="1"/>
  <c r="DC194" i="1"/>
  <c r="DC216" i="1"/>
  <c r="DC166" i="1"/>
  <c r="DC213" i="1"/>
  <c r="DC210" i="1"/>
  <c r="DC155" i="1"/>
  <c r="DC186" i="1"/>
  <c r="DC219" i="1"/>
  <c r="DC172" i="1"/>
  <c r="DC185" i="1"/>
  <c r="DC211" i="1"/>
  <c r="DC208" i="1"/>
  <c r="DC193" i="1"/>
  <c r="DC189" i="1"/>
  <c r="DC179" i="1"/>
  <c r="DC204" i="1"/>
  <c r="DC190" i="1"/>
  <c r="DC187" i="1"/>
  <c r="DC169" i="1"/>
  <c r="DC182" i="1"/>
  <c r="DC200" i="1"/>
  <c r="DC203" i="1"/>
  <c r="DC209" i="1"/>
  <c r="DC198" i="1"/>
  <c r="DC229" i="1"/>
  <c r="DC224" i="1"/>
  <c r="DC233" i="1"/>
  <c r="DC235" i="1"/>
  <c r="DC236" i="1"/>
  <c r="DC244" i="1"/>
  <c r="DC212" i="1"/>
  <c r="DC230" i="1"/>
  <c r="DC246" i="1"/>
  <c r="DC201" i="1"/>
  <c r="DC238" i="1"/>
  <c r="DC232" i="1"/>
  <c r="DC241" i="1"/>
  <c r="DC251" i="1"/>
  <c r="DC231" i="1"/>
  <c r="DC239" i="1"/>
  <c r="DC254" i="1"/>
  <c r="DC247" i="1"/>
  <c r="DC221" i="1"/>
  <c r="DC222" i="1"/>
  <c r="DC243" i="1"/>
  <c r="DC207" i="1"/>
  <c r="DC202" i="1"/>
  <c r="DC191" i="1"/>
  <c r="DC228" i="1"/>
  <c r="DC226" i="1"/>
  <c r="DC225" i="1"/>
  <c r="DC240" i="1"/>
  <c r="DC256" i="1"/>
  <c r="DC253" i="1"/>
  <c r="DC199" i="1"/>
  <c r="DC261" i="1"/>
  <c r="DC245" i="1"/>
  <c r="DC255" i="1"/>
  <c r="DC257" i="1"/>
  <c r="DC250" i="1"/>
  <c r="DC223" i="1"/>
  <c r="DC237" i="1"/>
  <c r="DC252" i="1"/>
  <c r="DC259" i="1"/>
  <c r="DC214" i="1"/>
  <c r="DC215" i="1"/>
  <c r="DC258" i="1"/>
  <c r="DD260" i="1" l="1"/>
  <c r="DD256" i="1"/>
  <c r="DD244" i="1"/>
  <c r="DD251" i="1"/>
  <c r="DD218" i="1"/>
  <c r="DD196" i="1"/>
  <c r="DD203" i="1"/>
  <c r="DD195" i="1"/>
  <c r="DD189" i="1"/>
  <c r="DD174" i="1"/>
  <c r="DD168" i="1"/>
  <c r="DD145" i="1"/>
  <c r="DD142" i="1"/>
  <c r="DD102" i="1"/>
  <c r="DD99" i="1"/>
  <c r="DD107" i="1"/>
  <c r="DD103" i="1"/>
  <c r="DD115" i="1"/>
  <c r="DD100" i="1"/>
  <c r="DD59" i="1"/>
  <c r="DD63" i="1"/>
  <c r="DD77" i="1"/>
  <c r="DD56" i="1"/>
  <c r="DD61" i="1"/>
  <c r="DD66" i="1"/>
  <c r="DD53" i="1"/>
  <c r="DD42" i="1"/>
  <c r="DE2" i="1"/>
  <c r="DD39" i="1"/>
  <c r="DD13" i="1"/>
  <c r="DD28" i="1"/>
  <c r="DD20" i="1"/>
  <c r="DD12" i="1"/>
  <c r="DD10" i="1"/>
  <c r="DD11" i="1"/>
  <c r="DD22" i="1"/>
  <c r="DD7" i="1"/>
  <c r="DD14" i="1"/>
  <c r="DD21" i="1"/>
  <c r="DD38" i="1"/>
  <c r="DD16" i="1"/>
  <c r="DD8" i="1"/>
  <c r="DD64" i="1"/>
  <c r="DD30" i="1"/>
  <c r="DD19" i="1"/>
  <c r="DD31" i="1"/>
  <c r="DD9" i="1"/>
  <c r="DD17" i="1"/>
  <c r="DD6" i="1"/>
  <c r="DD5" i="1"/>
  <c r="DD23" i="1"/>
  <c r="DD29" i="1"/>
  <c r="DD15" i="1"/>
  <c r="DD43" i="1"/>
  <c r="DD34" i="1"/>
  <c r="DD35" i="1"/>
  <c r="DD71" i="1"/>
  <c r="DD40" i="1"/>
  <c r="DD36" i="1"/>
  <c r="DD70" i="1"/>
  <c r="DD45" i="1"/>
  <c r="DD55" i="1"/>
  <c r="DD54" i="1"/>
  <c r="DD26" i="1"/>
  <c r="DD37" i="1"/>
  <c r="DD57" i="1"/>
  <c r="DD24" i="1"/>
  <c r="DD62" i="1"/>
  <c r="DD33" i="1"/>
  <c r="DD25" i="1"/>
  <c r="DD41" i="1"/>
  <c r="DD72" i="1"/>
  <c r="DD104" i="1"/>
  <c r="DD111" i="1"/>
  <c r="DD86" i="1"/>
  <c r="DD83" i="1"/>
  <c r="DD65" i="1"/>
  <c r="DD50" i="1"/>
  <c r="DD85" i="1"/>
  <c r="DD92" i="1"/>
  <c r="DD84" i="1"/>
  <c r="DD69" i="1"/>
  <c r="DD106" i="1"/>
  <c r="DD93" i="1"/>
  <c r="DD47" i="1"/>
  <c r="DD98" i="1"/>
  <c r="DD80" i="1"/>
  <c r="DD49" i="1"/>
  <c r="DD79" i="1"/>
  <c r="DD95" i="1"/>
  <c r="DD51" i="1"/>
  <c r="DD52" i="1"/>
  <c r="DD76" i="1"/>
  <c r="DD101" i="1"/>
  <c r="DD44" i="1"/>
  <c r="DD27" i="1"/>
  <c r="DD68" i="1"/>
  <c r="DD87" i="1"/>
  <c r="DD48" i="1"/>
  <c r="DD73" i="1"/>
  <c r="DD94" i="1"/>
  <c r="DD78" i="1"/>
  <c r="DD67" i="1"/>
  <c r="DD82" i="1"/>
  <c r="DD81" i="1"/>
  <c r="DD108" i="1"/>
  <c r="DD112" i="1"/>
  <c r="DD135" i="1"/>
  <c r="DD138" i="1"/>
  <c r="DD58" i="1"/>
  <c r="DD109" i="1"/>
  <c r="DD117" i="1"/>
  <c r="DD128" i="1"/>
  <c r="DD134" i="1"/>
  <c r="DD113" i="1"/>
  <c r="DD120" i="1"/>
  <c r="DD137" i="1"/>
  <c r="DD118" i="1"/>
  <c r="DD131" i="1"/>
  <c r="DD96" i="1"/>
  <c r="DD114" i="1"/>
  <c r="DD132" i="1"/>
  <c r="DD140" i="1"/>
  <c r="DD116" i="1"/>
  <c r="DD121" i="1"/>
  <c r="DD110" i="1"/>
  <c r="DD123" i="1"/>
  <c r="DD141" i="1"/>
  <c r="DD127" i="1"/>
  <c r="DD149" i="1"/>
  <c r="DD97" i="1"/>
  <c r="DD130" i="1"/>
  <c r="DD126" i="1"/>
  <c r="DD143" i="1"/>
  <c r="DD165" i="1"/>
  <c r="DD158" i="1"/>
  <c r="DD171" i="1"/>
  <c r="DD122" i="1"/>
  <c r="DD180" i="1"/>
  <c r="DD167" i="1"/>
  <c r="DD144" i="1"/>
  <c r="DD169" i="1"/>
  <c r="DD172" i="1"/>
  <c r="DD179" i="1"/>
  <c r="DD164" i="1"/>
  <c r="DD139" i="1"/>
  <c r="DD146" i="1"/>
  <c r="DD150" i="1"/>
  <c r="DD157" i="1"/>
  <c r="DD125" i="1"/>
  <c r="DD154" i="1"/>
  <c r="DD155" i="1"/>
  <c r="DD136" i="1"/>
  <c r="DD153" i="1"/>
  <c r="DD163" i="1"/>
  <c r="DD160" i="1"/>
  <c r="DD156" i="1"/>
  <c r="DD152" i="1"/>
  <c r="DD159" i="1"/>
  <c r="DD148" i="1"/>
  <c r="DD183" i="1"/>
  <c r="DD124" i="1"/>
  <c r="DD129" i="1"/>
  <c r="DD208" i="1"/>
  <c r="DD191" i="1"/>
  <c r="DD188" i="1"/>
  <c r="DD197" i="1"/>
  <c r="DD209" i="1"/>
  <c r="DD214" i="1"/>
  <c r="DD190" i="1"/>
  <c r="DD182" i="1"/>
  <c r="DD221" i="1"/>
  <c r="DD170" i="1"/>
  <c r="DD187" i="1"/>
  <c r="DD200" i="1"/>
  <c r="DD199" i="1"/>
  <c r="DD186" i="1"/>
  <c r="DD184" i="1"/>
  <c r="DD194" i="1"/>
  <c r="DD202" i="1"/>
  <c r="DD185" i="1"/>
  <c r="DD205" i="1"/>
  <c r="DD219" i="1"/>
  <c r="DD181" i="1"/>
  <c r="DD173" i="1"/>
  <c r="DD204" i="1"/>
  <c r="DD243" i="1"/>
  <c r="DD212" i="1"/>
  <c r="DD215" i="1"/>
  <c r="DD222" i="1"/>
  <c r="DD225" i="1"/>
  <c r="DD237" i="1"/>
  <c r="DD201" i="1"/>
  <c r="DD227" i="1"/>
  <c r="DD223" i="1"/>
  <c r="DD238" i="1"/>
  <c r="DD239" i="1"/>
  <c r="DD240" i="1"/>
  <c r="DD226" i="1"/>
  <c r="DD236" i="1"/>
  <c r="DD250" i="1"/>
  <c r="DD228" i="1"/>
  <c r="DD252" i="1"/>
  <c r="DD217" i="1"/>
  <c r="DD229" i="1"/>
  <c r="DD245" i="1"/>
  <c r="DD242" i="1"/>
  <c r="DD254" i="1"/>
  <c r="DD198" i="1"/>
  <c r="DD231" i="1"/>
  <c r="DD224" i="1"/>
  <c r="DD230" i="1"/>
  <c r="DD232" i="1"/>
  <c r="DD246" i="1"/>
  <c r="DD151" i="1"/>
  <c r="DD216" i="1"/>
  <c r="DD210" i="1"/>
  <c r="DD211" i="1"/>
  <c r="DD207" i="1"/>
  <c r="DD233" i="1"/>
  <c r="DD253" i="1"/>
  <c r="DD193" i="1"/>
  <c r="DD213" i="1"/>
  <c r="DD258" i="1"/>
  <c r="DD259" i="1"/>
  <c r="DD247" i="1"/>
  <c r="DD241" i="1"/>
  <c r="DD261" i="1"/>
  <c r="DD166" i="1"/>
  <c r="DD235" i="1"/>
  <c r="DD255" i="1"/>
  <c r="DD257" i="1"/>
  <c r="DE260" i="1" l="1"/>
  <c r="DE261" i="1"/>
  <c r="DE258" i="1"/>
  <c r="DE244" i="1"/>
  <c r="DE251" i="1"/>
  <c r="DE217" i="1"/>
  <c r="DE196" i="1"/>
  <c r="DE195" i="1"/>
  <c r="DE197" i="1"/>
  <c r="DE189" i="1"/>
  <c r="DE174" i="1"/>
  <c r="DE168" i="1"/>
  <c r="DE160" i="1"/>
  <c r="DE145" i="1"/>
  <c r="DE122" i="1"/>
  <c r="DE123" i="1"/>
  <c r="DE102" i="1"/>
  <c r="DE99" i="1"/>
  <c r="DE103" i="1"/>
  <c r="DE100" i="1"/>
  <c r="DE77" i="1"/>
  <c r="DE67" i="1"/>
  <c r="DE49" i="1"/>
  <c r="DE53" i="1"/>
  <c r="DE42" i="1"/>
  <c r="DE36" i="1"/>
  <c r="DF2" i="1"/>
  <c r="DE39" i="1"/>
  <c r="DE10" i="1"/>
  <c r="DE38" i="1"/>
  <c r="DE14" i="1"/>
  <c r="DE20" i="1"/>
  <c r="DE28" i="1"/>
  <c r="DE13" i="1"/>
  <c r="DE15" i="1"/>
  <c r="DE16" i="1"/>
  <c r="DE11" i="1"/>
  <c r="DE21" i="1"/>
  <c r="DE8" i="1"/>
  <c r="DE23" i="1"/>
  <c r="DE29" i="1"/>
  <c r="DE25" i="1"/>
  <c r="DE24" i="1"/>
  <c r="DE22" i="1"/>
  <c r="DE12" i="1"/>
  <c r="DE43" i="1"/>
  <c r="DE26" i="1"/>
  <c r="DE7" i="1"/>
  <c r="DE19" i="1"/>
  <c r="DE5" i="1"/>
  <c r="DE64" i="1"/>
  <c r="DE31" i="1"/>
  <c r="DE17" i="1"/>
  <c r="DE48" i="1"/>
  <c r="DE27" i="1"/>
  <c r="DE41" i="1"/>
  <c r="DE30" i="1"/>
  <c r="DE34" i="1"/>
  <c r="DE35" i="1"/>
  <c r="DE71" i="1"/>
  <c r="DE73" i="1"/>
  <c r="DE9" i="1"/>
  <c r="DE40" i="1"/>
  <c r="DE6" i="1"/>
  <c r="DE44" i="1"/>
  <c r="DE54" i="1"/>
  <c r="DE62" i="1"/>
  <c r="DE59" i="1"/>
  <c r="DE55" i="1"/>
  <c r="DE52" i="1"/>
  <c r="DE79" i="1"/>
  <c r="DE101" i="1"/>
  <c r="DE86" i="1"/>
  <c r="DE68" i="1"/>
  <c r="DE70" i="1"/>
  <c r="DE76" i="1"/>
  <c r="DE87" i="1"/>
  <c r="DE58" i="1"/>
  <c r="DE81" i="1"/>
  <c r="DE78" i="1"/>
  <c r="DE50" i="1"/>
  <c r="DE33" i="1"/>
  <c r="DE80" i="1"/>
  <c r="DE56" i="1"/>
  <c r="DE104" i="1"/>
  <c r="DE72" i="1"/>
  <c r="DE45" i="1"/>
  <c r="DE94" i="1"/>
  <c r="DE83" i="1"/>
  <c r="DE85" i="1"/>
  <c r="DE37" i="1"/>
  <c r="DE63" i="1"/>
  <c r="DE92" i="1"/>
  <c r="DE84" i="1"/>
  <c r="DE47" i="1"/>
  <c r="DE51" i="1"/>
  <c r="DE82" i="1"/>
  <c r="DE109" i="1"/>
  <c r="DE121" i="1"/>
  <c r="DE61" i="1"/>
  <c r="DE134" i="1"/>
  <c r="DE111" i="1"/>
  <c r="DE141" i="1"/>
  <c r="DE116" i="1"/>
  <c r="DE125" i="1"/>
  <c r="DE57" i="1"/>
  <c r="DE110" i="1"/>
  <c r="DE114" i="1"/>
  <c r="DE155" i="1"/>
  <c r="DE124" i="1"/>
  <c r="DE126" i="1"/>
  <c r="DE135" i="1"/>
  <c r="DE106" i="1"/>
  <c r="DE112" i="1"/>
  <c r="DE115" i="1"/>
  <c r="DE69" i="1"/>
  <c r="DE108" i="1"/>
  <c r="DE107" i="1"/>
  <c r="DE137" i="1"/>
  <c r="DE128" i="1"/>
  <c r="DE66" i="1"/>
  <c r="DE120" i="1"/>
  <c r="DE95" i="1"/>
  <c r="DE65" i="1"/>
  <c r="DE96" i="1"/>
  <c r="DE127" i="1"/>
  <c r="DE93" i="1"/>
  <c r="DE113" i="1"/>
  <c r="DE117" i="1"/>
  <c r="DE98" i="1"/>
  <c r="DE131" i="1"/>
  <c r="DE146" i="1"/>
  <c r="DE154" i="1"/>
  <c r="DE97" i="1"/>
  <c r="DE132" i="1"/>
  <c r="DE139" i="1"/>
  <c r="DE159" i="1"/>
  <c r="DE157" i="1"/>
  <c r="DE149" i="1"/>
  <c r="DE152" i="1"/>
  <c r="DE165" i="1"/>
  <c r="DE169" i="1"/>
  <c r="DE144" i="1"/>
  <c r="DE183" i="1"/>
  <c r="DE136" i="1"/>
  <c r="DE148" i="1"/>
  <c r="DE151" i="1"/>
  <c r="DE170" i="1"/>
  <c r="DE138" i="1"/>
  <c r="DE156" i="1"/>
  <c r="DE163" i="1"/>
  <c r="DE129" i="1"/>
  <c r="DE158" i="1"/>
  <c r="DE118" i="1"/>
  <c r="DE143" i="1"/>
  <c r="DE130" i="1"/>
  <c r="DE172" i="1"/>
  <c r="DE181" i="1"/>
  <c r="DE164" i="1"/>
  <c r="DE150" i="1"/>
  <c r="DE179" i="1"/>
  <c r="DE167" i="1"/>
  <c r="DE190" i="1"/>
  <c r="DE180" i="1"/>
  <c r="DE188" i="1"/>
  <c r="DE207" i="1"/>
  <c r="DE208" i="1"/>
  <c r="DE213" i="1"/>
  <c r="DE185" i="1"/>
  <c r="DE187" i="1"/>
  <c r="DE193" i="1"/>
  <c r="DE219" i="1"/>
  <c r="DE216" i="1"/>
  <c r="DE186" i="1"/>
  <c r="DE184" i="1"/>
  <c r="DE202" i="1"/>
  <c r="DE191" i="1"/>
  <c r="DE166" i="1"/>
  <c r="DE173" i="1"/>
  <c r="DE171" i="1"/>
  <c r="DE212" i="1"/>
  <c r="DE142" i="1"/>
  <c r="DE210" i="1"/>
  <c r="DE153" i="1"/>
  <c r="DE140" i="1"/>
  <c r="DE182" i="1"/>
  <c r="DE204" i="1"/>
  <c r="DE228" i="1"/>
  <c r="DE222" i="1"/>
  <c r="DE242" i="1"/>
  <c r="DE254" i="1"/>
  <c r="DE200" i="1"/>
  <c r="DE240" i="1"/>
  <c r="DE205" i="1"/>
  <c r="DE218" i="1"/>
  <c r="DE231" i="1"/>
  <c r="DE224" i="1"/>
  <c r="DE230" i="1"/>
  <c r="DE232" i="1"/>
  <c r="DE221" i="1"/>
  <c r="DE233" i="1"/>
  <c r="DE238" i="1"/>
  <c r="DE237" i="1"/>
  <c r="DE247" i="1"/>
  <c r="DE209" i="1"/>
  <c r="DE201" i="1"/>
  <c r="DE215" i="1"/>
  <c r="DE225" i="1"/>
  <c r="DE245" i="1"/>
  <c r="DE241" i="1"/>
  <c r="DE243" i="1"/>
  <c r="DE211" i="1"/>
  <c r="DE229" i="1"/>
  <c r="DE235" i="1"/>
  <c r="DE236" i="1"/>
  <c r="DE252" i="1"/>
  <c r="DE226" i="1"/>
  <c r="DE227" i="1"/>
  <c r="DE199" i="1"/>
  <c r="DE214" i="1"/>
  <c r="DE203" i="1"/>
  <c r="DE256" i="1"/>
  <c r="DE259" i="1"/>
  <c r="DE198" i="1"/>
  <c r="DE239" i="1"/>
  <c r="DE255" i="1"/>
  <c r="DE257" i="1"/>
  <c r="DE223" i="1"/>
  <c r="DE253" i="1"/>
  <c r="DE194" i="1"/>
  <c r="DE246" i="1"/>
  <c r="DE250" i="1"/>
  <c r="DF253" i="1" l="1"/>
  <c r="DF243" i="1"/>
  <c r="DF244" i="1"/>
  <c r="DF246" i="1"/>
  <c r="DF223" i="1"/>
  <c r="DF189" i="1"/>
  <c r="DF123" i="1"/>
  <c r="DF121" i="1"/>
  <c r="DF102" i="1"/>
  <c r="DF99" i="1"/>
  <c r="DF131" i="1"/>
  <c r="DF118" i="1"/>
  <c r="DF77" i="1"/>
  <c r="DF67" i="1"/>
  <c r="DF49" i="1"/>
  <c r="DF45" i="1"/>
  <c r="DF42" i="1"/>
  <c r="DF39" i="1"/>
  <c r="DF9" i="1"/>
  <c r="DF6" i="1"/>
  <c r="DF36" i="1"/>
  <c r="DF50" i="1"/>
  <c r="DG2" i="1"/>
  <c r="DF33" i="1"/>
  <c r="DF26" i="1"/>
  <c r="DF25" i="1"/>
  <c r="DF29" i="1"/>
  <c r="DF20" i="1"/>
  <c r="DF22" i="1"/>
  <c r="DF8" i="1"/>
  <c r="DF7" i="1"/>
  <c r="DF38" i="1"/>
  <c r="DF11" i="1"/>
  <c r="DF16" i="1"/>
  <c r="DF13" i="1"/>
  <c r="DF31" i="1"/>
  <c r="DF40" i="1"/>
  <c r="DF17" i="1"/>
  <c r="DF21" i="1"/>
  <c r="DF64" i="1"/>
  <c r="DF14" i="1"/>
  <c r="DF15" i="1"/>
  <c r="DF10" i="1"/>
  <c r="DF3" i="1" s="1"/>
  <c r="DF19" i="1"/>
  <c r="DF12" i="1"/>
  <c r="DF43" i="1"/>
  <c r="DF5" i="1"/>
  <c r="DF30" i="1"/>
  <c r="DF24" i="1"/>
  <c r="DF55" i="1"/>
  <c r="DF28" i="1"/>
  <c r="DF48" i="1"/>
  <c r="DF37" i="1"/>
  <c r="DF44" i="1"/>
  <c r="DF62" i="1"/>
  <c r="DF47" i="1"/>
  <c r="DF27" i="1"/>
  <c r="DF53" i="1"/>
  <c r="DF63" i="1"/>
  <c r="DF92" i="1"/>
  <c r="DF41" i="1"/>
  <c r="DF82" i="1"/>
  <c r="DF52" i="1"/>
  <c r="DF86" i="1"/>
  <c r="DF84" i="1"/>
  <c r="DF54" i="1"/>
  <c r="DF57" i="1"/>
  <c r="DF106" i="1"/>
  <c r="DF66" i="1"/>
  <c r="DF72" i="1"/>
  <c r="DF79" i="1"/>
  <c r="DF23" i="1"/>
  <c r="DF34" i="1"/>
  <c r="DF73" i="1"/>
  <c r="DF94" i="1"/>
  <c r="DF59" i="1"/>
  <c r="DF98" i="1"/>
  <c r="DF85" i="1"/>
  <c r="DF65" i="1"/>
  <c r="DF80" i="1"/>
  <c r="DF51" i="1"/>
  <c r="DF93" i="1"/>
  <c r="DF35" i="1"/>
  <c r="DF71" i="1"/>
  <c r="DF61" i="1"/>
  <c r="DF81" i="1"/>
  <c r="DF68" i="1"/>
  <c r="DF87" i="1"/>
  <c r="DF58" i="1"/>
  <c r="DF76" i="1"/>
  <c r="DF56" i="1"/>
  <c r="DF69" i="1"/>
  <c r="DF78" i="1"/>
  <c r="DF83" i="1"/>
  <c r="DF96" i="1"/>
  <c r="DF97" i="1"/>
  <c r="DF104" i="1"/>
  <c r="DF103" i="1"/>
  <c r="DF135" i="1"/>
  <c r="DF122" i="1"/>
  <c r="DF130" i="1"/>
  <c r="DF120" i="1"/>
  <c r="DF70" i="1"/>
  <c r="DF110" i="1"/>
  <c r="DF111" i="1"/>
  <c r="DF117" i="1"/>
  <c r="DF155" i="1"/>
  <c r="DF95" i="1"/>
  <c r="DF101" i="1"/>
  <c r="DF109" i="1"/>
  <c r="DF112" i="1"/>
  <c r="DF149" i="1"/>
  <c r="DF107" i="1"/>
  <c r="DF137" i="1"/>
  <c r="DF141" i="1"/>
  <c r="DF127" i="1"/>
  <c r="DF100" i="1"/>
  <c r="DF116" i="1"/>
  <c r="DF125" i="1"/>
  <c r="DF108" i="1"/>
  <c r="DF124" i="1"/>
  <c r="DF126" i="1"/>
  <c r="DF113" i="1"/>
  <c r="DF128" i="1"/>
  <c r="DF153" i="1"/>
  <c r="DF142" i="1"/>
  <c r="DF143" i="1"/>
  <c r="DF172" i="1"/>
  <c r="DF157" i="1"/>
  <c r="DF164" i="1"/>
  <c r="DF139" i="1"/>
  <c r="DF129" i="1"/>
  <c r="DF150" i="1"/>
  <c r="DF115" i="1"/>
  <c r="DF114" i="1"/>
  <c r="DF132" i="1"/>
  <c r="DF163" i="1"/>
  <c r="DF165" i="1"/>
  <c r="DF179" i="1"/>
  <c r="DF134" i="1"/>
  <c r="DF136" i="1"/>
  <c r="DF140" i="1"/>
  <c r="DF159" i="1"/>
  <c r="DF145" i="1"/>
  <c r="DF166" i="1"/>
  <c r="DF146" i="1"/>
  <c r="DF144" i="1"/>
  <c r="DF151" i="1"/>
  <c r="DF170" i="1"/>
  <c r="DF160" i="1"/>
  <c r="DF138" i="1"/>
  <c r="DF156" i="1"/>
  <c r="DF152" i="1"/>
  <c r="DF169" i="1"/>
  <c r="DF148" i="1"/>
  <c r="DF181" i="1"/>
  <c r="DF183" i="1"/>
  <c r="DF167" i="1"/>
  <c r="DF154" i="1"/>
  <c r="DF158" i="1"/>
  <c r="DF209" i="1"/>
  <c r="DF186" i="1"/>
  <c r="DF182" i="1"/>
  <c r="DF202" i="1"/>
  <c r="DF214" i="1"/>
  <c r="DF215" i="1"/>
  <c r="DF180" i="1"/>
  <c r="DF201" i="1"/>
  <c r="DF196" i="1"/>
  <c r="DF205" i="1"/>
  <c r="DF184" i="1"/>
  <c r="DF173" i="1"/>
  <c r="DF194" i="1"/>
  <c r="DF211" i="1"/>
  <c r="DF190" i="1"/>
  <c r="DF199" i="1"/>
  <c r="DF168" i="1"/>
  <c r="DF208" i="1"/>
  <c r="DF188" i="1"/>
  <c r="DF221" i="1"/>
  <c r="DF210" i="1"/>
  <c r="DF187" i="1"/>
  <c r="DF198" i="1"/>
  <c r="DF171" i="1"/>
  <c r="DF185" i="1"/>
  <c r="DF174" i="1"/>
  <c r="DF193" i="1"/>
  <c r="DF216" i="1"/>
  <c r="DF195" i="1"/>
  <c r="DF197" i="1"/>
  <c r="DF207" i="1"/>
  <c r="DF237" i="1"/>
  <c r="DF238" i="1"/>
  <c r="DF254" i="1"/>
  <c r="DF203" i="1"/>
  <c r="DF226" i="1"/>
  <c r="DF247" i="1"/>
  <c r="DF219" i="1"/>
  <c r="DF228" i="1"/>
  <c r="DF227" i="1"/>
  <c r="DF230" i="1"/>
  <c r="DF217" i="1"/>
  <c r="DF235" i="1"/>
  <c r="DF245" i="1"/>
  <c r="DF250" i="1"/>
  <c r="DF213" i="1"/>
  <c r="DF242" i="1"/>
  <c r="DF191" i="1"/>
  <c r="DF240" i="1"/>
  <c r="DF229" i="1"/>
  <c r="DF218" i="1"/>
  <c r="DF224" i="1"/>
  <c r="DF204" i="1"/>
  <c r="DF212" i="1"/>
  <c r="DF231" i="1"/>
  <c r="DF233" i="1"/>
  <c r="DF232" i="1"/>
  <c r="DF222" i="1"/>
  <c r="DF241" i="1"/>
  <c r="DF260" i="1"/>
  <c r="DF261" i="1"/>
  <c r="DF259" i="1"/>
  <c r="DF239" i="1"/>
  <c r="DF256" i="1"/>
  <c r="DF200" i="1"/>
  <c r="DF251" i="1"/>
  <c r="DF257" i="1"/>
  <c r="DF258" i="1"/>
  <c r="DF252" i="1"/>
  <c r="DF236" i="1"/>
  <c r="DF225" i="1"/>
  <c r="DF255" i="1"/>
  <c r="DG253" i="1" l="1"/>
  <c r="DG243" i="1"/>
  <c r="DG246" i="1"/>
  <c r="DG189" i="1"/>
  <c r="DG163" i="1"/>
  <c r="DG131" i="1"/>
  <c r="DG121" i="1"/>
  <c r="DH2" i="1"/>
  <c r="DG83" i="1"/>
  <c r="DG70" i="1"/>
  <c r="DG25" i="1"/>
  <c r="DG52" i="1"/>
  <c r="DG17" i="1"/>
  <c r="DG54" i="1"/>
  <c r="DG11" i="1"/>
  <c r="DG15" i="1"/>
  <c r="DG8" i="1"/>
  <c r="DG10" i="1"/>
  <c r="DG20" i="1"/>
  <c r="DG37" i="1"/>
  <c r="DG13" i="1"/>
  <c r="DG14" i="1"/>
  <c r="DG21" i="1"/>
  <c r="DG7" i="1"/>
  <c r="DG34" i="1"/>
  <c r="DG26" i="1"/>
  <c r="DG5" i="1"/>
  <c r="DG43" i="1"/>
  <c r="DG23" i="1"/>
  <c r="DG12" i="1"/>
  <c r="DG27" i="1"/>
  <c r="DG22" i="1"/>
  <c r="DG16" i="1"/>
  <c r="DG31" i="1"/>
  <c r="DG29" i="1"/>
  <c r="DG28" i="1"/>
  <c r="DG19" i="1"/>
  <c r="DG39" i="1"/>
  <c r="DG64" i="1"/>
  <c r="DG41" i="1"/>
  <c r="DG30" i="1"/>
  <c r="DG47" i="1"/>
  <c r="DG86" i="1"/>
  <c r="DG35" i="1"/>
  <c r="DG57" i="1"/>
  <c r="DG71" i="1"/>
  <c r="DG33" i="1"/>
  <c r="DG6" i="1"/>
  <c r="DG44" i="1"/>
  <c r="DG55" i="1"/>
  <c r="DG38" i="1"/>
  <c r="DG24" i="1"/>
  <c r="DG40" i="1"/>
  <c r="DG73" i="1"/>
  <c r="DG68" i="1"/>
  <c r="DG87" i="1"/>
  <c r="DG82" i="1"/>
  <c r="DG58" i="1"/>
  <c r="DG104" i="1"/>
  <c r="DG66" i="1"/>
  <c r="DG49" i="1"/>
  <c r="DG76" i="1"/>
  <c r="DG53" i="1"/>
  <c r="DG9" i="1"/>
  <c r="DG36" i="1"/>
  <c r="DG69" i="1"/>
  <c r="DG79" i="1"/>
  <c r="DG80" i="1"/>
  <c r="DG51" i="1"/>
  <c r="DG50" i="1"/>
  <c r="DG59" i="1"/>
  <c r="DG42" i="1"/>
  <c r="DG67" i="1"/>
  <c r="DG92" i="1"/>
  <c r="DG77" i="1"/>
  <c r="DG62" i="1"/>
  <c r="DG84" i="1"/>
  <c r="DG101" i="1"/>
  <c r="DG81" i="1"/>
  <c r="DG106" i="1"/>
  <c r="DG65" i="1"/>
  <c r="DG48" i="1"/>
  <c r="DG56" i="1"/>
  <c r="DG85" i="1"/>
  <c r="DG95" i="1"/>
  <c r="DG61" i="1"/>
  <c r="DG78" i="1"/>
  <c r="DG98" i="1"/>
  <c r="DG103" i="1"/>
  <c r="DG99" i="1"/>
  <c r="DG117" i="1"/>
  <c r="DG141" i="1"/>
  <c r="DG146" i="1"/>
  <c r="DG108" i="1"/>
  <c r="DG102" i="1"/>
  <c r="DG128" i="1"/>
  <c r="DG125" i="1"/>
  <c r="DG134" i="1"/>
  <c r="DG93" i="1"/>
  <c r="DG127" i="1"/>
  <c r="DG124" i="1"/>
  <c r="DG120" i="1"/>
  <c r="DG126" i="1"/>
  <c r="DG149" i="1"/>
  <c r="DG72" i="1"/>
  <c r="DG113" i="1"/>
  <c r="DG114" i="1"/>
  <c r="DG123" i="1"/>
  <c r="DG94" i="1"/>
  <c r="DG97" i="1"/>
  <c r="DG96" i="1"/>
  <c r="DG118" i="1"/>
  <c r="DG110" i="1"/>
  <c r="DG116" i="1"/>
  <c r="DG111" i="1"/>
  <c r="DG63" i="1"/>
  <c r="DG115" i="1"/>
  <c r="DG136" i="1"/>
  <c r="DG130" i="1"/>
  <c r="DG139" i="1"/>
  <c r="DG137" i="1"/>
  <c r="DG155" i="1"/>
  <c r="DG109" i="1"/>
  <c r="DG143" i="1"/>
  <c r="DG157" i="1"/>
  <c r="DG179" i="1"/>
  <c r="DG144" i="1"/>
  <c r="DG151" i="1"/>
  <c r="DG160" i="1"/>
  <c r="DG186" i="1"/>
  <c r="DG184" i="1"/>
  <c r="DG45" i="1"/>
  <c r="DG152" i="1"/>
  <c r="DG167" i="1"/>
  <c r="DG107" i="1"/>
  <c r="DG112" i="1"/>
  <c r="DG154" i="1"/>
  <c r="DG140" i="1"/>
  <c r="DG169" i="1"/>
  <c r="DG158" i="1"/>
  <c r="DG100" i="1"/>
  <c r="DG135" i="1"/>
  <c r="DG138" i="1"/>
  <c r="DG150" i="1"/>
  <c r="DG145" i="1"/>
  <c r="DG172" i="1"/>
  <c r="DG181" i="1"/>
  <c r="DG132" i="1"/>
  <c r="DG156" i="1"/>
  <c r="DG170" i="1"/>
  <c r="DG148" i="1"/>
  <c r="DG122" i="1"/>
  <c r="DG153" i="1"/>
  <c r="DG129" i="1"/>
  <c r="DG159" i="1"/>
  <c r="DG183" i="1"/>
  <c r="DG221" i="1"/>
  <c r="DG142" i="1"/>
  <c r="DG168" i="1"/>
  <c r="DG174" i="1"/>
  <c r="DG182" i="1"/>
  <c r="DG193" i="1"/>
  <c r="DG212" i="1"/>
  <c r="DG216" i="1"/>
  <c r="DG165" i="1"/>
  <c r="DG166" i="1"/>
  <c r="DG213" i="1"/>
  <c r="DG164" i="1"/>
  <c r="DG204" i="1"/>
  <c r="DG191" i="1"/>
  <c r="DG203" i="1"/>
  <c r="DG207" i="1"/>
  <c r="DG219" i="1"/>
  <c r="DG190" i="1"/>
  <c r="DG180" i="1"/>
  <c r="DG215" i="1"/>
  <c r="DG171" i="1"/>
  <c r="DG209" i="1"/>
  <c r="DG185" i="1"/>
  <c r="DG194" i="1"/>
  <c r="DG195" i="1"/>
  <c r="DG197" i="1"/>
  <c r="DG214" i="1"/>
  <c r="DG188" i="1"/>
  <c r="DG196" i="1"/>
  <c r="DG211" i="1"/>
  <c r="DG173" i="1"/>
  <c r="DG187" i="1"/>
  <c r="DG218" i="1"/>
  <c r="DG224" i="1"/>
  <c r="DG236" i="1"/>
  <c r="DG200" i="1"/>
  <c r="DG237" i="1"/>
  <c r="DG235" i="1"/>
  <c r="DG252" i="1"/>
  <c r="DG251" i="1"/>
  <c r="DG199" i="1"/>
  <c r="DG231" i="1"/>
  <c r="DG232" i="1"/>
  <c r="DG245" i="1"/>
  <c r="DG202" i="1"/>
  <c r="DG225" i="1"/>
  <c r="DG241" i="1"/>
  <c r="DG208" i="1"/>
  <c r="DG223" i="1"/>
  <c r="DG227" i="1"/>
  <c r="DG239" i="1"/>
  <c r="DG201" i="1"/>
  <c r="DG198" i="1"/>
  <c r="DG229" i="1"/>
  <c r="DG226" i="1"/>
  <c r="DG247" i="1"/>
  <c r="DG217" i="1"/>
  <c r="DG222" i="1"/>
  <c r="DG205" i="1"/>
  <c r="DG210" i="1"/>
  <c r="DG240" i="1"/>
  <c r="DG259" i="1"/>
  <c r="DG258" i="1"/>
  <c r="DG254" i="1"/>
  <c r="DG230" i="1"/>
  <c r="DG242" i="1"/>
  <c r="DG250" i="1"/>
  <c r="DG261" i="1"/>
  <c r="DG233" i="1"/>
  <c r="DG260" i="1"/>
  <c r="DG244" i="1"/>
  <c r="DG257" i="1"/>
  <c r="DG238" i="1"/>
  <c r="DG255" i="1"/>
  <c r="DG228" i="1"/>
  <c r="DG256" i="1"/>
  <c r="DH253" i="1" l="1"/>
  <c r="DH258" i="1"/>
  <c r="DH191" i="1"/>
  <c r="DH157" i="1"/>
  <c r="DH158" i="1"/>
  <c r="DH144" i="1"/>
  <c r="DH120" i="1"/>
  <c r="DH115" i="1"/>
  <c r="DH108" i="1"/>
  <c r="DH112" i="1"/>
  <c r="DH77" i="1"/>
  <c r="DH83" i="1"/>
  <c r="DH58" i="1"/>
  <c r="DH24" i="1"/>
  <c r="DI2" i="1"/>
  <c r="DH64" i="1"/>
  <c r="DH54" i="1"/>
  <c r="DH5" i="1"/>
  <c r="DH23" i="1"/>
  <c r="DH7" i="1"/>
  <c r="DH38" i="1"/>
  <c r="DH28" i="1"/>
  <c r="DH20" i="1"/>
  <c r="DH15" i="1"/>
  <c r="DH8" i="1"/>
  <c r="DH11" i="1"/>
  <c r="DH16" i="1"/>
  <c r="DH13" i="1"/>
  <c r="DH31" i="1"/>
  <c r="DH10" i="1"/>
  <c r="DH14" i="1"/>
  <c r="DH19" i="1"/>
  <c r="DH21" i="1"/>
  <c r="DH12" i="1"/>
  <c r="DH17" i="1"/>
  <c r="DH22" i="1"/>
  <c r="DH43" i="1"/>
  <c r="DH47" i="1"/>
  <c r="DH82" i="1"/>
  <c r="DH36" i="1"/>
  <c r="DH44" i="1"/>
  <c r="DH25" i="1"/>
  <c r="DH26" i="1"/>
  <c r="DH34" i="1"/>
  <c r="DH48" i="1"/>
  <c r="DH62" i="1"/>
  <c r="DH40" i="1"/>
  <c r="DH9" i="1"/>
  <c r="DH6" i="1"/>
  <c r="DH41" i="1"/>
  <c r="DH37" i="1"/>
  <c r="DH29" i="1"/>
  <c r="DH30" i="1"/>
  <c r="DH27" i="1"/>
  <c r="DH61" i="1"/>
  <c r="DH84" i="1"/>
  <c r="DH51" i="1"/>
  <c r="DH81" i="1"/>
  <c r="DH106" i="1"/>
  <c r="DH85" i="1"/>
  <c r="DH101" i="1"/>
  <c r="DH95" i="1"/>
  <c r="DH71" i="1"/>
  <c r="DH80" i="1"/>
  <c r="DH45" i="1"/>
  <c r="DH56" i="1"/>
  <c r="DH65" i="1"/>
  <c r="DH33" i="1"/>
  <c r="DH55" i="1"/>
  <c r="DH68" i="1"/>
  <c r="DH98" i="1"/>
  <c r="DH87" i="1"/>
  <c r="DH73" i="1"/>
  <c r="DH67" i="1"/>
  <c r="DH52" i="1"/>
  <c r="DH63" i="1"/>
  <c r="DH72" i="1"/>
  <c r="DH35" i="1"/>
  <c r="DH86" i="1"/>
  <c r="DH94" i="1"/>
  <c r="DH76" i="1"/>
  <c r="DH104" i="1"/>
  <c r="DH66" i="1"/>
  <c r="DH79" i="1"/>
  <c r="DH57" i="1"/>
  <c r="DH70" i="1"/>
  <c r="DH39" i="1"/>
  <c r="DH49" i="1"/>
  <c r="DH50" i="1"/>
  <c r="DH53" i="1"/>
  <c r="DH42" i="1"/>
  <c r="DH78" i="1"/>
  <c r="DH117" i="1"/>
  <c r="DH124" i="1"/>
  <c r="DH127" i="1"/>
  <c r="DH92" i="1"/>
  <c r="DH103" i="1"/>
  <c r="DH130" i="1"/>
  <c r="DH149" i="1"/>
  <c r="DH69" i="1"/>
  <c r="DH116" i="1"/>
  <c r="DH131" i="1"/>
  <c r="DH122" i="1"/>
  <c r="DH99" i="1"/>
  <c r="DH141" i="1"/>
  <c r="DH132" i="1"/>
  <c r="DH96" i="1"/>
  <c r="DH100" i="1"/>
  <c r="DH121" i="1"/>
  <c r="DH125" i="1"/>
  <c r="DH110" i="1"/>
  <c r="DH107" i="1"/>
  <c r="DH102" i="1"/>
  <c r="DH123" i="1"/>
  <c r="DH134" i="1"/>
  <c r="DH126" i="1"/>
  <c r="DH136" i="1"/>
  <c r="DH109" i="1"/>
  <c r="DH111" i="1"/>
  <c r="DH114" i="1"/>
  <c r="DH128" i="1"/>
  <c r="DH93" i="1"/>
  <c r="DH59" i="1"/>
  <c r="DH113" i="1"/>
  <c r="DH183" i="1"/>
  <c r="DH180" i="1"/>
  <c r="DH138" i="1"/>
  <c r="DH129" i="1"/>
  <c r="DH148" i="1"/>
  <c r="DH163" i="1"/>
  <c r="DH170" i="1"/>
  <c r="DH137" i="1"/>
  <c r="DH146" i="1"/>
  <c r="DH156" i="1"/>
  <c r="DH165" i="1"/>
  <c r="DH118" i="1"/>
  <c r="DH155" i="1"/>
  <c r="DH159" i="1"/>
  <c r="DH135" i="1"/>
  <c r="DH143" i="1"/>
  <c r="DH151" i="1"/>
  <c r="DH97" i="1"/>
  <c r="DH153" i="1"/>
  <c r="DH140" i="1"/>
  <c r="DH142" i="1"/>
  <c r="DH152" i="1"/>
  <c r="DH167" i="1"/>
  <c r="DH154" i="1"/>
  <c r="DH181" i="1"/>
  <c r="DH164" i="1"/>
  <c r="DH145" i="1"/>
  <c r="DH172" i="1"/>
  <c r="DH169" i="1"/>
  <c r="DH185" i="1"/>
  <c r="DH199" i="1"/>
  <c r="DH189" i="1"/>
  <c r="DH205" i="1"/>
  <c r="DH150" i="1"/>
  <c r="DH194" i="1"/>
  <c r="DH204" i="1"/>
  <c r="DH188" i="1"/>
  <c r="DH211" i="1"/>
  <c r="DH212" i="1"/>
  <c r="DH207" i="1"/>
  <c r="DH182" i="1"/>
  <c r="DH208" i="1"/>
  <c r="DH195" i="1"/>
  <c r="DH214" i="1"/>
  <c r="DH201" i="1"/>
  <c r="DH210" i="1"/>
  <c r="DH160" i="1"/>
  <c r="DH186" i="1"/>
  <c r="DH171" i="1"/>
  <c r="DH203" i="1"/>
  <c r="DH202" i="1"/>
  <c r="DH193" i="1"/>
  <c r="DH184" i="1"/>
  <c r="DH173" i="1"/>
  <c r="DH187" i="1"/>
  <c r="DH179" i="1"/>
  <c r="DH174" i="1"/>
  <c r="DH200" i="1"/>
  <c r="DH213" i="1"/>
  <c r="DH139" i="1"/>
  <c r="DH168" i="1"/>
  <c r="DH190" i="1"/>
  <c r="DH209" i="1"/>
  <c r="DH219" i="1"/>
  <c r="DH228" i="1"/>
  <c r="DH226" i="1"/>
  <c r="DH245" i="1"/>
  <c r="DH246" i="1"/>
  <c r="DH252" i="1"/>
  <c r="DH238" i="1"/>
  <c r="DH239" i="1"/>
  <c r="DH236" i="1"/>
  <c r="DH217" i="1"/>
  <c r="DH240" i="1"/>
  <c r="DH222" i="1"/>
  <c r="DH242" i="1"/>
  <c r="DH196" i="1"/>
  <c r="DH215" i="1"/>
  <c r="DH237" i="1"/>
  <c r="DH166" i="1"/>
  <c r="DH216" i="1"/>
  <c r="DH218" i="1"/>
  <c r="DH223" i="1"/>
  <c r="DH232" i="1"/>
  <c r="DH233" i="1"/>
  <c r="DH243" i="1"/>
  <c r="DH198" i="1"/>
  <c r="DH244" i="1"/>
  <c r="DH221" i="1"/>
  <c r="DH235" i="1"/>
  <c r="DH251" i="1"/>
  <c r="DH254" i="1"/>
  <c r="DH229" i="1"/>
  <c r="DH227" i="1"/>
  <c r="DH231" i="1"/>
  <c r="DH224" i="1"/>
  <c r="DH225" i="1"/>
  <c r="DH241" i="1"/>
  <c r="DH250" i="1"/>
  <c r="DH261" i="1"/>
  <c r="DH257" i="1"/>
  <c r="DH197" i="1"/>
  <c r="DH230" i="1"/>
  <c r="DH247" i="1"/>
  <c r="DH259" i="1"/>
  <c r="DH260" i="1"/>
  <c r="DH255" i="1"/>
  <c r="DH256" i="1"/>
  <c r="DI257" i="1" l="1"/>
  <c r="DI258" i="1"/>
  <c r="DI253" i="1"/>
  <c r="DI222" i="1"/>
  <c r="DI210" i="1"/>
  <c r="DI203" i="1"/>
  <c r="DI200" i="1"/>
  <c r="DI191" i="1"/>
  <c r="DI159" i="1"/>
  <c r="DI171" i="1"/>
  <c r="DI146" i="1"/>
  <c r="DI121" i="1"/>
  <c r="DI151" i="1"/>
  <c r="DI118" i="1"/>
  <c r="DI134" i="1"/>
  <c r="DI77" i="1"/>
  <c r="DI53" i="1"/>
  <c r="DI83" i="1"/>
  <c r="DJ2" i="1"/>
  <c r="DI71" i="1"/>
  <c r="DI40" i="1"/>
  <c r="DI34" i="1"/>
  <c r="DI47" i="1"/>
  <c r="DI30" i="1"/>
  <c r="DI21" i="1"/>
  <c r="DI5" i="1"/>
  <c r="DI22" i="1"/>
  <c r="DI15" i="1"/>
  <c r="DI10" i="1"/>
  <c r="DI20" i="1"/>
  <c r="DI13" i="1"/>
  <c r="DI11" i="1"/>
  <c r="DI7" i="1"/>
  <c r="DI38" i="1"/>
  <c r="DI28" i="1"/>
  <c r="DI64" i="1"/>
  <c r="DI16" i="1"/>
  <c r="DI23" i="1"/>
  <c r="DI25" i="1"/>
  <c r="DI52" i="1"/>
  <c r="DI17" i="1"/>
  <c r="DI29" i="1"/>
  <c r="DI12" i="1"/>
  <c r="DI14" i="1"/>
  <c r="DI8" i="1"/>
  <c r="DI48" i="1"/>
  <c r="DI54" i="1"/>
  <c r="DI24" i="1"/>
  <c r="DI35" i="1"/>
  <c r="DI43" i="1"/>
  <c r="DI33" i="1"/>
  <c r="DI62" i="1"/>
  <c r="DI9" i="1"/>
  <c r="DI70" i="1"/>
  <c r="DI27" i="1"/>
  <c r="DI86" i="1"/>
  <c r="DI37" i="1"/>
  <c r="DI36" i="1"/>
  <c r="DI26" i="1"/>
  <c r="DI41" i="1"/>
  <c r="DI55" i="1"/>
  <c r="DI94" i="1"/>
  <c r="DI72" i="1"/>
  <c r="DI93" i="1"/>
  <c r="DI39" i="1"/>
  <c r="DI51" i="1"/>
  <c r="DI59" i="1"/>
  <c r="DI106" i="1"/>
  <c r="DI19" i="1"/>
  <c r="DI31" i="1"/>
  <c r="DI6" i="1"/>
  <c r="DI61" i="1"/>
  <c r="DI50" i="1"/>
  <c r="DI95" i="1"/>
  <c r="DI82" i="1"/>
  <c r="DI104" i="1"/>
  <c r="DI92" i="1"/>
  <c r="DI42" i="1"/>
  <c r="DI45" i="1"/>
  <c r="DI65" i="1"/>
  <c r="DI84" i="1"/>
  <c r="DI57" i="1"/>
  <c r="DI58" i="1"/>
  <c r="DI81" i="1"/>
  <c r="DI63" i="1"/>
  <c r="DI66" i="1"/>
  <c r="DI69" i="1"/>
  <c r="DI85" i="1"/>
  <c r="DI76" i="1"/>
  <c r="DI79" i="1"/>
  <c r="DI56" i="1"/>
  <c r="DI44" i="1"/>
  <c r="DI68" i="1"/>
  <c r="DI80" i="1"/>
  <c r="DI73" i="1"/>
  <c r="DI78" i="1"/>
  <c r="DI67" i="1"/>
  <c r="DI108" i="1"/>
  <c r="DI137" i="1"/>
  <c r="DI122" i="1"/>
  <c r="DI126" i="1"/>
  <c r="DI99" i="1"/>
  <c r="DI141" i="1"/>
  <c r="DI98" i="1"/>
  <c r="DI115" i="1"/>
  <c r="DI102" i="1"/>
  <c r="DI96" i="1"/>
  <c r="DI109" i="1"/>
  <c r="DI112" i="1"/>
  <c r="DI100" i="1"/>
  <c r="DI113" i="1"/>
  <c r="DI155" i="1"/>
  <c r="DI131" i="1"/>
  <c r="DI135" i="1"/>
  <c r="DI120" i="1"/>
  <c r="DI107" i="1"/>
  <c r="DI127" i="1"/>
  <c r="DI101" i="1"/>
  <c r="DI128" i="1"/>
  <c r="DI130" i="1"/>
  <c r="DI117" i="1"/>
  <c r="DI124" i="1"/>
  <c r="DI149" i="1"/>
  <c r="DI87" i="1"/>
  <c r="DI97" i="1"/>
  <c r="DI116" i="1"/>
  <c r="DI123" i="1"/>
  <c r="DI49" i="1"/>
  <c r="DI110" i="1"/>
  <c r="DI152" i="1"/>
  <c r="DI164" i="1"/>
  <c r="DI167" i="1"/>
  <c r="DI114" i="1"/>
  <c r="DI103" i="1"/>
  <c r="DI132" i="1"/>
  <c r="DI148" i="1"/>
  <c r="DI180" i="1"/>
  <c r="DI145" i="1"/>
  <c r="DI125" i="1"/>
  <c r="DI153" i="1"/>
  <c r="DI144" i="1"/>
  <c r="DI169" i="1"/>
  <c r="DI179" i="1"/>
  <c r="DI143" i="1"/>
  <c r="DI154" i="1"/>
  <c r="DI156" i="1"/>
  <c r="DI158" i="1"/>
  <c r="DI172" i="1"/>
  <c r="DI111" i="1"/>
  <c r="DI136" i="1"/>
  <c r="DI140" i="1"/>
  <c r="DI170" i="1"/>
  <c r="DI139" i="1"/>
  <c r="DI157" i="1"/>
  <c r="DI150" i="1"/>
  <c r="DI181" i="1"/>
  <c r="DI165" i="1"/>
  <c r="DI129" i="1"/>
  <c r="DI163" i="1"/>
  <c r="DI197" i="1"/>
  <c r="DI138" i="1"/>
  <c r="DI183" i="1"/>
  <c r="DI212" i="1"/>
  <c r="DI196" i="1"/>
  <c r="DI221" i="1"/>
  <c r="DI187" i="1"/>
  <c r="DI189" i="1"/>
  <c r="DI174" i="1"/>
  <c r="DI188" i="1"/>
  <c r="DI173" i="1"/>
  <c r="DI168" i="1"/>
  <c r="DI199" i="1"/>
  <c r="DI166" i="1"/>
  <c r="DI182" i="1"/>
  <c r="DI185" i="1"/>
  <c r="DI194" i="1"/>
  <c r="DI186" i="1"/>
  <c r="DI204" i="1"/>
  <c r="DI190" i="1"/>
  <c r="DI207" i="1"/>
  <c r="DI184" i="1"/>
  <c r="DI202" i="1"/>
  <c r="DI193" i="1"/>
  <c r="DI195" i="1"/>
  <c r="DI237" i="1"/>
  <c r="DI233" i="1"/>
  <c r="DI240" i="1"/>
  <c r="DI235" i="1"/>
  <c r="DI251" i="1"/>
  <c r="DI232" i="1"/>
  <c r="DI246" i="1"/>
  <c r="DI244" i="1"/>
  <c r="DI243" i="1"/>
  <c r="DI208" i="1"/>
  <c r="DI215" i="1"/>
  <c r="DI229" i="1"/>
  <c r="DI225" i="1"/>
  <c r="DI213" i="1"/>
  <c r="DI227" i="1"/>
  <c r="DI231" i="1"/>
  <c r="DI219" i="1"/>
  <c r="DI230" i="1"/>
  <c r="DI247" i="1"/>
  <c r="DI250" i="1"/>
  <c r="DI254" i="1"/>
  <c r="DI142" i="1"/>
  <c r="DI198" i="1"/>
  <c r="DI211" i="1"/>
  <c r="DI209" i="1"/>
  <c r="DI228" i="1"/>
  <c r="DI226" i="1"/>
  <c r="DI252" i="1"/>
  <c r="DI205" i="1"/>
  <c r="DI217" i="1"/>
  <c r="DI238" i="1"/>
  <c r="DI241" i="1"/>
  <c r="DI201" i="1"/>
  <c r="DI216" i="1"/>
  <c r="DI239" i="1"/>
  <c r="DI223" i="1"/>
  <c r="DI236" i="1"/>
  <c r="DI245" i="1"/>
  <c r="DI259" i="1"/>
  <c r="DI256" i="1"/>
  <c r="DI214" i="1"/>
  <c r="DI224" i="1"/>
  <c r="DI242" i="1"/>
  <c r="DI261" i="1"/>
  <c r="DI255" i="1"/>
  <c r="DI260" i="1"/>
  <c r="DI160" i="1"/>
  <c r="DI218" i="1"/>
  <c r="DJ257" i="1" l="1"/>
  <c r="DJ250" i="1"/>
  <c r="DJ241" i="1"/>
  <c r="DJ225" i="1"/>
  <c r="DJ210" i="1"/>
  <c r="DJ191" i="1"/>
  <c r="DJ188" i="1"/>
  <c r="DJ190" i="1"/>
  <c r="DJ145" i="1"/>
  <c r="DJ144" i="1"/>
  <c r="DJ118" i="1"/>
  <c r="DJ129" i="1"/>
  <c r="DJ112" i="1"/>
  <c r="DJ77" i="1"/>
  <c r="DJ93" i="1"/>
  <c r="DJ55" i="1"/>
  <c r="DJ68" i="1"/>
  <c r="DJ42" i="1"/>
  <c r="DJ39" i="1"/>
  <c r="DJ65" i="1"/>
  <c r="DJ58" i="1"/>
  <c r="DJ80" i="1"/>
  <c r="DK2" i="1"/>
  <c r="DJ9" i="1"/>
  <c r="DJ6" i="1"/>
  <c r="DJ50" i="1"/>
  <c r="DJ71" i="1"/>
  <c r="DJ25" i="1"/>
  <c r="DJ30" i="1"/>
  <c r="DJ23" i="1"/>
  <c r="DJ11" i="1"/>
  <c r="DJ38" i="1"/>
  <c r="DJ28" i="1"/>
  <c r="DJ20" i="1"/>
  <c r="DJ14" i="1"/>
  <c r="DJ7" i="1"/>
  <c r="DJ10" i="1"/>
  <c r="DJ22" i="1"/>
  <c r="DJ13" i="1"/>
  <c r="DJ8" i="1"/>
  <c r="DJ21" i="1"/>
  <c r="DJ5" i="1"/>
  <c r="DJ43" i="1"/>
  <c r="DJ15" i="1"/>
  <c r="DJ19" i="1"/>
  <c r="DJ12" i="1"/>
  <c r="DJ64" i="1"/>
  <c r="DJ17" i="1"/>
  <c r="DJ16" i="1"/>
  <c r="DJ37" i="1"/>
  <c r="DJ29" i="1"/>
  <c r="DJ45" i="1"/>
  <c r="DJ82" i="1"/>
  <c r="DJ41" i="1"/>
  <c r="DJ57" i="1"/>
  <c r="DJ76" i="1"/>
  <c r="DJ31" i="1"/>
  <c r="DJ34" i="1"/>
  <c r="DJ24" i="1"/>
  <c r="DJ40" i="1"/>
  <c r="DJ35" i="1"/>
  <c r="DJ47" i="1"/>
  <c r="DJ26" i="1"/>
  <c r="DJ33" i="1"/>
  <c r="DJ44" i="1"/>
  <c r="DJ36" i="1"/>
  <c r="DJ48" i="1"/>
  <c r="DJ62" i="1"/>
  <c r="DJ78" i="1"/>
  <c r="DJ85" i="1"/>
  <c r="DJ66" i="1"/>
  <c r="DJ49" i="1"/>
  <c r="DJ53" i="1"/>
  <c r="DJ101" i="1"/>
  <c r="DJ87" i="1"/>
  <c r="DJ59" i="1"/>
  <c r="DJ73" i="1"/>
  <c r="DJ67" i="1"/>
  <c r="DJ110" i="1"/>
  <c r="DJ104" i="1"/>
  <c r="DJ72" i="1"/>
  <c r="DJ70" i="1"/>
  <c r="DJ83" i="1"/>
  <c r="DJ86" i="1"/>
  <c r="DJ95" i="1"/>
  <c r="DJ56" i="1"/>
  <c r="DJ79" i="1"/>
  <c r="DJ92" i="1"/>
  <c r="DJ106" i="1"/>
  <c r="DJ54" i="1"/>
  <c r="DJ51" i="1"/>
  <c r="DJ111" i="1"/>
  <c r="DJ137" i="1"/>
  <c r="DJ114" i="1"/>
  <c r="DJ27" i="1"/>
  <c r="DJ96" i="1"/>
  <c r="DJ116" i="1"/>
  <c r="DJ117" i="1"/>
  <c r="DJ123" i="1"/>
  <c r="DJ52" i="1"/>
  <c r="DJ97" i="1"/>
  <c r="DJ115" i="1"/>
  <c r="DJ128" i="1"/>
  <c r="DJ134" i="1"/>
  <c r="DJ84" i="1"/>
  <c r="DJ125" i="1"/>
  <c r="DJ109" i="1"/>
  <c r="DJ103" i="1"/>
  <c r="DJ126" i="1"/>
  <c r="DJ149" i="1"/>
  <c r="DJ108" i="1"/>
  <c r="DJ135" i="1"/>
  <c r="DJ81" i="1"/>
  <c r="DJ113" i="1"/>
  <c r="DJ122" i="1"/>
  <c r="DJ63" i="1"/>
  <c r="DJ99" i="1"/>
  <c r="DJ102" i="1"/>
  <c r="DJ131" i="1"/>
  <c r="DJ98" i="1"/>
  <c r="DJ140" i="1"/>
  <c r="DJ142" i="1"/>
  <c r="DJ171" i="1"/>
  <c r="DJ184" i="1"/>
  <c r="DJ150" i="1"/>
  <c r="DJ143" i="1"/>
  <c r="DJ165" i="1"/>
  <c r="DJ100" i="1"/>
  <c r="DJ124" i="1"/>
  <c r="DJ120" i="1"/>
  <c r="DJ127" i="1"/>
  <c r="DJ139" i="1"/>
  <c r="DJ183" i="1"/>
  <c r="DJ170" i="1"/>
  <c r="DJ61" i="1"/>
  <c r="DJ121" i="1"/>
  <c r="DJ132" i="1"/>
  <c r="DJ157" i="1"/>
  <c r="DJ136" i="1"/>
  <c r="DJ148" i="1"/>
  <c r="DJ152" i="1"/>
  <c r="DJ159" i="1"/>
  <c r="DJ167" i="1"/>
  <c r="DJ107" i="1"/>
  <c r="DJ151" i="1"/>
  <c r="DJ138" i="1"/>
  <c r="DJ180" i="1"/>
  <c r="DJ181" i="1"/>
  <c r="DJ163" i="1"/>
  <c r="DJ166" i="1"/>
  <c r="DJ94" i="1"/>
  <c r="DJ130" i="1"/>
  <c r="DJ169" i="1"/>
  <c r="DJ179" i="1"/>
  <c r="DJ141" i="1"/>
  <c r="DJ154" i="1"/>
  <c r="DJ172" i="1"/>
  <c r="DJ186" i="1"/>
  <c r="DJ155" i="1"/>
  <c r="DJ153" i="1"/>
  <c r="DJ146" i="1"/>
  <c r="DJ158" i="1"/>
  <c r="DJ69" i="1"/>
  <c r="DJ174" i="1"/>
  <c r="DJ204" i="1"/>
  <c r="DJ211" i="1"/>
  <c r="DJ205" i="1"/>
  <c r="DJ213" i="1"/>
  <c r="DJ164" i="1"/>
  <c r="DJ168" i="1"/>
  <c r="DJ214" i="1"/>
  <c r="DJ207" i="1"/>
  <c r="DJ160" i="1"/>
  <c r="DJ182" i="1"/>
  <c r="DJ200" i="1"/>
  <c r="DJ156" i="1"/>
  <c r="DJ173" i="1"/>
  <c r="DJ195" i="1"/>
  <c r="DJ193" i="1"/>
  <c r="DJ197" i="1"/>
  <c r="DJ201" i="1"/>
  <c r="DJ202" i="1"/>
  <c r="DJ212" i="1"/>
  <c r="DJ208" i="1"/>
  <c r="DJ187" i="1"/>
  <c r="DJ198" i="1"/>
  <c r="DJ189" i="1"/>
  <c r="DJ199" i="1"/>
  <c r="DJ221" i="1"/>
  <c r="DJ194" i="1"/>
  <c r="DJ209" i="1"/>
  <c r="DJ217" i="1"/>
  <c r="DJ230" i="1"/>
  <c r="DJ243" i="1"/>
  <c r="DJ215" i="1"/>
  <c r="DJ236" i="1"/>
  <c r="DJ242" i="1"/>
  <c r="DJ254" i="1"/>
  <c r="DJ216" i="1"/>
  <c r="DJ238" i="1"/>
  <c r="DJ247" i="1"/>
  <c r="DJ246" i="1"/>
  <c r="DJ218" i="1"/>
  <c r="DJ223" i="1"/>
  <c r="DJ232" i="1"/>
  <c r="DJ240" i="1"/>
  <c r="DJ203" i="1"/>
  <c r="DJ228" i="1"/>
  <c r="DJ196" i="1"/>
  <c r="DJ237" i="1"/>
  <c r="DJ239" i="1"/>
  <c r="DJ229" i="1"/>
  <c r="DJ222" i="1"/>
  <c r="DJ233" i="1"/>
  <c r="DJ219" i="1"/>
  <c r="DJ224" i="1"/>
  <c r="DJ251" i="1"/>
  <c r="DJ185" i="1"/>
  <c r="DJ261" i="1"/>
  <c r="DJ235" i="1"/>
  <c r="DJ256" i="1"/>
  <c r="DJ253" i="1"/>
  <c r="DJ258" i="1"/>
  <c r="DJ244" i="1"/>
  <c r="DJ252" i="1"/>
  <c r="DJ227" i="1"/>
  <c r="DJ245" i="1"/>
  <c r="DJ231" i="1"/>
  <c r="DJ255" i="1"/>
  <c r="DJ260" i="1"/>
  <c r="DJ259" i="1"/>
  <c r="DJ226" i="1"/>
  <c r="DK257" i="1" l="1"/>
  <c r="DK250" i="1"/>
  <c r="DK241" i="1"/>
  <c r="DK242" i="1"/>
  <c r="DK225" i="1"/>
  <c r="DK210" i="1"/>
  <c r="DK188" i="1"/>
  <c r="DK187" i="1"/>
  <c r="DK171" i="1"/>
  <c r="DK160" i="1"/>
  <c r="DK125" i="1"/>
  <c r="DK129" i="1"/>
  <c r="DK120" i="1"/>
  <c r="DK112" i="1"/>
  <c r="DK102" i="1"/>
  <c r="DK99" i="1"/>
  <c r="DK87" i="1"/>
  <c r="DK77" i="1"/>
  <c r="DK84" i="1"/>
  <c r="DK65" i="1"/>
  <c r="DK58" i="1"/>
  <c r="DK25" i="1"/>
  <c r="DK35" i="1"/>
  <c r="DK26" i="1"/>
  <c r="DK93" i="1"/>
  <c r="DL2" i="1"/>
  <c r="DK24" i="1"/>
  <c r="DK19" i="1"/>
  <c r="DK12" i="1"/>
  <c r="DK22" i="1"/>
  <c r="DK10" i="1"/>
  <c r="DK16" i="1"/>
  <c r="DK14" i="1"/>
  <c r="DK21" i="1"/>
  <c r="DK13" i="1"/>
  <c r="DK11" i="1"/>
  <c r="DK7" i="1"/>
  <c r="DK20" i="1"/>
  <c r="DK38" i="1"/>
  <c r="DK28" i="1"/>
  <c r="DK8" i="1"/>
  <c r="DK15" i="1"/>
  <c r="DK52" i="1"/>
  <c r="DK5" i="1"/>
  <c r="DK23" i="1"/>
  <c r="DK43" i="1"/>
  <c r="DK17" i="1"/>
  <c r="DK40" i="1"/>
  <c r="DK33" i="1"/>
  <c r="DK70" i="1"/>
  <c r="DK71" i="1"/>
  <c r="DK61" i="1"/>
  <c r="DK62" i="1"/>
  <c r="DK9" i="1"/>
  <c r="DK37" i="1"/>
  <c r="DK47" i="1"/>
  <c r="DK64" i="1"/>
  <c r="DK41" i="1"/>
  <c r="DK36" i="1"/>
  <c r="DK54" i="1"/>
  <c r="DK44" i="1"/>
  <c r="DK31" i="1"/>
  <c r="DK29" i="1"/>
  <c r="DK30" i="1"/>
  <c r="DK34" i="1"/>
  <c r="DK83" i="1"/>
  <c r="DK50" i="1"/>
  <c r="DK92" i="1"/>
  <c r="DK95" i="1"/>
  <c r="DK56" i="1"/>
  <c r="DK63" i="1"/>
  <c r="DK66" i="1"/>
  <c r="DK6" i="1"/>
  <c r="DK42" i="1"/>
  <c r="DK57" i="1"/>
  <c r="DK80" i="1"/>
  <c r="DK94" i="1"/>
  <c r="DK76" i="1"/>
  <c r="DK98" i="1"/>
  <c r="DK81" i="1"/>
  <c r="DK72" i="1"/>
  <c r="DK48" i="1"/>
  <c r="DK78" i="1"/>
  <c r="DK85" i="1"/>
  <c r="DK82" i="1"/>
  <c r="DK55" i="1"/>
  <c r="DK101" i="1"/>
  <c r="DK86" i="1"/>
  <c r="DK51" i="1"/>
  <c r="DK53" i="1"/>
  <c r="DK59" i="1"/>
  <c r="DK45" i="1"/>
  <c r="DK69" i="1"/>
  <c r="DK109" i="1"/>
  <c r="DK117" i="1"/>
  <c r="DK128" i="1"/>
  <c r="DK134" i="1"/>
  <c r="DK143" i="1"/>
  <c r="DK67" i="1"/>
  <c r="DK107" i="1"/>
  <c r="DK68" i="1"/>
  <c r="DK118" i="1"/>
  <c r="DK121" i="1"/>
  <c r="DK131" i="1"/>
  <c r="DK127" i="1"/>
  <c r="DK104" i="1"/>
  <c r="DK137" i="1"/>
  <c r="DK130" i="1"/>
  <c r="DK135" i="1"/>
  <c r="DK146" i="1"/>
  <c r="DK39" i="1"/>
  <c r="DK108" i="1"/>
  <c r="DK114" i="1"/>
  <c r="DK155" i="1"/>
  <c r="DK27" i="1"/>
  <c r="DK116" i="1"/>
  <c r="DK100" i="1"/>
  <c r="DK141" i="1"/>
  <c r="DK123" i="1"/>
  <c r="DK124" i="1"/>
  <c r="DK132" i="1"/>
  <c r="DK106" i="1"/>
  <c r="DK96" i="1"/>
  <c r="DK113" i="1"/>
  <c r="DK103" i="1"/>
  <c r="DK97" i="1"/>
  <c r="DK122" i="1"/>
  <c r="DK149" i="1"/>
  <c r="DK79" i="1"/>
  <c r="DK156" i="1"/>
  <c r="DK150" i="1"/>
  <c r="DK142" i="1"/>
  <c r="DK166" i="1"/>
  <c r="DK49" i="1"/>
  <c r="DK115" i="1"/>
  <c r="DK169" i="1"/>
  <c r="DK157" i="1"/>
  <c r="DK179" i="1"/>
  <c r="DK73" i="1"/>
  <c r="DK138" i="1"/>
  <c r="DK154" i="1"/>
  <c r="DK152" i="1"/>
  <c r="DK172" i="1"/>
  <c r="DK136" i="1"/>
  <c r="DK181" i="1"/>
  <c r="DK180" i="1"/>
  <c r="DK126" i="1"/>
  <c r="DK153" i="1"/>
  <c r="DK140" i="1"/>
  <c r="DK145" i="1"/>
  <c r="DK165" i="1"/>
  <c r="DK170" i="1"/>
  <c r="DK144" i="1"/>
  <c r="DK158" i="1"/>
  <c r="DK159" i="1"/>
  <c r="DK163" i="1"/>
  <c r="DK164" i="1"/>
  <c r="DK111" i="1"/>
  <c r="DK139" i="1"/>
  <c r="DK151" i="1"/>
  <c r="DK183" i="1"/>
  <c r="DK195" i="1"/>
  <c r="DK185" i="1"/>
  <c r="DK198" i="1"/>
  <c r="DK148" i="1"/>
  <c r="DK202" i="1"/>
  <c r="DK189" i="1"/>
  <c r="DK110" i="1"/>
  <c r="DK173" i="1"/>
  <c r="DK191" i="1"/>
  <c r="DK196" i="1"/>
  <c r="DK199" i="1"/>
  <c r="DK194" i="1"/>
  <c r="DK208" i="1"/>
  <c r="DK213" i="1"/>
  <c r="DK219" i="1"/>
  <c r="DK184" i="1"/>
  <c r="DK204" i="1"/>
  <c r="DK209" i="1"/>
  <c r="DK182" i="1"/>
  <c r="DK167" i="1"/>
  <c r="DK186" i="1"/>
  <c r="DK174" i="1"/>
  <c r="DK203" i="1"/>
  <c r="DK214" i="1"/>
  <c r="DK190" i="1"/>
  <c r="DK229" i="1"/>
  <c r="DK235" i="1"/>
  <c r="DK255" i="1"/>
  <c r="DK239" i="1"/>
  <c r="DK193" i="1"/>
  <c r="DK200" i="1"/>
  <c r="DK212" i="1"/>
  <c r="DK231" i="1"/>
  <c r="DK233" i="1"/>
  <c r="DK197" i="1"/>
  <c r="DK226" i="1"/>
  <c r="DK211" i="1"/>
  <c r="DK207" i="1"/>
  <c r="DK228" i="1"/>
  <c r="DK227" i="1"/>
  <c r="DK245" i="1"/>
  <c r="DK252" i="1"/>
  <c r="DK222" i="1"/>
  <c r="DK224" i="1"/>
  <c r="DK230" i="1"/>
  <c r="DK246" i="1"/>
  <c r="DK216" i="1"/>
  <c r="DK217" i="1"/>
  <c r="DK232" i="1"/>
  <c r="DK236" i="1"/>
  <c r="DK221" i="1"/>
  <c r="DK247" i="1"/>
  <c r="DK240" i="1"/>
  <c r="DK243" i="1"/>
  <c r="DK251" i="1"/>
  <c r="DK215" i="1"/>
  <c r="DK223" i="1"/>
  <c r="DK237" i="1"/>
  <c r="DK205" i="1"/>
  <c r="DK218" i="1"/>
  <c r="DK168" i="1"/>
  <c r="DK261" i="1"/>
  <c r="DK256" i="1"/>
  <c r="DK260" i="1"/>
  <c r="DK259" i="1"/>
  <c r="DK253" i="1"/>
  <c r="DK201" i="1"/>
  <c r="DK254" i="1"/>
  <c r="DK258" i="1"/>
  <c r="DK238" i="1"/>
  <c r="DK244" i="1"/>
  <c r="DL257" i="1" l="1"/>
  <c r="DL241" i="1"/>
  <c r="DL250" i="1"/>
  <c r="DL242" i="1"/>
  <c r="DL225" i="1"/>
  <c r="DL188" i="1"/>
  <c r="DL196" i="1"/>
  <c r="DL187" i="1"/>
  <c r="DL166" i="1"/>
  <c r="DL160" i="1"/>
  <c r="DL120" i="1"/>
  <c r="DL115" i="1"/>
  <c r="DL116" i="1"/>
  <c r="DL102" i="1"/>
  <c r="DL99" i="1"/>
  <c r="DL66" i="1"/>
  <c r="DL63" i="1"/>
  <c r="DL49" i="1"/>
  <c r="DL45" i="1"/>
  <c r="DL56" i="1"/>
  <c r="DL53" i="1"/>
  <c r="DL65" i="1"/>
  <c r="DL58" i="1"/>
  <c r="DL55" i="1"/>
  <c r="DL59" i="1"/>
  <c r="DL24" i="1"/>
  <c r="DL6" i="1"/>
  <c r="DM2" i="1"/>
  <c r="DL9" i="1"/>
  <c r="DL12" i="1"/>
  <c r="DL11" i="1"/>
  <c r="DL7" i="1"/>
  <c r="DL20" i="1"/>
  <c r="DL22" i="1"/>
  <c r="DL8" i="1"/>
  <c r="DL10" i="1"/>
  <c r="DL38" i="1"/>
  <c r="DL21" i="1"/>
  <c r="DL28" i="1"/>
  <c r="DL13" i="1"/>
  <c r="DL16" i="1"/>
  <c r="DL25" i="1"/>
  <c r="DL17" i="1"/>
  <c r="DL43" i="1"/>
  <c r="DL52" i="1"/>
  <c r="DL54" i="1"/>
  <c r="DL33" i="1"/>
  <c r="DL29" i="1"/>
  <c r="DL15" i="1"/>
  <c r="DL5" i="1"/>
  <c r="DL19" i="1"/>
  <c r="DL64" i="1"/>
  <c r="DL31" i="1"/>
  <c r="DL23" i="1"/>
  <c r="DL14" i="1"/>
  <c r="DL26" i="1"/>
  <c r="DL82" i="1"/>
  <c r="DL47" i="1"/>
  <c r="DL57" i="1"/>
  <c r="DL86" i="1"/>
  <c r="DL48" i="1"/>
  <c r="DL34" i="1"/>
  <c r="DL71" i="1"/>
  <c r="DL40" i="1"/>
  <c r="DL27" i="1"/>
  <c r="DL44" i="1"/>
  <c r="DL70" i="1"/>
  <c r="DL61" i="1"/>
  <c r="DL30" i="1"/>
  <c r="DL35" i="1"/>
  <c r="DL94" i="1"/>
  <c r="DL101" i="1"/>
  <c r="DL41" i="1"/>
  <c r="DL68" i="1"/>
  <c r="DL77" i="1"/>
  <c r="DL84" i="1"/>
  <c r="DL36" i="1"/>
  <c r="DL73" i="1"/>
  <c r="DL39" i="1"/>
  <c r="DL67" i="1"/>
  <c r="DL51" i="1"/>
  <c r="DL104" i="1"/>
  <c r="DL83" i="1"/>
  <c r="DL69" i="1"/>
  <c r="DL80" i="1"/>
  <c r="DL92" i="1"/>
  <c r="DL50" i="1"/>
  <c r="DL95" i="1"/>
  <c r="DL87" i="1"/>
  <c r="DL81" i="1"/>
  <c r="DL93" i="1"/>
  <c r="DL76" i="1"/>
  <c r="DL106" i="1"/>
  <c r="DL62" i="1"/>
  <c r="DL37" i="1"/>
  <c r="DL78" i="1"/>
  <c r="DL109" i="1"/>
  <c r="DL141" i="1"/>
  <c r="DL131" i="1"/>
  <c r="DL149" i="1"/>
  <c r="DL100" i="1"/>
  <c r="DL121" i="1"/>
  <c r="DL98" i="1"/>
  <c r="DL113" i="1"/>
  <c r="DL124" i="1"/>
  <c r="DL132" i="1"/>
  <c r="DL108" i="1"/>
  <c r="DL96" i="1"/>
  <c r="DL97" i="1"/>
  <c r="DL103" i="1"/>
  <c r="DL126" i="1"/>
  <c r="DL135" i="1"/>
  <c r="DL79" i="1"/>
  <c r="DL111" i="1"/>
  <c r="DL128" i="1"/>
  <c r="DL117" i="1"/>
  <c r="DL110" i="1"/>
  <c r="DL122" i="1"/>
  <c r="DL155" i="1"/>
  <c r="DL72" i="1"/>
  <c r="DL112" i="1"/>
  <c r="DL125" i="1"/>
  <c r="DL134" i="1"/>
  <c r="DL85" i="1"/>
  <c r="DL107" i="1"/>
  <c r="DL42" i="1"/>
  <c r="DL118" i="1"/>
  <c r="DL130" i="1"/>
  <c r="DL127" i="1"/>
  <c r="DL157" i="1"/>
  <c r="DL180" i="1"/>
  <c r="DL136" i="1"/>
  <c r="DL170" i="1"/>
  <c r="DL165" i="1"/>
  <c r="DL153" i="1"/>
  <c r="DL146" i="1"/>
  <c r="DL144" i="1"/>
  <c r="DL148" i="1"/>
  <c r="DL145" i="1"/>
  <c r="DL158" i="1"/>
  <c r="DL167" i="1"/>
  <c r="DL140" i="1"/>
  <c r="DL142" i="1"/>
  <c r="DL143" i="1"/>
  <c r="DL152" i="1"/>
  <c r="DL183" i="1"/>
  <c r="DL123" i="1"/>
  <c r="DL151" i="1"/>
  <c r="DL150" i="1"/>
  <c r="DL169" i="1"/>
  <c r="DL139" i="1"/>
  <c r="DL154" i="1"/>
  <c r="DL172" i="1"/>
  <c r="DL163" i="1"/>
  <c r="DL174" i="1"/>
  <c r="DL137" i="1"/>
  <c r="DL181" i="1"/>
  <c r="DL114" i="1"/>
  <c r="DL159" i="1"/>
  <c r="DL129" i="1"/>
  <c r="DL156" i="1"/>
  <c r="DL185" i="1"/>
  <c r="DL211" i="1"/>
  <c r="DL164" i="1"/>
  <c r="DL203" i="1"/>
  <c r="DL215" i="1"/>
  <c r="DL173" i="1"/>
  <c r="DL190" i="1"/>
  <c r="DL214" i="1"/>
  <c r="DL212" i="1"/>
  <c r="DL209" i="1"/>
  <c r="DL179" i="1"/>
  <c r="DL138" i="1"/>
  <c r="DL168" i="1"/>
  <c r="DL193" i="1"/>
  <c r="DL195" i="1"/>
  <c r="DL198" i="1"/>
  <c r="DL184" i="1"/>
  <c r="DL204" i="1"/>
  <c r="DL189" i="1"/>
  <c r="DL182" i="1"/>
  <c r="DL194" i="1"/>
  <c r="DL208" i="1"/>
  <c r="DL191" i="1"/>
  <c r="DL201" i="1"/>
  <c r="DL207" i="1"/>
  <c r="DL171" i="1"/>
  <c r="DL197" i="1"/>
  <c r="DL200" i="1"/>
  <c r="DL221" i="1"/>
  <c r="DL247" i="1"/>
  <c r="DL236" i="1"/>
  <c r="DL218" i="1"/>
  <c r="DL186" i="1"/>
  <c r="DL205" i="1"/>
  <c r="DL213" i="1"/>
  <c r="DL228" i="1"/>
  <c r="DL238" i="1"/>
  <c r="DL235" i="1"/>
  <c r="DL243" i="1"/>
  <c r="DL217" i="1"/>
  <c r="DL237" i="1"/>
  <c r="DL202" i="1"/>
  <c r="DL219" i="1"/>
  <c r="DL240" i="1"/>
  <c r="DL244" i="1"/>
  <c r="DL251" i="1"/>
  <c r="DL229" i="1"/>
  <c r="DL222" i="1"/>
  <c r="DL226" i="1"/>
  <c r="DL231" i="1"/>
  <c r="DL233" i="1"/>
  <c r="DL239" i="1"/>
  <c r="DL245" i="1"/>
  <c r="DL252" i="1"/>
  <c r="DL232" i="1"/>
  <c r="DL224" i="1"/>
  <c r="DL223" i="1"/>
  <c r="DL258" i="1"/>
  <c r="DL256" i="1"/>
  <c r="DL253" i="1"/>
  <c r="DL254" i="1"/>
  <c r="DL260" i="1"/>
  <c r="DL246" i="1"/>
  <c r="DL210" i="1"/>
  <c r="DL227" i="1"/>
  <c r="DL255" i="1"/>
  <c r="DL199" i="1"/>
  <c r="DL259" i="1"/>
  <c r="DL261" i="1"/>
  <c r="DL216" i="1"/>
  <c r="DL230" i="1"/>
  <c r="DM261" i="1" l="1"/>
  <c r="DM257" i="1"/>
  <c r="DM250" i="1"/>
  <c r="DM242" i="1"/>
  <c r="DM225" i="1"/>
  <c r="DM226" i="1"/>
  <c r="DM207" i="1"/>
  <c r="DM191" i="1"/>
  <c r="DM189" i="1"/>
  <c r="DM196" i="1"/>
  <c r="DM188" i="1"/>
  <c r="DM166" i="1"/>
  <c r="DM158" i="1"/>
  <c r="DM146" i="1"/>
  <c r="DM135" i="1"/>
  <c r="DM172" i="1"/>
  <c r="DM102" i="1"/>
  <c r="DM99" i="1"/>
  <c r="DM84" i="1"/>
  <c r="DM69" i="1"/>
  <c r="DM72" i="1"/>
  <c r="DM44" i="1"/>
  <c r="DM25" i="1"/>
  <c r="DM31" i="1"/>
  <c r="DN2" i="1"/>
  <c r="DM6" i="1"/>
  <c r="DM9" i="1"/>
  <c r="DM15" i="1"/>
  <c r="DM16" i="1"/>
  <c r="DM38" i="1"/>
  <c r="DM22" i="1"/>
  <c r="DM13" i="1"/>
  <c r="DM28" i="1"/>
  <c r="DM20" i="1"/>
  <c r="DM8" i="1"/>
  <c r="DM7" i="1"/>
  <c r="DM11" i="1"/>
  <c r="DM23" i="1"/>
  <c r="DM17" i="1"/>
  <c r="DM52" i="1"/>
  <c r="DM10" i="1"/>
  <c r="DM21" i="1"/>
  <c r="DM14" i="1"/>
  <c r="DM43" i="1"/>
  <c r="DM12" i="1"/>
  <c r="DM19" i="1"/>
  <c r="DM24" i="1"/>
  <c r="DM64" i="1"/>
  <c r="DM5" i="1"/>
  <c r="DM37" i="1"/>
  <c r="DM51" i="1"/>
  <c r="DM30" i="1"/>
  <c r="DM33" i="1"/>
  <c r="DM62" i="1"/>
  <c r="DM36" i="1"/>
  <c r="DM35" i="1"/>
  <c r="DM82" i="1"/>
  <c r="DM48" i="1"/>
  <c r="DM57" i="1"/>
  <c r="DM42" i="1"/>
  <c r="DM34" i="1"/>
  <c r="DM26" i="1"/>
  <c r="DM41" i="1"/>
  <c r="DM47" i="1"/>
  <c r="DM29" i="1"/>
  <c r="DM54" i="1"/>
  <c r="DM70" i="1"/>
  <c r="DM61" i="1"/>
  <c r="DM79" i="1"/>
  <c r="DM71" i="1"/>
  <c r="DM50" i="1"/>
  <c r="DM76" i="1"/>
  <c r="DM106" i="1"/>
  <c r="DM98" i="1"/>
  <c r="DM93" i="1"/>
  <c r="DM53" i="1"/>
  <c r="DM85" i="1"/>
  <c r="DM55" i="1"/>
  <c r="DM45" i="1"/>
  <c r="DM65" i="1"/>
  <c r="DM101" i="1"/>
  <c r="DM59" i="1"/>
  <c r="DM81" i="1"/>
  <c r="DM40" i="1"/>
  <c r="DM80" i="1"/>
  <c r="DM68" i="1"/>
  <c r="DM58" i="1"/>
  <c r="DM49" i="1"/>
  <c r="DM95" i="1"/>
  <c r="DM77" i="1"/>
  <c r="DM27" i="1"/>
  <c r="DM73" i="1"/>
  <c r="DM94" i="1"/>
  <c r="DM39" i="1"/>
  <c r="DM67" i="1"/>
  <c r="DM104" i="1"/>
  <c r="DM92" i="1"/>
  <c r="DM86" i="1"/>
  <c r="DM83" i="1"/>
  <c r="DM78" i="1"/>
  <c r="DM87" i="1"/>
  <c r="DM63" i="1"/>
  <c r="DM109" i="1"/>
  <c r="DM113" i="1"/>
  <c r="DM131" i="1"/>
  <c r="DM138" i="1"/>
  <c r="DM108" i="1"/>
  <c r="DM112" i="1"/>
  <c r="DM155" i="1"/>
  <c r="DM122" i="1"/>
  <c r="DM121" i="1"/>
  <c r="DM127" i="1"/>
  <c r="DM111" i="1"/>
  <c r="DM130" i="1"/>
  <c r="DM56" i="1"/>
  <c r="DM137" i="1"/>
  <c r="DM107" i="1"/>
  <c r="DM123" i="1"/>
  <c r="DM132" i="1"/>
  <c r="DM110" i="1"/>
  <c r="DM114" i="1"/>
  <c r="DM141" i="1"/>
  <c r="DM134" i="1"/>
  <c r="DM120" i="1"/>
  <c r="DM149" i="1"/>
  <c r="DM118" i="1"/>
  <c r="DM126" i="1"/>
  <c r="DM124" i="1"/>
  <c r="DM96" i="1"/>
  <c r="DM100" i="1"/>
  <c r="DM128" i="1"/>
  <c r="DM129" i="1"/>
  <c r="DM117" i="1"/>
  <c r="DM116" i="1"/>
  <c r="DM103" i="1"/>
  <c r="DM66" i="1"/>
  <c r="DM140" i="1"/>
  <c r="DM154" i="1"/>
  <c r="DM173" i="1"/>
  <c r="DM174" i="1"/>
  <c r="DM125" i="1"/>
  <c r="DM143" i="1"/>
  <c r="DM145" i="1"/>
  <c r="DM144" i="1"/>
  <c r="DM159" i="1"/>
  <c r="DM186" i="1"/>
  <c r="DM139" i="1"/>
  <c r="DM151" i="1"/>
  <c r="DM163" i="1"/>
  <c r="DM115" i="1"/>
  <c r="DM157" i="1"/>
  <c r="DM181" i="1"/>
  <c r="DM136" i="1"/>
  <c r="DM156" i="1"/>
  <c r="DM180" i="1"/>
  <c r="DM142" i="1"/>
  <c r="DM184" i="1"/>
  <c r="DM148" i="1"/>
  <c r="DM165" i="1"/>
  <c r="DM167" i="1"/>
  <c r="DM160" i="1"/>
  <c r="DM97" i="1"/>
  <c r="DM153" i="1"/>
  <c r="DM169" i="1"/>
  <c r="DM179" i="1"/>
  <c r="DM195" i="1"/>
  <c r="DM182" i="1"/>
  <c r="DM208" i="1"/>
  <c r="DM211" i="1"/>
  <c r="DM168" i="1"/>
  <c r="DM193" i="1"/>
  <c r="DM209" i="1"/>
  <c r="DM219" i="1"/>
  <c r="DM199" i="1"/>
  <c r="DM212" i="1"/>
  <c r="DM213" i="1"/>
  <c r="DM203" i="1"/>
  <c r="DM185" i="1"/>
  <c r="DM200" i="1"/>
  <c r="DM152" i="1"/>
  <c r="DM190" i="1"/>
  <c r="DM210" i="1"/>
  <c r="DM150" i="1"/>
  <c r="DM183" i="1"/>
  <c r="DM164" i="1"/>
  <c r="DM194" i="1"/>
  <c r="DM214" i="1"/>
  <c r="DM221" i="1"/>
  <c r="DM170" i="1"/>
  <c r="DM241" i="1"/>
  <c r="DM244" i="1"/>
  <c r="DM216" i="1"/>
  <c r="DM236" i="1"/>
  <c r="DM171" i="1"/>
  <c r="DM245" i="1"/>
  <c r="DM230" i="1"/>
  <c r="DM246" i="1"/>
  <c r="DM251" i="1"/>
  <c r="DM198" i="1"/>
  <c r="DM201" i="1"/>
  <c r="DM227" i="1"/>
  <c r="DM232" i="1"/>
  <c r="DM217" i="1"/>
  <c r="DM231" i="1"/>
  <c r="DM224" i="1"/>
  <c r="DM239" i="1"/>
  <c r="DM247" i="1"/>
  <c r="DM204" i="1"/>
  <c r="DM202" i="1"/>
  <c r="DM205" i="1"/>
  <c r="DM218" i="1"/>
  <c r="DM229" i="1"/>
  <c r="DM222" i="1"/>
  <c r="DM187" i="1"/>
  <c r="DM197" i="1"/>
  <c r="DM243" i="1"/>
  <c r="DM228" i="1"/>
  <c r="DM254" i="1"/>
  <c r="DM259" i="1"/>
  <c r="DM258" i="1"/>
  <c r="DM240" i="1"/>
  <c r="DM223" i="1"/>
  <c r="DM238" i="1"/>
  <c r="DM255" i="1"/>
  <c r="DM237" i="1"/>
  <c r="DM256" i="1"/>
  <c r="DM252" i="1"/>
  <c r="DM260" i="1"/>
  <c r="DM235" i="1"/>
  <c r="DM253" i="1"/>
  <c r="DM233" i="1"/>
  <c r="DM215" i="1"/>
  <c r="DN242" i="1" l="1"/>
  <c r="DN227" i="1"/>
  <c r="DN224" i="1"/>
  <c r="DN226" i="1"/>
  <c r="DN221" i="1"/>
  <c r="DN196" i="1"/>
  <c r="DN194" i="1"/>
  <c r="DN167" i="1"/>
  <c r="DN187" i="1"/>
  <c r="DN166" i="1"/>
  <c r="DN160" i="1"/>
  <c r="DN122" i="1"/>
  <c r="DN132" i="1"/>
  <c r="DN135" i="1"/>
  <c r="DN120" i="1"/>
  <c r="DN102" i="1"/>
  <c r="DN99" i="1"/>
  <c r="DN77" i="1"/>
  <c r="DN63" i="1"/>
  <c r="DN96" i="1"/>
  <c r="DN56" i="1"/>
  <c r="DN53" i="1"/>
  <c r="DN66" i="1"/>
  <c r="DN72" i="1"/>
  <c r="DN35" i="1"/>
  <c r="DN78" i="1"/>
  <c r="DN69" i="1"/>
  <c r="DN59" i="1"/>
  <c r="DN49" i="1"/>
  <c r="DN39" i="1"/>
  <c r="DO2" i="1"/>
  <c r="DN45" i="1"/>
  <c r="DN42" i="1"/>
  <c r="DN14" i="1"/>
  <c r="DN15" i="1"/>
  <c r="DN12" i="1"/>
  <c r="DN7" i="1"/>
  <c r="DN16" i="1"/>
  <c r="DN13" i="1"/>
  <c r="DN22" i="1"/>
  <c r="DN28" i="1"/>
  <c r="DN8" i="1"/>
  <c r="DN38" i="1"/>
  <c r="DN20" i="1"/>
  <c r="DN11" i="1"/>
  <c r="DN21" i="1"/>
  <c r="DN5" i="1"/>
  <c r="DN64" i="1"/>
  <c r="DN17" i="1"/>
  <c r="DN9" i="1"/>
  <c r="DN52" i="1"/>
  <c r="DN10" i="1"/>
  <c r="DN23" i="1"/>
  <c r="DN19" i="1"/>
  <c r="DN6" i="1"/>
  <c r="DN24" i="1"/>
  <c r="DN30" i="1"/>
  <c r="DN31" i="1"/>
  <c r="DN43" i="1"/>
  <c r="DN34" i="1"/>
  <c r="DN71" i="1"/>
  <c r="DN40" i="1"/>
  <c r="DN27" i="1"/>
  <c r="DN48" i="1"/>
  <c r="DN70" i="1"/>
  <c r="DN61" i="1"/>
  <c r="DN44" i="1"/>
  <c r="DN25" i="1"/>
  <c r="DN37" i="1"/>
  <c r="DN29" i="1"/>
  <c r="DN54" i="1"/>
  <c r="DN47" i="1"/>
  <c r="DN26" i="1"/>
  <c r="DN62" i="1"/>
  <c r="DN36" i="1"/>
  <c r="DN41" i="1"/>
  <c r="DN73" i="1"/>
  <c r="DN50" i="1"/>
  <c r="DN67" i="1"/>
  <c r="DN97" i="1"/>
  <c r="DN104" i="1"/>
  <c r="DN55" i="1"/>
  <c r="DN94" i="1"/>
  <c r="DN83" i="1"/>
  <c r="DN92" i="1"/>
  <c r="DN80" i="1"/>
  <c r="DN95" i="1"/>
  <c r="DN84" i="1"/>
  <c r="DN79" i="1"/>
  <c r="DN106" i="1"/>
  <c r="DN76" i="1"/>
  <c r="DN98" i="1"/>
  <c r="DN51" i="1"/>
  <c r="DN65" i="1"/>
  <c r="DN85" i="1"/>
  <c r="DN33" i="1"/>
  <c r="DN101" i="1"/>
  <c r="DN57" i="1"/>
  <c r="DN86" i="1"/>
  <c r="DN58" i="1"/>
  <c r="DN109" i="1"/>
  <c r="DN124" i="1"/>
  <c r="DN153" i="1"/>
  <c r="DN118" i="1"/>
  <c r="DN130" i="1"/>
  <c r="DN115" i="1"/>
  <c r="DN110" i="1"/>
  <c r="DN128" i="1"/>
  <c r="DN155" i="1"/>
  <c r="DN137" i="1"/>
  <c r="DN100" i="1"/>
  <c r="DN103" i="1"/>
  <c r="DN116" i="1"/>
  <c r="DN117" i="1"/>
  <c r="DN138" i="1"/>
  <c r="DN82" i="1"/>
  <c r="DN87" i="1"/>
  <c r="DN112" i="1"/>
  <c r="DN114" i="1"/>
  <c r="DN131" i="1"/>
  <c r="DN68" i="1"/>
  <c r="DN81" i="1"/>
  <c r="DN134" i="1"/>
  <c r="DN125" i="1"/>
  <c r="DN126" i="1"/>
  <c r="DN93" i="1"/>
  <c r="DN107" i="1"/>
  <c r="DN123" i="1"/>
  <c r="DN121" i="1"/>
  <c r="DN111" i="1"/>
  <c r="DN113" i="1"/>
  <c r="DN143" i="1"/>
  <c r="DN180" i="1"/>
  <c r="DN184" i="1"/>
  <c r="DN154" i="1"/>
  <c r="DN148" i="1"/>
  <c r="DN159" i="1"/>
  <c r="DN165" i="1"/>
  <c r="DN156" i="1"/>
  <c r="DN144" i="1"/>
  <c r="DN158" i="1"/>
  <c r="DN157" i="1"/>
  <c r="DN129" i="1"/>
  <c r="DN169" i="1"/>
  <c r="DN172" i="1"/>
  <c r="DN179" i="1"/>
  <c r="DN150" i="1"/>
  <c r="DN141" i="1"/>
  <c r="DN146" i="1"/>
  <c r="DN152" i="1"/>
  <c r="DN108" i="1"/>
  <c r="DN149" i="1"/>
  <c r="DN140" i="1"/>
  <c r="DN145" i="1"/>
  <c r="DN163" i="1"/>
  <c r="DN183" i="1"/>
  <c r="DN164" i="1"/>
  <c r="DN136" i="1"/>
  <c r="DN139" i="1"/>
  <c r="DN151" i="1"/>
  <c r="DN127" i="1"/>
  <c r="DN204" i="1"/>
  <c r="DN188" i="1"/>
  <c r="DN190" i="1"/>
  <c r="DN191" i="1"/>
  <c r="DN200" i="1"/>
  <c r="DN142" i="1"/>
  <c r="DN199" i="1"/>
  <c r="DN213" i="1"/>
  <c r="DN210" i="1"/>
  <c r="DN214" i="1"/>
  <c r="DN205" i="1"/>
  <c r="DN201" i="1"/>
  <c r="DN170" i="1"/>
  <c r="DN173" i="1"/>
  <c r="DN189" i="1"/>
  <c r="DN212" i="1"/>
  <c r="DN207" i="1"/>
  <c r="DN181" i="1"/>
  <c r="DN182" i="1"/>
  <c r="DN195" i="1"/>
  <c r="DN208" i="1"/>
  <c r="DN202" i="1"/>
  <c r="DN193" i="1"/>
  <c r="DN219" i="1"/>
  <c r="DN171" i="1"/>
  <c r="DN174" i="1"/>
  <c r="DN203" i="1"/>
  <c r="DN216" i="1"/>
  <c r="DN186" i="1"/>
  <c r="DN222" i="1"/>
  <c r="DN239" i="1"/>
  <c r="DN241" i="1"/>
  <c r="DN251" i="1"/>
  <c r="DN211" i="1"/>
  <c r="DN209" i="1"/>
  <c r="DN215" i="1"/>
  <c r="DN225" i="1"/>
  <c r="DN238" i="1"/>
  <c r="DN198" i="1"/>
  <c r="DN217" i="1"/>
  <c r="DN223" i="1"/>
  <c r="DN230" i="1"/>
  <c r="DN236" i="1"/>
  <c r="DN243" i="1"/>
  <c r="DN255" i="1"/>
  <c r="DN168" i="1"/>
  <c r="DN197" i="1"/>
  <c r="DN237" i="1"/>
  <c r="DN240" i="1"/>
  <c r="DN245" i="1"/>
  <c r="DN229" i="1"/>
  <c r="DN250" i="1"/>
  <c r="DN185" i="1"/>
  <c r="DN228" i="1"/>
  <c r="DN235" i="1"/>
  <c r="DN232" i="1"/>
  <c r="DN218" i="1"/>
  <c r="DN233" i="1"/>
  <c r="DN252" i="1"/>
  <c r="DN253" i="1"/>
  <c r="DN258" i="1"/>
  <c r="DN256" i="1"/>
  <c r="DN257" i="1"/>
  <c r="DN244" i="1"/>
  <c r="DN261" i="1"/>
  <c r="DN246" i="1"/>
  <c r="DN247" i="1"/>
  <c r="DN259" i="1"/>
  <c r="DN260" i="1"/>
  <c r="DN231" i="1"/>
  <c r="DN254" i="1"/>
  <c r="DO242" i="1" l="1"/>
  <c r="DO210" i="1"/>
  <c r="DO224" i="1"/>
  <c r="DO196" i="1"/>
  <c r="DO182" i="1"/>
  <c r="DO168" i="1"/>
  <c r="DO145" i="1"/>
  <c r="DO148" i="1"/>
  <c r="DO103" i="1"/>
  <c r="DO100" i="1"/>
  <c r="DO96" i="1"/>
  <c r="DO56" i="1"/>
  <c r="DO51" i="1"/>
  <c r="DO66" i="1"/>
  <c r="DO72" i="1"/>
  <c r="DO59" i="1"/>
  <c r="DO36" i="1"/>
  <c r="DO69" i="1"/>
  <c r="DO63" i="1"/>
  <c r="DO29" i="1"/>
  <c r="DP2" i="1"/>
  <c r="DO24" i="1"/>
  <c r="DO45" i="1"/>
  <c r="DO13" i="1"/>
  <c r="DO27" i="1"/>
  <c r="DO80" i="1"/>
  <c r="DO25" i="1"/>
  <c r="DO11" i="1"/>
  <c r="DO38" i="1"/>
  <c r="DO7" i="1"/>
  <c r="DO22" i="1"/>
  <c r="DO15" i="1"/>
  <c r="DO14" i="1"/>
  <c r="DO8" i="1"/>
  <c r="DO28" i="1"/>
  <c r="DO12" i="1"/>
  <c r="DO10" i="1"/>
  <c r="DO16" i="1"/>
  <c r="DO43" i="1"/>
  <c r="DO9" i="1"/>
  <c r="DO64" i="1"/>
  <c r="DO5" i="1"/>
  <c r="DO20" i="1"/>
  <c r="DO17" i="1"/>
  <c r="DO30" i="1"/>
  <c r="DO31" i="1"/>
  <c r="DO21" i="1"/>
  <c r="DO23" i="1"/>
  <c r="DO19" i="1"/>
  <c r="DO62" i="1"/>
  <c r="DO48" i="1"/>
  <c r="DO54" i="1"/>
  <c r="DO33" i="1"/>
  <c r="DO44" i="1"/>
  <c r="DO57" i="1"/>
  <c r="DO86" i="1"/>
  <c r="DO6" i="1"/>
  <c r="DO41" i="1"/>
  <c r="DO34" i="1"/>
  <c r="DO26" i="1"/>
  <c r="DO35" i="1"/>
  <c r="DO71" i="1"/>
  <c r="DO40" i="1"/>
  <c r="DO98" i="1"/>
  <c r="DO49" i="1"/>
  <c r="DO76" i="1"/>
  <c r="DO95" i="1"/>
  <c r="DO55" i="1"/>
  <c r="DO52" i="1"/>
  <c r="DO101" i="1"/>
  <c r="DO68" i="1"/>
  <c r="DO87" i="1"/>
  <c r="DO50" i="1"/>
  <c r="DO58" i="1"/>
  <c r="DO81" i="1"/>
  <c r="DO93" i="1"/>
  <c r="DO37" i="1"/>
  <c r="DO73" i="1"/>
  <c r="DO67" i="1"/>
  <c r="DO39" i="1"/>
  <c r="DO82" i="1"/>
  <c r="DO104" i="1"/>
  <c r="DO53" i="1"/>
  <c r="DO83" i="1"/>
  <c r="DO65" i="1"/>
  <c r="DO77" i="1"/>
  <c r="DO47" i="1"/>
  <c r="DO78" i="1"/>
  <c r="DO94" i="1"/>
  <c r="DO42" i="1"/>
  <c r="DO106" i="1"/>
  <c r="DO109" i="1"/>
  <c r="DO135" i="1"/>
  <c r="DO139" i="1"/>
  <c r="DO153" i="1"/>
  <c r="DO146" i="1"/>
  <c r="DO131" i="1"/>
  <c r="DO134" i="1"/>
  <c r="DO61" i="1"/>
  <c r="DO85" i="1"/>
  <c r="DO123" i="1"/>
  <c r="DO84" i="1"/>
  <c r="DO141" i="1"/>
  <c r="DO149" i="1"/>
  <c r="DO99" i="1"/>
  <c r="DO107" i="1"/>
  <c r="DO125" i="1"/>
  <c r="DO70" i="1"/>
  <c r="DO111" i="1"/>
  <c r="DO115" i="1"/>
  <c r="DO120" i="1"/>
  <c r="DO124" i="1"/>
  <c r="DO110" i="1"/>
  <c r="DO112" i="1"/>
  <c r="DO102" i="1"/>
  <c r="DO137" i="1"/>
  <c r="DO130" i="1"/>
  <c r="DO121" i="1"/>
  <c r="DO79" i="1"/>
  <c r="DO108" i="1"/>
  <c r="DO113" i="1"/>
  <c r="DO128" i="1"/>
  <c r="DO155" i="1"/>
  <c r="DO122" i="1"/>
  <c r="DO118" i="1"/>
  <c r="DO116" i="1"/>
  <c r="DO117" i="1"/>
  <c r="DO92" i="1"/>
  <c r="DO97" i="1"/>
  <c r="DO114" i="1"/>
  <c r="DO157" i="1"/>
  <c r="DO143" i="1"/>
  <c r="DO183" i="1"/>
  <c r="DO164" i="1"/>
  <c r="DO160" i="1"/>
  <c r="DO151" i="1"/>
  <c r="DO152" i="1"/>
  <c r="DO181" i="1"/>
  <c r="DO136" i="1"/>
  <c r="DO126" i="1"/>
  <c r="DO127" i="1"/>
  <c r="DO140" i="1"/>
  <c r="DO154" i="1"/>
  <c r="DO159" i="1"/>
  <c r="DO144" i="1"/>
  <c r="DO180" i="1"/>
  <c r="DO158" i="1"/>
  <c r="DO142" i="1"/>
  <c r="DO163" i="1"/>
  <c r="DO171" i="1"/>
  <c r="DO156" i="1"/>
  <c r="DO129" i="1"/>
  <c r="DO169" i="1"/>
  <c r="DO172" i="1"/>
  <c r="DO179" i="1"/>
  <c r="DO167" i="1"/>
  <c r="DO138" i="1"/>
  <c r="DO199" i="1"/>
  <c r="DO195" i="1"/>
  <c r="DO209" i="1"/>
  <c r="DO166" i="1"/>
  <c r="DO208" i="1"/>
  <c r="DO200" i="1"/>
  <c r="DO150" i="1"/>
  <c r="DO219" i="1"/>
  <c r="DO185" i="1"/>
  <c r="DO187" i="1"/>
  <c r="DO189" i="1"/>
  <c r="DO211" i="1"/>
  <c r="DO202" i="1"/>
  <c r="DO193" i="1"/>
  <c r="DO212" i="1"/>
  <c r="DO204" i="1"/>
  <c r="DO197" i="1"/>
  <c r="DO205" i="1"/>
  <c r="DO190" i="1"/>
  <c r="DO191" i="1"/>
  <c r="DO165" i="1"/>
  <c r="DO173" i="1"/>
  <c r="DO188" i="1"/>
  <c r="DO216" i="1"/>
  <c r="DO214" i="1"/>
  <c r="DO213" i="1"/>
  <c r="DO186" i="1"/>
  <c r="DO184" i="1"/>
  <c r="DO174" i="1"/>
  <c r="DO194" i="1"/>
  <c r="DO170" i="1"/>
  <c r="DO239" i="1"/>
  <c r="DO252" i="1"/>
  <c r="DO221" i="1"/>
  <c r="DO246" i="1"/>
  <c r="DO241" i="1"/>
  <c r="DO132" i="1"/>
  <c r="DO198" i="1"/>
  <c r="DO238" i="1"/>
  <c r="DO232" i="1"/>
  <c r="DO250" i="1"/>
  <c r="DO203" i="1"/>
  <c r="DO231" i="1"/>
  <c r="DO233" i="1"/>
  <c r="DO247" i="1"/>
  <c r="DO244" i="1"/>
  <c r="DO228" i="1"/>
  <c r="DO222" i="1"/>
  <c r="DO245" i="1"/>
  <c r="DO201" i="1"/>
  <c r="DO207" i="1"/>
  <c r="DO235" i="1"/>
  <c r="DO236" i="1"/>
  <c r="DO229" i="1"/>
  <c r="DO215" i="1"/>
  <c r="DO225" i="1"/>
  <c r="DO240" i="1"/>
  <c r="DO217" i="1"/>
  <c r="DO223" i="1"/>
  <c r="DO237" i="1"/>
  <c r="DO230" i="1"/>
  <c r="DO256" i="1"/>
  <c r="DO253" i="1"/>
  <c r="DO258" i="1"/>
  <c r="DO254" i="1"/>
  <c r="DO261" i="1"/>
  <c r="DO218" i="1"/>
  <c r="DO255" i="1"/>
  <c r="DO259" i="1"/>
  <c r="DO227" i="1"/>
  <c r="DO226" i="1"/>
  <c r="DO243" i="1"/>
  <c r="DO257" i="1"/>
  <c r="DO251" i="1"/>
  <c r="DO260" i="1"/>
  <c r="DP236" i="1" l="1"/>
  <c r="DP189" i="1"/>
  <c r="DP182" i="1"/>
  <c r="DP160" i="1"/>
  <c r="DP148" i="1"/>
  <c r="DP132" i="1"/>
  <c r="DP120" i="1"/>
  <c r="DP115" i="1"/>
  <c r="DP102" i="1"/>
  <c r="DP99" i="1"/>
  <c r="DP116" i="1"/>
  <c r="DP107" i="1"/>
  <c r="DP100" i="1"/>
  <c r="DP103" i="1"/>
  <c r="DP97" i="1"/>
  <c r="DP56" i="1"/>
  <c r="DP61" i="1"/>
  <c r="DP53" i="1"/>
  <c r="DP66" i="1"/>
  <c r="DP79" i="1"/>
  <c r="DP59" i="1"/>
  <c r="DP78" i="1"/>
  <c r="DP45" i="1"/>
  <c r="DP63" i="1"/>
  <c r="DP39" i="1"/>
  <c r="DQ2" i="1"/>
  <c r="DP42" i="1"/>
  <c r="DP10" i="1"/>
  <c r="DP11" i="1"/>
  <c r="DP13" i="1"/>
  <c r="DP15" i="1"/>
  <c r="DP16" i="1"/>
  <c r="DP38" i="1"/>
  <c r="DP7" i="1"/>
  <c r="DP22" i="1"/>
  <c r="DP8" i="1"/>
  <c r="DP28" i="1"/>
  <c r="DP12" i="1"/>
  <c r="DP19" i="1"/>
  <c r="DP31" i="1"/>
  <c r="DP24" i="1"/>
  <c r="DP44" i="1"/>
  <c r="DP17" i="1"/>
  <c r="DP9" i="1"/>
  <c r="DP29" i="1"/>
  <c r="DP21" i="1"/>
  <c r="DP5" i="1"/>
  <c r="DP23" i="1"/>
  <c r="DP25" i="1"/>
  <c r="DP20" i="1"/>
  <c r="DP43" i="1"/>
  <c r="DP14" i="1"/>
  <c r="DP40" i="1"/>
  <c r="DP36" i="1"/>
  <c r="DP57" i="1"/>
  <c r="DP70" i="1"/>
  <c r="DP64" i="1"/>
  <c r="DP26" i="1"/>
  <c r="DP37" i="1"/>
  <c r="DP82" i="1"/>
  <c r="DP47" i="1"/>
  <c r="DP62" i="1"/>
  <c r="DP33" i="1"/>
  <c r="DP51" i="1"/>
  <c r="DP30" i="1"/>
  <c r="DP27" i="1"/>
  <c r="DP54" i="1"/>
  <c r="DP34" i="1"/>
  <c r="DP35" i="1"/>
  <c r="DP71" i="1"/>
  <c r="DP86" i="1"/>
  <c r="DP83" i="1"/>
  <c r="DP85" i="1"/>
  <c r="DP55" i="1"/>
  <c r="DP50" i="1"/>
  <c r="DP72" i="1"/>
  <c r="DP92" i="1"/>
  <c r="DP65" i="1"/>
  <c r="DP84" i="1"/>
  <c r="DP6" i="1"/>
  <c r="DP94" i="1"/>
  <c r="DP106" i="1"/>
  <c r="DP77" i="1"/>
  <c r="DP98" i="1"/>
  <c r="DP80" i="1"/>
  <c r="DP49" i="1"/>
  <c r="DP69" i="1"/>
  <c r="DP95" i="1"/>
  <c r="DP52" i="1"/>
  <c r="DP76" i="1"/>
  <c r="DP101" i="1"/>
  <c r="DP68" i="1"/>
  <c r="DP87" i="1"/>
  <c r="DP58" i="1"/>
  <c r="DP81" i="1"/>
  <c r="DP41" i="1"/>
  <c r="DP109" i="1"/>
  <c r="DP117" i="1"/>
  <c r="DP128" i="1"/>
  <c r="DP113" i="1"/>
  <c r="DP73" i="1"/>
  <c r="DP118" i="1"/>
  <c r="DP108" i="1"/>
  <c r="DP111" i="1"/>
  <c r="DP114" i="1"/>
  <c r="DP67" i="1"/>
  <c r="DP96" i="1"/>
  <c r="DP126" i="1"/>
  <c r="DP139" i="1"/>
  <c r="DP121" i="1"/>
  <c r="DP123" i="1"/>
  <c r="DP48" i="1"/>
  <c r="DP104" i="1"/>
  <c r="DP141" i="1"/>
  <c r="DP131" i="1"/>
  <c r="DP134" i="1"/>
  <c r="DP149" i="1"/>
  <c r="DP93" i="1"/>
  <c r="DP137" i="1"/>
  <c r="DP127" i="1"/>
  <c r="DP155" i="1"/>
  <c r="DP122" i="1"/>
  <c r="DP130" i="1"/>
  <c r="DP125" i="1"/>
  <c r="DP112" i="1"/>
  <c r="DP129" i="1"/>
  <c r="DP158" i="1"/>
  <c r="DP145" i="1"/>
  <c r="DP171" i="1"/>
  <c r="DP140" i="1"/>
  <c r="DP138" i="1"/>
  <c r="DP180" i="1"/>
  <c r="DP144" i="1"/>
  <c r="DP169" i="1"/>
  <c r="DP143" i="1"/>
  <c r="DP172" i="1"/>
  <c r="DP179" i="1"/>
  <c r="DP164" i="1"/>
  <c r="DP156" i="1"/>
  <c r="DP150" i="1"/>
  <c r="DP157" i="1"/>
  <c r="DP181" i="1"/>
  <c r="DP153" i="1"/>
  <c r="DP154" i="1"/>
  <c r="DP136" i="1"/>
  <c r="DP163" i="1"/>
  <c r="DP135" i="1"/>
  <c r="DP159" i="1"/>
  <c r="DP183" i="1"/>
  <c r="DP110" i="1"/>
  <c r="DP124" i="1"/>
  <c r="DP142" i="1"/>
  <c r="DP151" i="1"/>
  <c r="DP167" i="1"/>
  <c r="DP170" i="1"/>
  <c r="DP152" i="1"/>
  <c r="DP165" i="1"/>
  <c r="DP190" i="1"/>
  <c r="DP202" i="1"/>
  <c r="DP186" i="1"/>
  <c r="DP197" i="1"/>
  <c r="DP209" i="1"/>
  <c r="DP203" i="1"/>
  <c r="DP187" i="1"/>
  <c r="DP207" i="1"/>
  <c r="DP184" i="1"/>
  <c r="DP174" i="1"/>
  <c r="DP194" i="1"/>
  <c r="DP196" i="1"/>
  <c r="DP212" i="1"/>
  <c r="DP146" i="1"/>
  <c r="DP188" i="1"/>
  <c r="DP213" i="1"/>
  <c r="DP214" i="1"/>
  <c r="DP198" i="1"/>
  <c r="DP195" i="1"/>
  <c r="DP185" i="1"/>
  <c r="DP200" i="1"/>
  <c r="DP205" i="1"/>
  <c r="DP219" i="1"/>
  <c r="DP166" i="1"/>
  <c r="DP193" i="1"/>
  <c r="DP216" i="1"/>
  <c r="DP168" i="1"/>
  <c r="DP208" i="1"/>
  <c r="DP211" i="1"/>
  <c r="DP215" i="1"/>
  <c r="DP237" i="1"/>
  <c r="DP225" i="1"/>
  <c r="DP233" i="1"/>
  <c r="DP244" i="1"/>
  <c r="DP252" i="1"/>
  <c r="DP173" i="1"/>
  <c r="DP204" i="1"/>
  <c r="DP201" i="1"/>
  <c r="DP228" i="1"/>
  <c r="DP223" i="1"/>
  <c r="DP210" i="1"/>
  <c r="DP226" i="1"/>
  <c r="DP230" i="1"/>
  <c r="DP235" i="1"/>
  <c r="DP246" i="1"/>
  <c r="DP191" i="1"/>
  <c r="DP222" i="1"/>
  <c r="DP239" i="1"/>
  <c r="DP245" i="1"/>
  <c r="DP221" i="1"/>
  <c r="DP243" i="1"/>
  <c r="DP217" i="1"/>
  <c r="DP229" i="1"/>
  <c r="DP227" i="1"/>
  <c r="DP240" i="1"/>
  <c r="DP242" i="1"/>
  <c r="DP254" i="1"/>
  <c r="DP241" i="1"/>
  <c r="DP199" i="1"/>
  <c r="DP218" i="1"/>
  <c r="DP250" i="1"/>
  <c r="DP231" i="1"/>
  <c r="DP232" i="1"/>
  <c r="DP259" i="1"/>
  <c r="DP260" i="1"/>
  <c r="DP258" i="1"/>
  <c r="DP238" i="1"/>
  <c r="DP256" i="1"/>
  <c r="DP257" i="1"/>
  <c r="DP251" i="1"/>
  <c r="DP255" i="1"/>
  <c r="DP224" i="1"/>
  <c r="DP247" i="1"/>
  <c r="DP253" i="1"/>
  <c r="DP261" i="1"/>
  <c r="DQ261" i="1" l="1"/>
  <c r="DQ236" i="1"/>
  <c r="DQ217" i="1"/>
  <c r="DQ196" i="1"/>
  <c r="DQ210" i="1"/>
  <c r="DQ207" i="1"/>
  <c r="DQ182" i="1"/>
  <c r="DQ160" i="1"/>
  <c r="DQ157" i="1"/>
  <c r="DQ142" i="1"/>
  <c r="DQ135" i="1"/>
  <c r="DQ102" i="1"/>
  <c r="DQ99" i="1"/>
  <c r="DQ107" i="1"/>
  <c r="DQ100" i="1"/>
  <c r="DQ97" i="1"/>
  <c r="DQ103" i="1"/>
  <c r="DQ137" i="1"/>
  <c r="DQ77" i="1"/>
  <c r="DQ53" i="1"/>
  <c r="DQ67" i="1"/>
  <c r="DQ79" i="1"/>
  <c r="DQ26" i="1"/>
  <c r="DQ70" i="1"/>
  <c r="DQ39" i="1"/>
  <c r="DQ49" i="1"/>
  <c r="DR2" i="1"/>
  <c r="DQ42" i="1"/>
  <c r="DQ10" i="1"/>
  <c r="DQ19" i="1"/>
  <c r="DQ20" i="1"/>
  <c r="DQ14" i="1"/>
  <c r="DQ22" i="1"/>
  <c r="DQ21" i="1"/>
  <c r="DQ28" i="1"/>
  <c r="DQ13" i="1"/>
  <c r="DQ11" i="1"/>
  <c r="DQ16" i="1"/>
  <c r="DQ38" i="1"/>
  <c r="DQ9" i="1"/>
  <c r="DQ25" i="1"/>
  <c r="DQ43" i="1"/>
  <c r="DQ15" i="1"/>
  <c r="DQ7" i="1"/>
  <c r="DQ5" i="1"/>
  <c r="DQ23" i="1"/>
  <c r="DQ64" i="1"/>
  <c r="DQ12" i="1"/>
  <c r="DQ44" i="1"/>
  <c r="DQ8" i="1"/>
  <c r="DQ17" i="1"/>
  <c r="DQ29" i="1"/>
  <c r="DQ33" i="1"/>
  <c r="DQ27" i="1"/>
  <c r="DQ47" i="1"/>
  <c r="DQ86" i="1"/>
  <c r="DQ61" i="1"/>
  <c r="DQ41" i="1"/>
  <c r="DQ31" i="1"/>
  <c r="DQ30" i="1"/>
  <c r="DQ80" i="1"/>
  <c r="DQ24" i="1"/>
  <c r="DQ34" i="1"/>
  <c r="DQ35" i="1"/>
  <c r="DQ36" i="1"/>
  <c r="DQ71" i="1"/>
  <c r="DQ40" i="1"/>
  <c r="DQ6" i="1"/>
  <c r="DQ48" i="1"/>
  <c r="DQ55" i="1"/>
  <c r="DQ52" i="1"/>
  <c r="DQ65" i="1"/>
  <c r="DQ101" i="1"/>
  <c r="DQ73" i="1"/>
  <c r="DQ68" i="1"/>
  <c r="DQ76" i="1"/>
  <c r="DQ59" i="1"/>
  <c r="DQ85" i="1"/>
  <c r="DQ87" i="1"/>
  <c r="DQ50" i="1"/>
  <c r="DQ58" i="1"/>
  <c r="DQ81" i="1"/>
  <c r="DQ54" i="1"/>
  <c r="DQ82" i="1"/>
  <c r="DQ78" i="1"/>
  <c r="DQ51" i="1"/>
  <c r="DQ104" i="1"/>
  <c r="DQ93" i="1"/>
  <c r="DQ62" i="1"/>
  <c r="DQ83" i="1"/>
  <c r="DQ37" i="1"/>
  <c r="DQ45" i="1"/>
  <c r="DQ56" i="1"/>
  <c r="DQ72" i="1"/>
  <c r="DQ63" i="1"/>
  <c r="DQ84" i="1"/>
  <c r="DQ57" i="1"/>
  <c r="DQ106" i="1"/>
  <c r="DQ92" i="1"/>
  <c r="DQ109" i="1"/>
  <c r="DQ155" i="1"/>
  <c r="DQ141" i="1"/>
  <c r="DQ110" i="1"/>
  <c r="DQ116" i="1"/>
  <c r="DQ114" i="1"/>
  <c r="DQ125" i="1"/>
  <c r="DQ149" i="1"/>
  <c r="DQ111" i="1"/>
  <c r="DQ118" i="1"/>
  <c r="DQ124" i="1"/>
  <c r="DQ131" i="1"/>
  <c r="DQ126" i="1"/>
  <c r="DQ127" i="1"/>
  <c r="DQ112" i="1"/>
  <c r="DQ123" i="1"/>
  <c r="DQ120" i="1"/>
  <c r="DQ134" i="1"/>
  <c r="DQ108" i="1"/>
  <c r="DQ96" i="1"/>
  <c r="DQ128" i="1"/>
  <c r="DQ153" i="1"/>
  <c r="DQ146" i="1"/>
  <c r="DQ136" i="1"/>
  <c r="DQ115" i="1"/>
  <c r="DQ69" i="1"/>
  <c r="DQ132" i="1"/>
  <c r="DQ66" i="1"/>
  <c r="DQ95" i="1"/>
  <c r="DQ113" i="1"/>
  <c r="DQ117" i="1"/>
  <c r="DQ122" i="1"/>
  <c r="DQ139" i="1"/>
  <c r="DQ159" i="1"/>
  <c r="DQ148" i="1"/>
  <c r="DQ151" i="1"/>
  <c r="DQ170" i="1"/>
  <c r="DQ144" i="1"/>
  <c r="DQ167" i="1"/>
  <c r="DQ138" i="1"/>
  <c r="DQ145" i="1"/>
  <c r="DQ94" i="1"/>
  <c r="DQ130" i="1"/>
  <c r="DQ158" i="1"/>
  <c r="DQ143" i="1"/>
  <c r="DQ152" i="1"/>
  <c r="DQ163" i="1"/>
  <c r="DQ129" i="1"/>
  <c r="DQ172" i="1"/>
  <c r="DQ181" i="1"/>
  <c r="DQ165" i="1"/>
  <c r="DQ179" i="1"/>
  <c r="DQ164" i="1"/>
  <c r="DQ98" i="1"/>
  <c r="DQ150" i="1"/>
  <c r="DQ121" i="1"/>
  <c r="DQ140" i="1"/>
  <c r="DQ154" i="1"/>
  <c r="DQ183" i="1"/>
  <c r="DQ156" i="1"/>
  <c r="DQ169" i="1"/>
  <c r="DQ213" i="1"/>
  <c r="DQ168" i="1"/>
  <c r="DQ185" i="1"/>
  <c r="DQ180" i="1"/>
  <c r="DQ186" i="1"/>
  <c r="DQ204" i="1"/>
  <c r="DQ193" i="1"/>
  <c r="DQ219" i="1"/>
  <c r="DQ221" i="1"/>
  <c r="DQ184" i="1"/>
  <c r="DQ189" i="1"/>
  <c r="DQ200" i="1"/>
  <c r="DQ199" i="1"/>
  <c r="DQ211" i="1"/>
  <c r="DQ201" i="1"/>
  <c r="DQ190" i="1"/>
  <c r="DQ195" i="1"/>
  <c r="DQ191" i="1"/>
  <c r="DQ197" i="1"/>
  <c r="DQ198" i="1"/>
  <c r="DQ166" i="1"/>
  <c r="DQ203" i="1"/>
  <c r="DQ173" i="1"/>
  <c r="DQ209" i="1"/>
  <c r="DQ171" i="1"/>
  <c r="DQ208" i="1"/>
  <c r="DQ205" i="1"/>
  <c r="DQ214" i="1"/>
  <c r="DQ194" i="1"/>
  <c r="DQ202" i="1"/>
  <c r="DQ187" i="1"/>
  <c r="DQ188" i="1"/>
  <c r="DQ235" i="1"/>
  <c r="DQ240" i="1"/>
  <c r="DQ218" i="1"/>
  <c r="DQ231" i="1"/>
  <c r="DQ224" i="1"/>
  <c r="DQ230" i="1"/>
  <c r="DQ227" i="1"/>
  <c r="DQ238" i="1"/>
  <c r="DQ232" i="1"/>
  <c r="DQ252" i="1"/>
  <c r="DQ222" i="1"/>
  <c r="DQ237" i="1"/>
  <c r="DQ245" i="1"/>
  <c r="DQ250" i="1"/>
  <c r="DQ247" i="1"/>
  <c r="DQ246" i="1"/>
  <c r="DQ215" i="1"/>
  <c r="DQ225" i="1"/>
  <c r="DQ241" i="1"/>
  <c r="DQ251" i="1"/>
  <c r="DQ223" i="1"/>
  <c r="DQ233" i="1"/>
  <c r="DQ174" i="1"/>
  <c r="DQ216" i="1"/>
  <c r="DQ228" i="1"/>
  <c r="DQ259" i="1"/>
  <c r="DQ242" i="1"/>
  <c r="DQ226" i="1"/>
  <c r="DQ254" i="1"/>
  <c r="DQ253" i="1"/>
  <c r="DQ239" i="1"/>
  <c r="DQ255" i="1"/>
  <c r="DQ257" i="1"/>
  <c r="DQ244" i="1"/>
  <c r="DQ256" i="1"/>
  <c r="DQ260" i="1"/>
  <c r="DQ229" i="1"/>
  <c r="DQ258" i="1"/>
  <c r="DQ212" i="1"/>
  <c r="DQ243" i="1"/>
  <c r="DR236" i="1" l="1"/>
  <c r="DR185" i="1"/>
  <c r="DR163" i="1"/>
  <c r="DR179" i="1"/>
  <c r="DR142" i="1"/>
  <c r="DR121" i="1"/>
  <c r="DR122" i="1"/>
  <c r="DR102" i="1"/>
  <c r="DR99" i="1"/>
  <c r="DR107" i="1"/>
  <c r="DR111" i="1"/>
  <c r="DR97" i="1"/>
  <c r="DR77" i="1"/>
  <c r="DR79" i="1"/>
  <c r="DR78" i="1"/>
  <c r="DR42" i="1"/>
  <c r="DR39" i="1"/>
  <c r="DR9" i="1"/>
  <c r="DR6" i="1"/>
  <c r="DR81" i="1"/>
  <c r="DR29" i="1"/>
  <c r="DS2" i="1"/>
  <c r="DR25" i="1"/>
  <c r="DR36" i="1"/>
  <c r="DR20" i="1"/>
  <c r="DR7" i="1"/>
  <c r="DR38" i="1"/>
  <c r="DR11" i="1"/>
  <c r="DR8" i="1"/>
  <c r="DR16" i="1"/>
  <c r="DR12" i="1"/>
  <c r="DR21" i="1"/>
  <c r="DR5" i="1"/>
  <c r="DR17" i="1"/>
  <c r="DR23" i="1"/>
  <c r="DR22" i="1"/>
  <c r="DR14" i="1"/>
  <c r="DR15" i="1"/>
  <c r="DR10" i="1"/>
  <c r="DR19" i="1"/>
  <c r="DR43" i="1"/>
  <c r="DR13" i="1"/>
  <c r="DR28" i="1"/>
  <c r="DR52" i="1"/>
  <c r="DR24" i="1"/>
  <c r="DR55" i="1"/>
  <c r="DR48" i="1"/>
  <c r="DR37" i="1"/>
  <c r="DR82" i="1"/>
  <c r="DR26" i="1"/>
  <c r="DR54" i="1"/>
  <c r="DR44" i="1"/>
  <c r="DR62" i="1"/>
  <c r="DR64" i="1"/>
  <c r="DR33" i="1"/>
  <c r="DR27" i="1"/>
  <c r="DR70" i="1"/>
  <c r="DR86" i="1"/>
  <c r="DR41" i="1"/>
  <c r="DR31" i="1"/>
  <c r="DR30" i="1"/>
  <c r="DR40" i="1"/>
  <c r="DR53" i="1"/>
  <c r="DR63" i="1"/>
  <c r="DR84" i="1"/>
  <c r="DR110" i="1"/>
  <c r="DR73" i="1"/>
  <c r="DR50" i="1"/>
  <c r="DR67" i="1"/>
  <c r="DR106" i="1"/>
  <c r="DR95" i="1"/>
  <c r="DR34" i="1"/>
  <c r="DR98" i="1"/>
  <c r="DR85" i="1"/>
  <c r="DR57" i="1"/>
  <c r="DR80" i="1"/>
  <c r="DR51" i="1"/>
  <c r="DR66" i="1"/>
  <c r="DR72" i="1"/>
  <c r="DR35" i="1"/>
  <c r="DR47" i="1"/>
  <c r="DR71" i="1"/>
  <c r="DR94" i="1"/>
  <c r="DR59" i="1"/>
  <c r="DR65" i="1"/>
  <c r="DR101" i="1"/>
  <c r="DR68" i="1"/>
  <c r="DR87" i="1"/>
  <c r="DR58" i="1"/>
  <c r="DR61" i="1"/>
  <c r="DR76" i="1"/>
  <c r="DR49" i="1"/>
  <c r="DR45" i="1"/>
  <c r="DR104" i="1"/>
  <c r="DR56" i="1"/>
  <c r="DR69" i="1"/>
  <c r="DR109" i="1"/>
  <c r="DR115" i="1"/>
  <c r="DR134" i="1"/>
  <c r="DR138" i="1"/>
  <c r="DR83" i="1"/>
  <c r="DR108" i="1"/>
  <c r="DR103" i="1"/>
  <c r="DR130" i="1"/>
  <c r="DR136" i="1"/>
  <c r="DR117" i="1"/>
  <c r="DR155" i="1"/>
  <c r="DR120" i="1"/>
  <c r="DR137" i="1"/>
  <c r="DR141" i="1"/>
  <c r="DR116" i="1"/>
  <c r="DR125" i="1"/>
  <c r="DR92" i="1"/>
  <c r="DR93" i="1"/>
  <c r="DR112" i="1"/>
  <c r="DR113" i="1"/>
  <c r="DR124" i="1"/>
  <c r="DR126" i="1"/>
  <c r="DR100" i="1"/>
  <c r="DR118" i="1"/>
  <c r="DR114" i="1"/>
  <c r="DR135" i="1"/>
  <c r="DR96" i="1"/>
  <c r="DR172" i="1"/>
  <c r="DR181" i="1"/>
  <c r="DR183" i="1"/>
  <c r="DR164" i="1"/>
  <c r="DR149" i="1"/>
  <c r="DR146" i="1"/>
  <c r="DR150" i="1"/>
  <c r="DR148" i="1"/>
  <c r="DR157" i="1"/>
  <c r="DR129" i="1"/>
  <c r="DR165" i="1"/>
  <c r="DR140" i="1"/>
  <c r="DR159" i="1"/>
  <c r="DR145" i="1"/>
  <c r="DR128" i="1"/>
  <c r="DR156" i="1"/>
  <c r="DR144" i="1"/>
  <c r="DR169" i="1"/>
  <c r="DR143" i="1"/>
  <c r="DR151" i="1"/>
  <c r="DR170" i="1"/>
  <c r="DR160" i="1"/>
  <c r="DR152" i="1"/>
  <c r="DR167" i="1"/>
  <c r="DR123" i="1"/>
  <c r="DR131" i="1"/>
  <c r="DR214" i="1"/>
  <c r="DR188" i="1"/>
  <c r="DR196" i="1"/>
  <c r="DR205" i="1"/>
  <c r="DR184" i="1"/>
  <c r="DR173" i="1"/>
  <c r="DR166" i="1"/>
  <c r="DR194" i="1"/>
  <c r="DR180" i="1"/>
  <c r="DR197" i="1"/>
  <c r="DR168" i="1"/>
  <c r="DR208" i="1"/>
  <c r="DR153" i="1"/>
  <c r="DR201" i="1"/>
  <c r="DR198" i="1"/>
  <c r="DR213" i="1"/>
  <c r="DR186" i="1"/>
  <c r="DR171" i="1"/>
  <c r="DR204" i="1"/>
  <c r="DR187" i="1"/>
  <c r="DR202" i="1"/>
  <c r="DR212" i="1"/>
  <c r="DR132" i="1"/>
  <c r="DR174" i="1"/>
  <c r="DR193" i="1"/>
  <c r="DR158" i="1"/>
  <c r="DR182" i="1"/>
  <c r="DR190" i="1"/>
  <c r="DR195" i="1"/>
  <c r="DR207" i="1"/>
  <c r="DR127" i="1"/>
  <c r="DR191" i="1"/>
  <c r="DR200" i="1"/>
  <c r="DR199" i="1"/>
  <c r="DR203" i="1"/>
  <c r="DR221" i="1"/>
  <c r="DR139" i="1"/>
  <c r="DR154" i="1"/>
  <c r="DR245" i="1"/>
  <c r="DR226" i="1"/>
  <c r="DR209" i="1"/>
  <c r="DR216" i="1"/>
  <c r="DR228" i="1"/>
  <c r="DR222" i="1"/>
  <c r="DR230" i="1"/>
  <c r="DR239" i="1"/>
  <c r="DR251" i="1"/>
  <c r="DR217" i="1"/>
  <c r="DR231" i="1"/>
  <c r="DR238" i="1"/>
  <c r="DR252" i="1"/>
  <c r="DR242" i="1"/>
  <c r="DR215" i="1"/>
  <c r="DR223" i="1"/>
  <c r="DR246" i="1"/>
  <c r="DR240" i="1"/>
  <c r="DR243" i="1"/>
  <c r="DR210" i="1"/>
  <c r="DR218" i="1"/>
  <c r="DR224" i="1"/>
  <c r="DR211" i="1"/>
  <c r="DR229" i="1"/>
  <c r="DR237" i="1"/>
  <c r="DR244" i="1"/>
  <c r="DR235" i="1"/>
  <c r="DR261" i="1"/>
  <c r="DR255" i="1"/>
  <c r="DR257" i="1"/>
  <c r="DR219" i="1"/>
  <c r="DR232" i="1"/>
  <c r="DR258" i="1"/>
  <c r="DR256" i="1"/>
  <c r="DR247" i="1"/>
  <c r="DR260" i="1"/>
  <c r="DR253" i="1"/>
  <c r="DR233" i="1"/>
  <c r="DR254" i="1"/>
  <c r="DR227" i="1"/>
  <c r="DR250" i="1"/>
  <c r="DR259" i="1"/>
  <c r="DR189" i="1"/>
  <c r="DR225" i="1"/>
  <c r="DR241" i="1"/>
  <c r="DS257" i="1" l="1"/>
  <c r="DS256" i="1"/>
  <c r="DS207" i="1"/>
  <c r="DS196" i="1"/>
  <c r="DS197" i="1"/>
  <c r="DS200" i="1"/>
  <c r="DS131" i="1"/>
  <c r="DS128" i="1"/>
  <c r="DS127" i="1"/>
  <c r="DS116" i="1"/>
  <c r="DS117" i="1"/>
  <c r="DS61" i="1"/>
  <c r="DT2" i="1"/>
  <c r="DS27" i="1"/>
  <c r="DS25" i="1"/>
  <c r="DS51" i="1"/>
  <c r="DS26" i="1"/>
  <c r="DS28" i="1"/>
  <c r="DS15" i="1"/>
  <c r="DS19" i="1"/>
  <c r="DS17" i="1"/>
  <c r="DS8" i="1"/>
  <c r="DS10" i="1"/>
  <c r="DS20" i="1"/>
  <c r="DS22" i="1"/>
  <c r="DS13" i="1"/>
  <c r="DS7" i="1"/>
  <c r="DS11" i="1"/>
  <c r="DS16" i="1"/>
  <c r="DS5" i="1"/>
  <c r="DS43" i="1"/>
  <c r="DS30" i="1"/>
  <c r="DS64" i="1"/>
  <c r="DS12" i="1"/>
  <c r="DS31" i="1"/>
  <c r="DS38" i="1"/>
  <c r="DS14" i="1"/>
  <c r="DS23" i="1"/>
  <c r="DS41" i="1"/>
  <c r="DS70" i="1"/>
  <c r="DS57" i="1"/>
  <c r="DS39" i="1"/>
  <c r="DS80" i="1"/>
  <c r="DS24" i="1"/>
  <c r="DS35" i="1"/>
  <c r="DS71" i="1"/>
  <c r="DS33" i="1"/>
  <c r="DS21" i="1"/>
  <c r="DS52" i="1"/>
  <c r="DS6" i="1"/>
  <c r="DS47" i="1"/>
  <c r="DS82" i="1"/>
  <c r="DS44" i="1"/>
  <c r="DS34" i="1"/>
  <c r="DS36" i="1"/>
  <c r="DS29" i="1"/>
  <c r="DS37" i="1"/>
  <c r="DS40" i="1"/>
  <c r="DS48" i="1"/>
  <c r="DS58" i="1"/>
  <c r="DS63" i="1"/>
  <c r="DS95" i="1"/>
  <c r="DS113" i="1"/>
  <c r="DS67" i="1"/>
  <c r="DS76" i="1"/>
  <c r="DS96" i="1"/>
  <c r="DS66" i="1"/>
  <c r="DS79" i="1"/>
  <c r="DS86" i="1"/>
  <c r="DS94" i="1"/>
  <c r="DS50" i="1"/>
  <c r="DS53" i="1"/>
  <c r="DS9" i="1"/>
  <c r="DS49" i="1"/>
  <c r="DS69" i="1"/>
  <c r="DS92" i="1"/>
  <c r="DS77" i="1"/>
  <c r="DS59" i="1"/>
  <c r="DS98" i="1"/>
  <c r="DS101" i="1"/>
  <c r="DS93" i="1"/>
  <c r="DS62" i="1"/>
  <c r="DS42" i="1"/>
  <c r="DS83" i="1"/>
  <c r="DS84" i="1"/>
  <c r="DS45" i="1"/>
  <c r="DS81" i="1"/>
  <c r="DS106" i="1"/>
  <c r="DS85" i="1"/>
  <c r="DS65" i="1"/>
  <c r="DS55" i="1"/>
  <c r="DS73" i="1"/>
  <c r="DS68" i="1"/>
  <c r="DS56" i="1"/>
  <c r="DS125" i="1"/>
  <c r="DS134" i="1"/>
  <c r="DS153" i="1"/>
  <c r="DS103" i="1"/>
  <c r="DS99" i="1"/>
  <c r="DS124" i="1"/>
  <c r="DS120" i="1"/>
  <c r="DS126" i="1"/>
  <c r="DS149" i="1"/>
  <c r="DS136" i="1"/>
  <c r="DS112" i="1"/>
  <c r="DS118" i="1"/>
  <c r="DS102" i="1"/>
  <c r="DS114" i="1"/>
  <c r="DS123" i="1"/>
  <c r="DS87" i="1"/>
  <c r="DS97" i="1"/>
  <c r="DS72" i="1"/>
  <c r="DS132" i="1"/>
  <c r="DS138" i="1"/>
  <c r="DS104" i="1"/>
  <c r="DS135" i="1"/>
  <c r="DS54" i="1"/>
  <c r="DS155" i="1"/>
  <c r="DS130" i="1"/>
  <c r="DS121" i="1"/>
  <c r="DS115" i="1"/>
  <c r="DS78" i="1"/>
  <c r="DS110" i="1"/>
  <c r="DS107" i="1"/>
  <c r="DS108" i="1"/>
  <c r="DS100" i="1"/>
  <c r="DS129" i="1"/>
  <c r="DS151" i="1"/>
  <c r="DS160" i="1"/>
  <c r="DS154" i="1"/>
  <c r="DS140" i="1"/>
  <c r="DS152" i="1"/>
  <c r="DS169" i="1"/>
  <c r="DS157" i="1"/>
  <c r="DS179" i="1"/>
  <c r="DS167" i="1"/>
  <c r="DS150" i="1"/>
  <c r="DS141" i="1"/>
  <c r="DS156" i="1"/>
  <c r="DS144" i="1"/>
  <c r="DS170" i="1"/>
  <c r="DS183" i="1"/>
  <c r="DS146" i="1"/>
  <c r="DS109" i="1"/>
  <c r="DS137" i="1"/>
  <c r="DS145" i="1"/>
  <c r="DS172" i="1"/>
  <c r="DS181" i="1"/>
  <c r="DS164" i="1"/>
  <c r="DS148" i="1"/>
  <c r="DS158" i="1"/>
  <c r="DS163" i="1"/>
  <c r="DS173" i="1"/>
  <c r="DS139" i="1"/>
  <c r="DS165" i="1"/>
  <c r="DS111" i="1"/>
  <c r="DS142" i="1"/>
  <c r="DS143" i="1"/>
  <c r="DS168" i="1"/>
  <c r="DS174" i="1"/>
  <c r="DS182" i="1"/>
  <c r="DS198" i="1"/>
  <c r="DS208" i="1"/>
  <c r="DS193" i="1"/>
  <c r="DS216" i="1"/>
  <c r="DS166" i="1"/>
  <c r="DS213" i="1"/>
  <c r="DS186" i="1"/>
  <c r="DS187" i="1"/>
  <c r="DS191" i="1"/>
  <c r="DS203" i="1"/>
  <c r="DS159" i="1"/>
  <c r="DS190" i="1"/>
  <c r="DS202" i="1"/>
  <c r="DS199" i="1"/>
  <c r="DS219" i="1"/>
  <c r="DS171" i="1"/>
  <c r="DS184" i="1"/>
  <c r="DS180" i="1"/>
  <c r="DS185" i="1"/>
  <c r="DS189" i="1"/>
  <c r="DS194" i="1"/>
  <c r="DS122" i="1"/>
  <c r="DS188" i="1"/>
  <c r="DS211" i="1"/>
  <c r="DS212" i="1"/>
  <c r="DS201" i="1"/>
  <c r="DS204" i="1"/>
  <c r="DS210" i="1"/>
  <c r="DS214" i="1"/>
  <c r="DS237" i="1"/>
  <c r="DS247" i="1"/>
  <c r="DS252" i="1"/>
  <c r="DS222" i="1"/>
  <c r="DS251" i="1"/>
  <c r="DS232" i="1"/>
  <c r="DS236" i="1"/>
  <c r="DS225" i="1"/>
  <c r="DS233" i="1"/>
  <c r="DS241" i="1"/>
  <c r="DS254" i="1"/>
  <c r="DS229" i="1"/>
  <c r="DS227" i="1"/>
  <c r="DS195" i="1"/>
  <c r="DS226" i="1"/>
  <c r="DS235" i="1"/>
  <c r="DS245" i="1"/>
  <c r="DS246" i="1"/>
  <c r="DS215" i="1"/>
  <c r="DS230" i="1"/>
  <c r="DS231" i="1"/>
  <c r="DS239" i="1"/>
  <c r="DS242" i="1"/>
  <c r="DS209" i="1"/>
  <c r="DS218" i="1"/>
  <c r="DS228" i="1"/>
  <c r="DS238" i="1"/>
  <c r="DS243" i="1"/>
  <c r="DS221" i="1"/>
  <c r="DS253" i="1"/>
  <c r="DS250" i="1"/>
  <c r="DS223" i="1"/>
  <c r="DS260" i="1"/>
  <c r="DS261" i="1"/>
  <c r="DS224" i="1"/>
  <c r="DS205" i="1"/>
  <c r="DS217" i="1"/>
  <c r="DS244" i="1"/>
  <c r="DS255" i="1"/>
  <c r="DS259" i="1"/>
  <c r="DS240" i="1"/>
  <c r="DS258" i="1"/>
  <c r="DT256" i="1" l="1"/>
  <c r="DT243" i="1"/>
  <c r="DT231" i="1"/>
  <c r="DT224" i="1"/>
  <c r="DT203" i="1"/>
  <c r="DT191" i="1"/>
  <c r="DT200" i="1"/>
  <c r="DT189" i="1"/>
  <c r="DT163" i="1"/>
  <c r="DT164" i="1"/>
  <c r="DT140" i="1"/>
  <c r="DT115" i="1"/>
  <c r="DT134" i="1"/>
  <c r="DT128" i="1"/>
  <c r="DT110" i="1"/>
  <c r="DT58" i="1"/>
  <c r="DT61" i="1"/>
  <c r="DU2" i="1"/>
  <c r="DT55" i="1"/>
  <c r="DT43" i="1"/>
  <c r="DT24" i="1"/>
  <c r="DT77" i="1"/>
  <c r="DT51" i="1"/>
  <c r="DT5" i="1"/>
  <c r="DT38" i="1"/>
  <c r="DT28" i="1"/>
  <c r="DT20" i="1"/>
  <c r="DT15" i="1"/>
  <c r="DT21" i="1"/>
  <c r="DT7" i="1"/>
  <c r="DT13" i="1"/>
  <c r="DT22" i="1"/>
  <c r="DT11" i="1"/>
  <c r="DT31" i="1"/>
  <c r="DT64" i="1"/>
  <c r="DT19" i="1"/>
  <c r="DT12" i="1"/>
  <c r="DT16" i="1"/>
  <c r="DT23" i="1"/>
  <c r="DT25" i="1"/>
  <c r="DT10" i="1"/>
  <c r="DT8" i="1"/>
  <c r="DT14" i="1"/>
  <c r="DT36" i="1"/>
  <c r="DT42" i="1"/>
  <c r="DT26" i="1"/>
  <c r="DT34" i="1"/>
  <c r="DT62" i="1"/>
  <c r="DT80" i="1"/>
  <c r="DT17" i="1"/>
  <c r="DT40" i="1"/>
  <c r="DT47" i="1"/>
  <c r="DT44" i="1"/>
  <c r="DT54" i="1"/>
  <c r="DT41" i="1"/>
  <c r="DT9" i="1"/>
  <c r="DT37" i="1"/>
  <c r="DT29" i="1"/>
  <c r="DT30" i="1"/>
  <c r="DT48" i="1"/>
  <c r="DT35" i="1"/>
  <c r="DT33" i="1"/>
  <c r="DT57" i="1"/>
  <c r="DT81" i="1"/>
  <c r="DT106" i="1"/>
  <c r="DT98" i="1"/>
  <c r="DT59" i="1"/>
  <c r="DT69" i="1"/>
  <c r="DT107" i="1"/>
  <c r="DT85" i="1"/>
  <c r="DT101" i="1"/>
  <c r="DT83" i="1"/>
  <c r="DT95" i="1"/>
  <c r="DT71" i="1"/>
  <c r="DT82" i="1"/>
  <c r="DT45" i="1"/>
  <c r="DT94" i="1"/>
  <c r="DT68" i="1"/>
  <c r="DT87" i="1"/>
  <c r="DT93" i="1"/>
  <c r="DT73" i="1"/>
  <c r="DT67" i="1"/>
  <c r="DT52" i="1"/>
  <c r="DT79" i="1"/>
  <c r="DT56" i="1"/>
  <c r="DT65" i="1"/>
  <c r="DT76" i="1"/>
  <c r="DT63" i="1"/>
  <c r="DT72" i="1"/>
  <c r="DT27" i="1"/>
  <c r="DT70" i="1"/>
  <c r="DT49" i="1"/>
  <c r="DT50" i="1"/>
  <c r="DT66" i="1"/>
  <c r="DT92" i="1"/>
  <c r="DT6" i="1"/>
  <c r="DT86" i="1"/>
  <c r="DT84" i="1"/>
  <c r="DT111" i="1"/>
  <c r="DT130" i="1"/>
  <c r="DT132" i="1"/>
  <c r="DT139" i="1"/>
  <c r="DT39" i="1"/>
  <c r="DT103" i="1"/>
  <c r="DT124" i="1"/>
  <c r="DT96" i="1"/>
  <c r="DT118" i="1"/>
  <c r="DT122" i="1"/>
  <c r="DT53" i="1"/>
  <c r="DT141" i="1"/>
  <c r="DT155" i="1"/>
  <c r="DT125" i="1"/>
  <c r="DT99" i="1"/>
  <c r="DT126" i="1"/>
  <c r="DT109" i="1"/>
  <c r="DT116" i="1"/>
  <c r="DT100" i="1"/>
  <c r="DT112" i="1"/>
  <c r="DT114" i="1"/>
  <c r="DT78" i="1"/>
  <c r="DT108" i="1"/>
  <c r="DT102" i="1"/>
  <c r="DT120" i="1"/>
  <c r="DT97" i="1"/>
  <c r="DT113" i="1"/>
  <c r="DT137" i="1"/>
  <c r="DT121" i="1"/>
  <c r="DT104" i="1"/>
  <c r="DT117" i="1"/>
  <c r="DT131" i="1"/>
  <c r="DT156" i="1"/>
  <c r="DT157" i="1"/>
  <c r="DT173" i="1"/>
  <c r="DT138" i="1"/>
  <c r="DT148" i="1"/>
  <c r="DT184" i="1"/>
  <c r="DT165" i="1"/>
  <c r="DT129" i="1"/>
  <c r="DT159" i="1"/>
  <c r="DT135" i="1"/>
  <c r="DT127" i="1"/>
  <c r="DT154" i="1"/>
  <c r="DT158" i="1"/>
  <c r="DT151" i="1"/>
  <c r="DT160" i="1"/>
  <c r="DT153" i="1"/>
  <c r="DT150" i="1"/>
  <c r="DT152" i="1"/>
  <c r="DT170" i="1"/>
  <c r="DT123" i="1"/>
  <c r="DT146" i="1"/>
  <c r="DT180" i="1"/>
  <c r="DT171" i="1"/>
  <c r="DT136" i="1"/>
  <c r="DT169" i="1"/>
  <c r="DT144" i="1"/>
  <c r="DT179" i="1"/>
  <c r="DT149" i="1"/>
  <c r="DT142" i="1"/>
  <c r="DT181" i="1"/>
  <c r="DT194" i="1"/>
  <c r="DT204" i="1"/>
  <c r="DT201" i="1"/>
  <c r="DT188" i="1"/>
  <c r="DT211" i="1"/>
  <c r="DT207" i="1"/>
  <c r="DT214" i="1"/>
  <c r="DT210" i="1"/>
  <c r="DT143" i="1"/>
  <c r="DT183" i="1"/>
  <c r="DT182" i="1"/>
  <c r="DT213" i="1"/>
  <c r="DT167" i="1"/>
  <c r="DT202" i="1"/>
  <c r="DT193" i="1"/>
  <c r="DT197" i="1"/>
  <c r="DT196" i="1"/>
  <c r="DT174" i="1"/>
  <c r="DT208" i="1"/>
  <c r="DT195" i="1"/>
  <c r="DT172" i="1"/>
  <c r="DT168" i="1"/>
  <c r="DT190" i="1"/>
  <c r="DT145" i="1"/>
  <c r="DT166" i="1"/>
  <c r="DT216" i="1"/>
  <c r="DT219" i="1"/>
  <c r="DT185" i="1"/>
  <c r="DT222" i="1"/>
  <c r="DT236" i="1"/>
  <c r="DT254" i="1"/>
  <c r="DT186" i="1"/>
  <c r="DT217" i="1"/>
  <c r="DT199" i="1"/>
  <c r="DT221" i="1"/>
  <c r="DT227" i="1"/>
  <c r="DT242" i="1"/>
  <c r="DT205" i="1"/>
  <c r="DT232" i="1"/>
  <c r="DT238" i="1"/>
  <c r="DT250" i="1"/>
  <c r="DT218" i="1"/>
  <c r="DT223" i="1"/>
  <c r="DT239" i="1"/>
  <c r="DT212" i="1"/>
  <c r="DT230" i="1"/>
  <c r="DT245" i="1"/>
  <c r="DT247" i="1"/>
  <c r="DT215" i="1"/>
  <c r="DT237" i="1"/>
  <c r="DT240" i="1"/>
  <c r="DT235" i="1"/>
  <c r="DT251" i="1"/>
  <c r="DT246" i="1"/>
  <c r="DT233" i="1"/>
  <c r="DT187" i="1"/>
  <c r="DT198" i="1"/>
  <c r="DT228" i="1"/>
  <c r="DT226" i="1"/>
  <c r="DT225" i="1"/>
  <c r="DT258" i="1"/>
  <c r="DT241" i="1"/>
  <c r="DT257" i="1"/>
  <c r="DT259" i="1"/>
  <c r="DT252" i="1"/>
  <c r="DT260" i="1"/>
  <c r="DT229" i="1"/>
  <c r="DT253" i="1"/>
  <c r="DT209" i="1"/>
  <c r="DT244" i="1"/>
  <c r="DT255" i="1"/>
  <c r="DT261" i="1"/>
  <c r="DU196" i="1" l="1"/>
  <c r="DU203" i="1"/>
  <c r="DU191" i="1"/>
  <c r="DU188" i="1"/>
  <c r="DU164" i="1"/>
  <c r="DU134" i="1"/>
  <c r="DU121" i="1"/>
  <c r="DU122" i="1"/>
  <c r="DU77" i="1"/>
  <c r="DU45" i="1"/>
  <c r="DV2" i="1"/>
  <c r="DU76" i="1"/>
  <c r="DU5" i="1"/>
  <c r="DU8" i="1"/>
  <c r="DU23" i="1"/>
  <c r="DU11" i="1"/>
  <c r="DU7" i="1"/>
  <c r="DU13" i="1"/>
  <c r="DU16" i="1"/>
  <c r="DU38" i="1"/>
  <c r="DU28" i="1"/>
  <c r="DU12" i="1"/>
  <c r="DU20" i="1"/>
  <c r="DU25" i="1"/>
  <c r="DU37" i="1"/>
  <c r="DU17" i="1"/>
  <c r="DU29" i="1"/>
  <c r="DU21" i="1"/>
  <c r="DU30" i="1"/>
  <c r="DU31" i="1"/>
  <c r="DU14" i="1"/>
  <c r="DU22" i="1"/>
  <c r="DU27" i="1"/>
  <c r="DU10" i="1"/>
  <c r="DU3" i="1" s="1"/>
  <c r="DU15" i="1"/>
  <c r="DU19" i="1"/>
  <c r="DU54" i="1"/>
  <c r="DU24" i="1"/>
  <c r="DU35" i="1"/>
  <c r="DU47" i="1"/>
  <c r="DU44" i="1"/>
  <c r="DU33" i="1"/>
  <c r="DU62" i="1"/>
  <c r="DU70" i="1"/>
  <c r="DU61" i="1"/>
  <c r="DU9" i="1"/>
  <c r="DU86" i="1"/>
  <c r="DU43" i="1"/>
  <c r="DU82" i="1"/>
  <c r="DU36" i="1"/>
  <c r="DU51" i="1"/>
  <c r="DU40" i="1"/>
  <c r="DU64" i="1"/>
  <c r="DU26" i="1"/>
  <c r="DU34" i="1"/>
  <c r="DU80" i="1"/>
  <c r="DU53" i="1"/>
  <c r="DU104" i="1"/>
  <c r="DU111" i="1"/>
  <c r="DU71" i="1"/>
  <c r="DU50" i="1"/>
  <c r="DU95" i="1"/>
  <c r="DU72" i="1"/>
  <c r="DU41" i="1"/>
  <c r="DU39" i="1"/>
  <c r="DU59" i="1"/>
  <c r="DU92" i="1"/>
  <c r="DU6" i="1"/>
  <c r="DU48" i="1"/>
  <c r="DU84" i="1"/>
  <c r="DU96" i="1"/>
  <c r="DU57" i="1"/>
  <c r="DU42" i="1"/>
  <c r="DU58" i="1"/>
  <c r="DU81" i="1"/>
  <c r="DU65" i="1"/>
  <c r="DU68" i="1"/>
  <c r="DU85" i="1"/>
  <c r="DU49" i="1"/>
  <c r="DU79" i="1"/>
  <c r="DU63" i="1"/>
  <c r="DU66" i="1"/>
  <c r="DU69" i="1"/>
  <c r="DU52" i="1"/>
  <c r="DU106" i="1"/>
  <c r="DU98" i="1"/>
  <c r="DU56" i="1"/>
  <c r="DU87" i="1"/>
  <c r="DU101" i="1"/>
  <c r="DU55" i="1"/>
  <c r="DU94" i="1"/>
  <c r="DU109" i="1"/>
  <c r="DU131" i="1"/>
  <c r="DU73" i="1"/>
  <c r="DU99" i="1"/>
  <c r="DU124" i="1"/>
  <c r="DU112" i="1"/>
  <c r="DU113" i="1"/>
  <c r="DU115" i="1"/>
  <c r="DU135" i="1"/>
  <c r="DU102" i="1"/>
  <c r="DU120" i="1"/>
  <c r="DU127" i="1"/>
  <c r="DU67" i="1"/>
  <c r="DU100" i="1"/>
  <c r="DU114" i="1"/>
  <c r="DU128" i="1"/>
  <c r="DU130" i="1"/>
  <c r="DU139" i="1"/>
  <c r="DU146" i="1"/>
  <c r="DU117" i="1"/>
  <c r="DU78" i="1"/>
  <c r="DU97" i="1"/>
  <c r="DU107" i="1"/>
  <c r="DU116" i="1"/>
  <c r="DU141" i="1"/>
  <c r="DU123" i="1"/>
  <c r="DU136" i="1"/>
  <c r="DU93" i="1"/>
  <c r="DU110" i="1"/>
  <c r="DU137" i="1"/>
  <c r="DU118" i="1"/>
  <c r="DU155" i="1"/>
  <c r="DU108" i="1"/>
  <c r="DU103" i="1"/>
  <c r="DU148" i="1"/>
  <c r="DU157" i="1"/>
  <c r="DU186" i="1"/>
  <c r="DU149" i="1"/>
  <c r="DU143" i="1"/>
  <c r="DU180" i="1"/>
  <c r="DU125" i="1"/>
  <c r="DU126" i="1"/>
  <c r="DU153" i="1"/>
  <c r="DU144" i="1"/>
  <c r="DU169" i="1"/>
  <c r="DU179" i="1"/>
  <c r="DU154" i="1"/>
  <c r="DU158" i="1"/>
  <c r="DU172" i="1"/>
  <c r="DU145" i="1"/>
  <c r="DU140" i="1"/>
  <c r="DU163" i="1"/>
  <c r="DU183" i="1"/>
  <c r="DU83" i="1"/>
  <c r="DU132" i="1"/>
  <c r="DU156" i="1"/>
  <c r="DU150" i="1"/>
  <c r="DU151" i="1"/>
  <c r="DU165" i="1"/>
  <c r="DU168" i="1"/>
  <c r="DU138" i="1"/>
  <c r="DU159" i="1"/>
  <c r="DU170" i="1"/>
  <c r="DU142" i="1"/>
  <c r="DU152" i="1"/>
  <c r="DU181" i="1"/>
  <c r="DU190" i="1"/>
  <c r="DU212" i="1"/>
  <c r="DU195" i="1"/>
  <c r="DU189" i="1"/>
  <c r="DU174" i="1"/>
  <c r="DU210" i="1"/>
  <c r="DU173" i="1"/>
  <c r="DU129" i="1"/>
  <c r="DU166" i="1"/>
  <c r="DU182" i="1"/>
  <c r="DU185" i="1"/>
  <c r="DU194" i="1"/>
  <c r="DU208" i="1"/>
  <c r="DU219" i="1"/>
  <c r="DU204" i="1"/>
  <c r="DU211" i="1"/>
  <c r="DU184" i="1"/>
  <c r="DU209" i="1"/>
  <c r="DU201" i="1"/>
  <c r="DU160" i="1"/>
  <c r="DU198" i="1"/>
  <c r="DU214" i="1"/>
  <c r="DU167" i="1"/>
  <c r="DU202" i="1"/>
  <c r="DU238" i="1"/>
  <c r="DU239" i="1"/>
  <c r="DU243" i="1"/>
  <c r="DU187" i="1"/>
  <c r="DU205" i="1"/>
  <c r="DU229" i="1"/>
  <c r="DU225" i="1"/>
  <c r="DU241" i="1"/>
  <c r="DU213" i="1"/>
  <c r="DU231" i="1"/>
  <c r="DU245" i="1"/>
  <c r="DU228" i="1"/>
  <c r="DU226" i="1"/>
  <c r="DU233" i="1"/>
  <c r="DU240" i="1"/>
  <c r="DU244" i="1"/>
  <c r="DU199" i="1"/>
  <c r="DU197" i="1"/>
  <c r="DU221" i="1"/>
  <c r="DU217" i="1"/>
  <c r="DU193" i="1"/>
  <c r="DU236" i="1"/>
  <c r="DU242" i="1"/>
  <c r="DU218" i="1"/>
  <c r="DU223" i="1"/>
  <c r="DU224" i="1"/>
  <c r="DU230" i="1"/>
  <c r="DU247" i="1"/>
  <c r="DU250" i="1"/>
  <c r="DU254" i="1"/>
  <c r="DU171" i="1"/>
  <c r="DU207" i="1"/>
  <c r="DU216" i="1"/>
  <c r="DU222" i="1"/>
  <c r="DU227" i="1"/>
  <c r="DU237" i="1"/>
  <c r="DU256" i="1"/>
  <c r="DU232" i="1"/>
  <c r="DU246" i="1"/>
  <c r="DU251" i="1"/>
  <c r="DU258" i="1"/>
  <c r="DU261" i="1"/>
  <c r="DU200" i="1"/>
  <c r="DU253" i="1"/>
  <c r="DU260" i="1"/>
  <c r="DU255" i="1"/>
  <c r="DU259" i="1"/>
  <c r="DU215" i="1"/>
  <c r="DU235" i="1"/>
  <c r="DU252" i="1"/>
  <c r="DU257" i="1"/>
  <c r="DV256" i="1" l="1"/>
  <c r="DV251" i="1"/>
  <c r="DV225" i="1"/>
  <c r="DV243" i="1"/>
  <c r="DV216" i="1"/>
  <c r="DV200" i="1"/>
  <c r="DV191" i="1"/>
  <c r="DV190" i="1"/>
  <c r="DV171" i="1"/>
  <c r="DV180" i="1"/>
  <c r="DV150" i="1"/>
  <c r="DV120" i="1"/>
  <c r="DV129" i="1"/>
  <c r="DV145" i="1"/>
  <c r="DV117" i="1"/>
  <c r="DV77" i="1"/>
  <c r="DV58" i="1"/>
  <c r="DV42" i="1"/>
  <c r="DV39" i="1"/>
  <c r="DV65" i="1"/>
  <c r="DW2" i="1"/>
  <c r="DV6" i="1"/>
  <c r="DV48" i="1"/>
  <c r="DV41" i="1"/>
  <c r="DV34" i="1"/>
  <c r="DV9" i="1"/>
  <c r="DV68" i="1"/>
  <c r="DV76" i="1"/>
  <c r="DV25" i="1"/>
  <c r="DV47" i="1"/>
  <c r="DV21" i="1"/>
  <c r="DV11" i="1"/>
  <c r="DV38" i="1"/>
  <c r="DV28" i="1"/>
  <c r="DV20" i="1"/>
  <c r="DV14" i="1"/>
  <c r="DV10" i="1"/>
  <c r="DV22" i="1"/>
  <c r="DV13" i="1"/>
  <c r="DV8" i="1"/>
  <c r="DV37" i="1"/>
  <c r="DV7" i="1"/>
  <c r="DV15" i="1"/>
  <c r="DV16" i="1"/>
  <c r="DV30" i="1"/>
  <c r="DV5" i="1"/>
  <c r="DV43" i="1"/>
  <c r="DV54" i="1"/>
  <c r="DV26" i="1"/>
  <c r="DV19" i="1"/>
  <c r="DV23" i="1"/>
  <c r="DV12" i="1"/>
  <c r="DV64" i="1"/>
  <c r="DV17" i="1"/>
  <c r="DV44" i="1"/>
  <c r="DV29" i="1"/>
  <c r="DV24" i="1"/>
  <c r="DV82" i="1"/>
  <c r="DV57" i="1"/>
  <c r="DV86" i="1"/>
  <c r="DV55" i="1"/>
  <c r="DV31" i="1"/>
  <c r="DV40" i="1"/>
  <c r="DV35" i="1"/>
  <c r="DV27" i="1"/>
  <c r="DV33" i="1"/>
  <c r="DV70" i="1"/>
  <c r="DV61" i="1"/>
  <c r="DV49" i="1"/>
  <c r="DV53" i="1"/>
  <c r="DV101" i="1"/>
  <c r="DV96" i="1"/>
  <c r="DV36" i="1"/>
  <c r="DV94" i="1"/>
  <c r="DV66" i="1"/>
  <c r="DV87" i="1"/>
  <c r="DV45" i="1"/>
  <c r="DV73" i="1"/>
  <c r="DV67" i="1"/>
  <c r="DV104" i="1"/>
  <c r="DV106" i="1"/>
  <c r="DV59" i="1"/>
  <c r="DV83" i="1"/>
  <c r="DV62" i="1"/>
  <c r="DV72" i="1"/>
  <c r="DV80" i="1"/>
  <c r="DV92" i="1"/>
  <c r="DV51" i="1"/>
  <c r="DV71" i="1"/>
  <c r="DV52" i="1"/>
  <c r="DV84" i="1"/>
  <c r="DV56" i="1"/>
  <c r="DV78" i="1"/>
  <c r="DV79" i="1"/>
  <c r="DV116" i="1"/>
  <c r="DV112" i="1"/>
  <c r="DV118" i="1"/>
  <c r="DV123" i="1"/>
  <c r="DV136" i="1"/>
  <c r="DV97" i="1"/>
  <c r="DV131" i="1"/>
  <c r="DV108" i="1"/>
  <c r="DV149" i="1"/>
  <c r="DV93" i="1"/>
  <c r="DV111" i="1"/>
  <c r="DV155" i="1"/>
  <c r="DV125" i="1"/>
  <c r="DV115" i="1"/>
  <c r="DV135" i="1"/>
  <c r="DV85" i="1"/>
  <c r="DV109" i="1"/>
  <c r="DV141" i="1"/>
  <c r="DV126" i="1"/>
  <c r="DV132" i="1"/>
  <c r="DV103" i="1"/>
  <c r="DV134" i="1"/>
  <c r="DV81" i="1"/>
  <c r="DV110" i="1"/>
  <c r="DV122" i="1"/>
  <c r="DV107" i="1"/>
  <c r="DV113" i="1"/>
  <c r="DV98" i="1"/>
  <c r="DV124" i="1"/>
  <c r="DV127" i="1"/>
  <c r="DV95" i="1"/>
  <c r="DV69" i="1"/>
  <c r="DV100" i="1"/>
  <c r="DV137" i="1"/>
  <c r="DV114" i="1"/>
  <c r="DV128" i="1"/>
  <c r="DV142" i="1"/>
  <c r="DV144" i="1"/>
  <c r="DV168" i="1"/>
  <c r="DV63" i="1"/>
  <c r="DV143" i="1"/>
  <c r="DV165" i="1"/>
  <c r="DV139" i="1"/>
  <c r="DV170" i="1"/>
  <c r="DV121" i="1"/>
  <c r="DV160" i="1"/>
  <c r="DV99" i="1"/>
  <c r="DV148" i="1"/>
  <c r="DV152" i="1"/>
  <c r="DV158" i="1"/>
  <c r="DV138" i="1"/>
  <c r="DV163" i="1"/>
  <c r="DV130" i="1"/>
  <c r="DV169" i="1"/>
  <c r="DV179" i="1"/>
  <c r="DV154" i="1"/>
  <c r="DV151" i="1"/>
  <c r="DV172" i="1"/>
  <c r="DV159" i="1"/>
  <c r="DV186" i="1"/>
  <c r="DV50" i="1"/>
  <c r="DV102" i="1"/>
  <c r="DV156" i="1"/>
  <c r="DV181" i="1"/>
  <c r="DV140" i="1"/>
  <c r="DV157" i="1"/>
  <c r="DV183" i="1"/>
  <c r="DV164" i="1"/>
  <c r="DV202" i="1"/>
  <c r="DV207" i="1"/>
  <c r="DV184" i="1"/>
  <c r="DV193" i="1"/>
  <c r="DV199" i="1"/>
  <c r="DV221" i="1"/>
  <c r="DV166" i="1"/>
  <c r="DV188" i="1"/>
  <c r="DV205" i="1"/>
  <c r="DV167" i="1"/>
  <c r="DV173" i="1"/>
  <c r="DV185" i="1"/>
  <c r="DV208" i="1"/>
  <c r="DV197" i="1"/>
  <c r="DV212" i="1"/>
  <c r="DV209" i="1"/>
  <c r="DV214" i="1"/>
  <c r="DV153" i="1"/>
  <c r="DV146" i="1"/>
  <c r="DV187" i="1"/>
  <c r="DV198" i="1"/>
  <c r="DV189" i="1"/>
  <c r="DV195" i="1"/>
  <c r="DV174" i="1"/>
  <c r="DV204" i="1"/>
  <c r="DV201" i="1"/>
  <c r="DV210" i="1"/>
  <c r="DV236" i="1"/>
  <c r="DV242" i="1"/>
  <c r="DV196" i="1"/>
  <c r="DV211" i="1"/>
  <c r="DV223" i="1"/>
  <c r="DV247" i="1"/>
  <c r="DV218" i="1"/>
  <c r="DV227" i="1"/>
  <c r="DV245" i="1"/>
  <c r="DV241" i="1"/>
  <c r="DV244" i="1"/>
  <c r="DV240" i="1"/>
  <c r="DV235" i="1"/>
  <c r="DV250" i="1"/>
  <c r="DV237" i="1"/>
  <c r="DV215" i="1"/>
  <c r="DV228" i="1"/>
  <c r="DV246" i="1"/>
  <c r="DV229" i="1"/>
  <c r="DV238" i="1"/>
  <c r="DV254" i="1"/>
  <c r="DV203" i="1"/>
  <c r="DV213" i="1"/>
  <c r="DV224" i="1"/>
  <c r="DV231" i="1"/>
  <c r="DV226" i="1"/>
  <c r="DV194" i="1"/>
  <c r="DV217" i="1"/>
  <c r="DV219" i="1"/>
  <c r="DV257" i="1"/>
  <c r="DV182" i="1"/>
  <c r="DV252" i="1"/>
  <c r="DV239" i="1"/>
  <c r="DV222" i="1"/>
  <c r="DV259" i="1"/>
  <c r="DV255" i="1"/>
  <c r="DV258" i="1"/>
  <c r="DV260" i="1"/>
  <c r="DV253" i="1"/>
  <c r="DV233" i="1"/>
  <c r="DV232" i="1"/>
  <c r="DV230" i="1"/>
  <c r="DV261" i="1"/>
  <c r="DW253" i="1" l="1"/>
  <c r="DW251" i="1"/>
  <c r="DW250" i="1"/>
  <c r="DW242" i="1"/>
  <c r="DW207" i="1"/>
  <c r="DW205" i="1"/>
  <c r="DW197" i="1"/>
  <c r="DW185" i="1"/>
  <c r="DW163" i="1"/>
  <c r="DW152" i="1"/>
  <c r="DW171" i="1"/>
  <c r="DW157" i="1"/>
  <c r="DW160" i="1"/>
  <c r="DW143" i="1"/>
  <c r="DW122" i="1"/>
  <c r="DW121" i="1"/>
  <c r="DW118" i="1"/>
  <c r="DW117" i="1"/>
  <c r="DW102" i="1"/>
  <c r="DW99" i="1"/>
  <c r="DW87" i="1"/>
  <c r="DW84" i="1"/>
  <c r="DW77" i="1"/>
  <c r="DW93" i="1"/>
  <c r="DW58" i="1"/>
  <c r="DW65" i="1"/>
  <c r="DW49" i="1"/>
  <c r="DW81" i="1"/>
  <c r="DW29" i="1"/>
  <c r="DW68" i="1"/>
  <c r="DW25" i="1"/>
  <c r="DW26" i="1"/>
  <c r="DW47" i="1"/>
  <c r="DX2" i="1"/>
  <c r="DW19" i="1"/>
  <c r="DW12" i="1"/>
  <c r="DW15" i="1"/>
  <c r="DW16" i="1"/>
  <c r="DW8" i="1"/>
  <c r="DW21" i="1"/>
  <c r="DW28" i="1"/>
  <c r="DW13" i="1"/>
  <c r="DW11" i="1"/>
  <c r="DW7" i="1"/>
  <c r="DW20" i="1"/>
  <c r="DW22" i="1"/>
  <c r="DW38" i="1"/>
  <c r="DW23" i="1"/>
  <c r="DW27" i="1"/>
  <c r="DW31" i="1"/>
  <c r="DW10" i="1"/>
  <c r="DW5" i="1"/>
  <c r="DW43" i="1"/>
  <c r="DW54" i="1"/>
  <c r="DW14" i="1"/>
  <c r="DW17" i="1"/>
  <c r="DW33" i="1"/>
  <c r="DW76" i="1"/>
  <c r="DW70" i="1"/>
  <c r="DW52" i="1"/>
  <c r="DW55" i="1"/>
  <c r="DW48" i="1"/>
  <c r="DW62" i="1"/>
  <c r="DW37" i="1"/>
  <c r="DW64" i="1"/>
  <c r="DW9" i="1"/>
  <c r="DW41" i="1"/>
  <c r="DW36" i="1"/>
  <c r="DW82" i="1"/>
  <c r="DW44" i="1"/>
  <c r="DW24" i="1"/>
  <c r="DW40" i="1"/>
  <c r="DW92" i="1"/>
  <c r="DW69" i="1"/>
  <c r="DW95" i="1"/>
  <c r="DW106" i="1"/>
  <c r="DW56" i="1"/>
  <c r="DW63" i="1"/>
  <c r="DW57" i="1"/>
  <c r="DW80" i="1"/>
  <c r="DW98" i="1"/>
  <c r="DW66" i="1"/>
  <c r="DW6" i="1"/>
  <c r="DW42" i="1"/>
  <c r="DW78" i="1"/>
  <c r="DW85" i="1"/>
  <c r="DW35" i="1"/>
  <c r="DW86" i="1"/>
  <c r="DW61" i="1"/>
  <c r="DW51" i="1"/>
  <c r="DW34" i="1"/>
  <c r="DW79" i="1"/>
  <c r="DW30" i="1"/>
  <c r="DW71" i="1"/>
  <c r="DW73" i="1"/>
  <c r="DW94" i="1"/>
  <c r="DW67" i="1"/>
  <c r="DW53" i="1"/>
  <c r="DW59" i="1"/>
  <c r="DW39" i="1"/>
  <c r="DW45" i="1"/>
  <c r="DW83" i="1"/>
  <c r="DW135" i="1"/>
  <c r="DW132" i="1"/>
  <c r="DW112" i="1"/>
  <c r="DW125" i="1"/>
  <c r="DW110" i="1"/>
  <c r="DW127" i="1"/>
  <c r="DW104" i="1"/>
  <c r="DW101" i="1"/>
  <c r="DW137" i="1"/>
  <c r="DW130" i="1"/>
  <c r="DW72" i="1"/>
  <c r="DW108" i="1"/>
  <c r="DW114" i="1"/>
  <c r="DW129" i="1"/>
  <c r="DW120" i="1"/>
  <c r="DW136" i="1"/>
  <c r="DW107" i="1"/>
  <c r="DW116" i="1"/>
  <c r="DW141" i="1"/>
  <c r="DW123" i="1"/>
  <c r="DW96" i="1"/>
  <c r="DW113" i="1"/>
  <c r="DW97" i="1"/>
  <c r="DW100" i="1"/>
  <c r="DW131" i="1"/>
  <c r="DW111" i="1"/>
  <c r="DW103" i="1"/>
  <c r="DW134" i="1"/>
  <c r="DW50" i="1"/>
  <c r="DW109" i="1"/>
  <c r="DW128" i="1"/>
  <c r="DW169" i="1"/>
  <c r="DW179" i="1"/>
  <c r="DW138" i="1"/>
  <c r="DW154" i="1"/>
  <c r="DW115" i="1"/>
  <c r="DW156" i="1"/>
  <c r="DW181" i="1"/>
  <c r="DW124" i="1"/>
  <c r="DW149" i="1"/>
  <c r="DW180" i="1"/>
  <c r="DW126" i="1"/>
  <c r="DW153" i="1"/>
  <c r="DW142" i="1"/>
  <c r="DW146" i="1"/>
  <c r="DW140" i="1"/>
  <c r="DW145" i="1"/>
  <c r="DW165" i="1"/>
  <c r="DW170" i="1"/>
  <c r="DW144" i="1"/>
  <c r="DW158" i="1"/>
  <c r="DW159" i="1"/>
  <c r="DW186" i="1"/>
  <c r="DW148" i="1"/>
  <c r="DW167" i="1"/>
  <c r="DW150" i="1"/>
  <c r="DW198" i="1"/>
  <c r="DW201" i="1"/>
  <c r="DW155" i="1"/>
  <c r="DW204" i="1"/>
  <c r="DW189" i="1"/>
  <c r="DW173" i="1"/>
  <c r="DW187" i="1"/>
  <c r="DW191" i="1"/>
  <c r="DW200" i="1"/>
  <c r="DW209" i="1"/>
  <c r="DW139" i="1"/>
  <c r="DW151" i="1"/>
  <c r="DW194" i="1"/>
  <c r="DW196" i="1"/>
  <c r="DW182" i="1"/>
  <c r="DW195" i="1"/>
  <c r="DW184" i="1"/>
  <c r="DW188" i="1"/>
  <c r="DW164" i="1"/>
  <c r="DW174" i="1"/>
  <c r="DW193" i="1"/>
  <c r="DW214" i="1"/>
  <c r="DW221" i="1"/>
  <c r="DW168" i="1"/>
  <c r="DW208" i="1"/>
  <c r="DW202" i="1"/>
  <c r="DW172" i="1"/>
  <c r="DW166" i="1"/>
  <c r="DW219" i="1"/>
  <c r="DW228" i="1"/>
  <c r="DW235" i="1"/>
  <c r="DW212" i="1"/>
  <c r="DW231" i="1"/>
  <c r="DW238" i="1"/>
  <c r="DW241" i="1"/>
  <c r="DW226" i="1"/>
  <c r="DW240" i="1"/>
  <c r="DW183" i="1"/>
  <c r="DW210" i="1"/>
  <c r="DW225" i="1"/>
  <c r="DW245" i="1"/>
  <c r="DW252" i="1"/>
  <c r="DW254" i="1"/>
  <c r="DW216" i="1"/>
  <c r="DW223" i="1"/>
  <c r="DW230" i="1"/>
  <c r="DW239" i="1"/>
  <c r="DW246" i="1"/>
  <c r="DW199" i="1"/>
  <c r="DW211" i="1"/>
  <c r="DW215" i="1"/>
  <c r="DW217" i="1"/>
  <c r="DW224" i="1"/>
  <c r="DW232" i="1"/>
  <c r="DW236" i="1"/>
  <c r="DW233" i="1"/>
  <c r="DW247" i="1"/>
  <c r="DW218" i="1"/>
  <c r="DW244" i="1"/>
  <c r="DW190" i="1"/>
  <c r="DW227" i="1"/>
  <c r="DW237" i="1"/>
  <c r="DW229" i="1"/>
  <c r="DW222" i="1"/>
  <c r="DW259" i="1"/>
  <c r="DW256" i="1"/>
  <c r="DW261" i="1"/>
  <c r="DW258" i="1"/>
  <c r="DW243" i="1"/>
  <c r="DW255" i="1"/>
  <c r="DW260" i="1"/>
  <c r="DW203" i="1"/>
  <c r="DW257" i="1"/>
  <c r="DW213" i="1"/>
  <c r="DX258" i="1" l="1"/>
  <c r="DX250" i="1"/>
  <c r="DX242" i="1"/>
  <c r="DX253" i="1"/>
  <c r="DX217" i="1"/>
  <c r="DX210" i="1"/>
  <c r="DX185" i="1"/>
  <c r="DX193" i="1"/>
  <c r="DX160" i="1"/>
  <c r="DX150" i="1"/>
  <c r="DX145" i="1"/>
  <c r="DX152" i="1"/>
  <c r="DX121" i="1"/>
  <c r="DX99" i="1"/>
  <c r="DX102" i="1"/>
  <c r="DX66" i="1"/>
  <c r="DX63" i="1"/>
  <c r="DX77" i="1"/>
  <c r="DX93" i="1"/>
  <c r="DX65" i="1"/>
  <c r="DX49" i="1"/>
  <c r="DX59" i="1"/>
  <c r="DX81" i="1"/>
  <c r="DX53" i="1"/>
  <c r="DX62" i="1"/>
  <c r="DX56" i="1"/>
  <c r="DY2" i="1"/>
  <c r="DX9" i="1"/>
  <c r="DX6" i="1"/>
  <c r="DX17" i="1"/>
  <c r="DX23" i="1"/>
  <c r="DX15" i="1"/>
  <c r="DX10" i="1"/>
  <c r="DX21" i="1"/>
  <c r="DX38" i="1"/>
  <c r="DX28" i="1"/>
  <c r="DX13" i="1"/>
  <c r="DX7" i="1"/>
  <c r="DX16" i="1"/>
  <c r="DX12" i="1"/>
  <c r="DX8" i="1"/>
  <c r="DX11" i="1"/>
  <c r="DX22" i="1"/>
  <c r="DX20" i="1"/>
  <c r="DX43" i="1"/>
  <c r="DX29" i="1"/>
  <c r="DX64" i="1"/>
  <c r="DX31" i="1"/>
  <c r="DX19" i="1"/>
  <c r="DX52" i="1"/>
  <c r="DX14" i="1"/>
  <c r="DX5" i="1"/>
  <c r="DX25" i="1"/>
  <c r="DX47" i="1"/>
  <c r="DX57" i="1"/>
  <c r="DX86" i="1"/>
  <c r="DX54" i="1"/>
  <c r="DX48" i="1"/>
  <c r="DX26" i="1"/>
  <c r="DX34" i="1"/>
  <c r="DX71" i="1"/>
  <c r="DX40" i="1"/>
  <c r="DX27" i="1"/>
  <c r="DX44" i="1"/>
  <c r="DX70" i="1"/>
  <c r="DX30" i="1"/>
  <c r="DX33" i="1"/>
  <c r="DX37" i="1"/>
  <c r="DX24" i="1"/>
  <c r="DX55" i="1"/>
  <c r="DX68" i="1"/>
  <c r="DX72" i="1"/>
  <c r="DX36" i="1"/>
  <c r="DX61" i="1"/>
  <c r="DX73" i="1"/>
  <c r="DX67" i="1"/>
  <c r="DX79" i="1"/>
  <c r="DX51" i="1"/>
  <c r="DX104" i="1"/>
  <c r="DX35" i="1"/>
  <c r="DX94" i="1"/>
  <c r="DX39" i="1"/>
  <c r="DX83" i="1"/>
  <c r="DX80" i="1"/>
  <c r="DX45" i="1"/>
  <c r="DX58" i="1"/>
  <c r="DX92" i="1"/>
  <c r="DX50" i="1"/>
  <c r="DX76" i="1"/>
  <c r="DX106" i="1"/>
  <c r="DX84" i="1"/>
  <c r="DX41" i="1"/>
  <c r="DX82" i="1"/>
  <c r="DX98" i="1"/>
  <c r="DX42" i="1"/>
  <c r="DX109" i="1"/>
  <c r="DX113" i="1"/>
  <c r="DX124" i="1"/>
  <c r="DX125" i="1"/>
  <c r="DX96" i="1"/>
  <c r="DX97" i="1"/>
  <c r="DX100" i="1"/>
  <c r="DX134" i="1"/>
  <c r="DX126" i="1"/>
  <c r="DX111" i="1"/>
  <c r="DX118" i="1"/>
  <c r="DX128" i="1"/>
  <c r="DX131" i="1"/>
  <c r="DX103" i="1"/>
  <c r="DX110" i="1"/>
  <c r="DX78" i="1"/>
  <c r="DX108" i="1"/>
  <c r="DX155" i="1"/>
  <c r="DX95" i="1"/>
  <c r="DX69" i="1"/>
  <c r="DX112" i="1"/>
  <c r="DX120" i="1"/>
  <c r="DX127" i="1"/>
  <c r="DX85" i="1"/>
  <c r="DX87" i="1"/>
  <c r="DX117" i="1"/>
  <c r="DX115" i="1"/>
  <c r="DX137" i="1"/>
  <c r="DX122" i="1"/>
  <c r="DX130" i="1"/>
  <c r="DX135" i="1"/>
  <c r="DX101" i="1"/>
  <c r="DX114" i="1"/>
  <c r="DX136" i="1"/>
  <c r="DX116" i="1"/>
  <c r="DX107" i="1"/>
  <c r="DX129" i="1"/>
  <c r="DX170" i="1"/>
  <c r="DX141" i="1"/>
  <c r="DX184" i="1"/>
  <c r="DX153" i="1"/>
  <c r="DX146" i="1"/>
  <c r="DX148" i="1"/>
  <c r="DX167" i="1"/>
  <c r="DX140" i="1"/>
  <c r="DX143" i="1"/>
  <c r="DX144" i="1"/>
  <c r="DX183" i="1"/>
  <c r="DX164" i="1"/>
  <c r="DX123" i="1"/>
  <c r="DX159" i="1"/>
  <c r="DX169" i="1"/>
  <c r="DX172" i="1"/>
  <c r="DX179" i="1"/>
  <c r="DX139" i="1"/>
  <c r="DX154" i="1"/>
  <c r="DX156" i="1"/>
  <c r="DX149" i="1"/>
  <c r="DX181" i="1"/>
  <c r="DX173" i="1"/>
  <c r="DX138" i="1"/>
  <c r="DX163" i="1"/>
  <c r="DX151" i="1"/>
  <c r="DX142" i="1"/>
  <c r="DX158" i="1"/>
  <c r="DX165" i="1"/>
  <c r="DX157" i="1"/>
  <c r="DX180" i="1"/>
  <c r="DX203" i="1"/>
  <c r="DX207" i="1"/>
  <c r="DX197" i="1"/>
  <c r="DX190" i="1"/>
  <c r="DX214" i="1"/>
  <c r="DX194" i="1"/>
  <c r="DX212" i="1"/>
  <c r="DX221" i="1"/>
  <c r="DX174" i="1"/>
  <c r="DX166" i="1"/>
  <c r="DX168" i="1"/>
  <c r="DX198" i="1"/>
  <c r="DX188" i="1"/>
  <c r="DX205" i="1"/>
  <c r="DX186" i="1"/>
  <c r="DX204" i="1"/>
  <c r="DX208" i="1"/>
  <c r="DX202" i="1"/>
  <c r="DX189" i="1"/>
  <c r="DX199" i="1"/>
  <c r="DX182" i="1"/>
  <c r="DX187" i="1"/>
  <c r="DX200" i="1"/>
  <c r="DX213" i="1"/>
  <c r="DX219" i="1"/>
  <c r="DX132" i="1"/>
  <c r="DX195" i="1"/>
  <c r="DX216" i="1"/>
  <c r="DX218" i="1"/>
  <c r="DX239" i="1"/>
  <c r="DX244" i="1"/>
  <c r="DX211" i="1"/>
  <c r="DX233" i="1"/>
  <c r="DX240" i="1"/>
  <c r="DX224" i="1"/>
  <c r="DX237" i="1"/>
  <c r="DX227" i="1"/>
  <c r="DX241" i="1"/>
  <c r="DX252" i="1"/>
  <c r="DX171" i="1"/>
  <c r="DX223" i="1"/>
  <c r="DX209" i="1"/>
  <c r="DX215" i="1"/>
  <c r="DX226" i="1"/>
  <c r="DX236" i="1"/>
  <c r="DX196" i="1"/>
  <c r="DX229" i="1"/>
  <c r="DX222" i="1"/>
  <c r="DX231" i="1"/>
  <c r="DX243" i="1"/>
  <c r="DX225" i="1"/>
  <c r="DX238" i="1"/>
  <c r="DX251" i="1"/>
  <c r="DX201" i="1"/>
  <c r="DX228" i="1"/>
  <c r="DX230" i="1"/>
  <c r="DX235" i="1"/>
  <c r="DX246" i="1"/>
  <c r="DX254" i="1"/>
  <c r="DX247" i="1"/>
  <c r="DX245" i="1"/>
  <c r="DX255" i="1"/>
  <c r="DX191" i="1"/>
  <c r="DX256" i="1"/>
  <c r="DX257" i="1"/>
  <c r="DX260" i="1"/>
  <c r="DX261" i="1"/>
  <c r="DX232" i="1"/>
  <c r="DX259" i="1"/>
  <c r="DY261" i="1" l="1"/>
  <c r="DY258" i="1"/>
  <c r="DY250" i="1"/>
  <c r="DY242" i="1"/>
  <c r="DY217" i="1"/>
  <c r="DY207" i="1"/>
  <c r="DY210" i="1"/>
  <c r="DY209" i="1"/>
  <c r="DY191" i="1"/>
  <c r="DY188" i="1"/>
  <c r="DY189" i="1"/>
  <c r="DY166" i="1"/>
  <c r="DY99" i="1"/>
  <c r="DY102" i="1"/>
  <c r="DY72" i="1"/>
  <c r="DY69" i="1"/>
  <c r="DZ2" i="1"/>
  <c r="DY41" i="1"/>
  <c r="DY9" i="1"/>
  <c r="DY6" i="1"/>
  <c r="DY35" i="1"/>
  <c r="DY22" i="1"/>
  <c r="DY5" i="1"/>
  <c r="DY11" i="1"/>
  <c r="DY10" i="1"/>
  <c r="DY20" i="1"/>
  <c r="DY13" i="1"/>
  <c r="DY16" i="1"/>
  <c r="DY38" i="1"/>
  <c r="DY21" i="1"/>
  <c r="DY8" i="1"/>
  <c r="DY7" i="1"/>
  <c r="DY28" i="1"/>
  <c r="DY30" i="1"/>
  <c r="DY43" i="1"/>
  <c r="DY12" i="1"/>
  <c r="DY19" i="1"/>
  <c r="DY23" i="1"/>
  <c r="DY29" i="1"/>
  <c r="DY64" i="1"/>
  <c r="DY25" i="1"/>
  <c r="DY15" i="1"/>
  <c r="DY14" i="1"/>
  <c r="DY31" i="1"/>
  <c r="DY33" i="1"/>
  <c r="DY62" i="1"/>
  <c r="DY36" i="1"/>
  <c r="DY82" i="1"/>
  <c r="DY44" i="1"/>
  <c r="DY57" i="1"/>
  <c r="DY86" i="1"/>
  <c r="DY47" i="1"/>
  <c r="DY17" i="1"/>
  <c r="DY24" i="1"/>
  <c r="DY34" i="1"/>
  <c r="DY40" i="1"/>
  <c r="DY48" i="1"/>
  <c r="DY37" i="1"/>
  <c r="DY71" i="1"/>
  <c r="DY76" i="1"/>
  <c r="DY106" i="1"/>
  <c r="DY63" i="1"/>
  <c r="DY66" i="1"/>
  <c r="DY98" i="1"/>
  <c r="DY84" i="1"/>
  <c r="DY110" i="1"/>
  <c r="DY26" i="1"/>
  <c r="DY52" i="1"/>
  <c r="DY85" i="1"/>
  <c r="DY77" i="1"/>
  <c r="DY55" i="1"/>
  <c r="DY49" i="1"/>
  <c r="DY42" i="1"/>
  <c r="DY50" i="1"/>
  <c r="DY101" i="1"/>
  <c r="DY80" i="1"/>
  <c r="DY68" i="1"/>
  <c r="DY58" i="1"/>
  <c r="DY65" i="1"/>
  <c r="DY59" i="1"/>
  <c r="DY27" i="1"/>
  <c r="DY73" i="1"/>
  <c r="DY67" i="1"/>
  <c r="DY104" i="1"/>
  <c r="DY92" i="1"/>
  <c r="DY83" i="1"/>
  <c r="DY39" i="1"/>
  <c r="DY81" i="1"/>
  <c r="DY95" i="1"/>
  <c r="DY54" i="1"/>
  <c r="DY70" i="1"/>
  <c r="DY61" i="1"/>
  <c r="DY51" i="1"/>
  <c r="DY94" i="1"/>
  <c r="DY112" i="1"/>
  <c r="DY103" i="1"/>
  <c r="DY122" i="1"/>
  <c r="DY121" i="1"/>
  <c r="DY115" i="1"/>
  <c r="DY127" i="1"/>
  <c r="DY140" i="1"/>
  <c r="DY130" i="1"/>
  <c r="DY79" i="1"/>
  <c r="DY107" i="1"/>
  <c r="DY137" i="1"/>
  <c r="DY123" i="1"/>
  <c r="DY53" i="1"/>
  <c r="DY56" i="1"/>
  <c r="DY117" i="1"/>
  <c r="DY114" i="1"/>
  <c r="DY141" i="1"/>
  <c r="DY120" i="1"/>
  <c r="DY129" i="1"/>
  <c r="DY149" i="1"/>
  <c r="DY78" i="1"/>
  <c r="DY108" i="1"/>
  <c r="DY111" i="1"/>
  <c r="DY155" i="1"/>
  <c r="DY136" i="1"/>
  <c r="DY146" i="1"/>
  <c r="DY124" i="1"/>
  <c r="DY135" i="1"/>
  <c r="DY126" i="1"/>
  <c r="DY93" i="1"/>
  <c r="DY96" i="1"/>
  <c r="DY128" i="1"/>
  <c r="DY45" i="1"/>
  <c r="DY87" i="1"/>
  <c r="DY97" i="1"/>
  <c r="DY109" i="1"/>
  <c r="DY113" i="1"/>
  <c r="DY125" i="1"/>
  <c r="DY145" i="1"/>
  <c r="DY172" i="1"/>
  <c r="DY100" i="1"/>
  <c r="DY142" i="1"/>
  <c r="DY159" i="1"/>
  <c r="DY163" i="1"/>
  <c r="DY186" i="1"/>
  <c r="DY139" i="1"/>
  <c r="DY144" i="1"/>
  <c r="DY118" i="1"/>
  <c r="DY132" i="1"/>
  <c r="DY143" i="1"/>
  <c r="DY158" i="1"/>
  <c r="DY151" i="1"/>
  <c r="DY164" i="1"/>
  <c r="DY157" i="1"/>
  <c r="DY134" i="1"/>
  <c r="DY150" i="1"/>
  <c r="DY180" i="1"/>
  <c r="DY170" i="1"/>
  <c r="DY116" i="1"/>
  <c r="DY138" i="1"/>
  <c r="DY148" i="1"/>
  <c r="DY165" i="1"/>
  <c r="DY167" i="1"/>
  <c r="DY131" i="1"/>
  <c r="DY181" i="1"/>
  <c r="DY183" i="1"/>
  <c r="DY160" i="1"/>
  <c r="DY171" i="1"/>
  <c r="DY153" i="1"/>
  <c r="DY152" i="1"/>
  <c r="DY154" i="1"/>
  <c r="DY156" i="1"/>
  <c r="DY174" i="1"/>
  <c r="DY182" i="1"/>
  <c r="DY169" i="1"/>
  <c r="DY168" i="1"/>
  <c r="DY193" i="1"/>
  <c r="DY212" i="1"/>
  <c r="DY219" i="1"/>
  <c r="DY179" i="1"/>
  <c r="DY213" i="1"/>
  <c r="DY208" i="1"/>
  <c r="DY196" i="1"/>
  <c r="DY204" i="1"/>
  <c r="DY199" i="1"/>
  <c r="DY195" i="1"/>
  <c r="DY185" i="1"/>
  <c r="DY194" i="1"/>
  <c r="DY202" i="1"/>
  <c r="DY184" i="1"/>
  <c r="DY190" i="1"/>
  <c r="DY197" i="1"/>
  <c r="DY214" i="1"/>
  <c r="DY201" i="1"/>
  <c r="DY221" i="1"/>
  <c r="DY173" i="1"/>
  <c r="DY187" i="1"/>
  <c r="DY198" i="1"/>
  <c r="DY205" i="1"/>
  <c r="DY238" i="1"/>
  <c r="DY245" i="1"/>
  <c r="DY243" i="1"/>
  <c r="DY203" i="1"/>
  <c r="DY226" i="1"/>
  <c r="DY225" i="1"/>
  <c r="DY230" i="1"/>
  <c r="DY246" i="1"/>
  <c r="DY215" i="1"/>
  <c r="DY232" i="1"/>
  <c r="DY216" i="1"/>
  <c r="DY231" i="1"/>
  <c r="DY224" i="1"/>
  <c r="DY247" i="1"/>
  <c r="DY241" i="1"/>
  <c r="DY252" i="1"/>
  <c r="DY218" i="1"/>
  <c r="DY229" i="1"/>
  <c r="DY222" i="1"/>
  <c r="DY228" i="1"/>
  <c r="DY237" i="1"/>
  <c r="DY244" i="1"/>
  <c r="DY211" i="1"/>
  <c r="DY227" i="1"/>
  <c r="DY200" i="1"/>
  <c r="DY257" i="1"/>
  <c r="DY256" i="1"/>
  <c r="DY239" i="1"/>
  <c r="DY240" i="1"/>
  <c r="DY251" i="1"/>
  <c r="DY233" i="1"/>
  <c r="DY254" i="1"/>
  <c r="DY223" i="1"/>
  <c r="DY236" i="1"/>
  <c r="DY255" i="1"/>
  <c r="DY235" i="1"/>
  <c r="DY253" i="1"/>
  <c r="DY260" i="1"/>
  <c r="DY259" i="1"/>
  <c r="DZ258" i="1" l="1"/>
  <c r="DZ260" i="1"/>
  <c r="DZ257" i="1"/>
  <c r="DZ242" i="1"/>
  <c r="DZ217" i="1"/>
  <c r="DZ213" i="1"/>
  <c r="DZ210" i="1"/>
  <c r="DZ203" i="1"/>
  <c r="DZ189" i="1"/>
  <c r="DZ196" i="1"/>
  <c r="DZ188" i="1"/>
  <c r="DZ160" i="1"/>
  <c r="DZ166" i="1"/>
  <c r="DZ145" i="1"/>
  <c r="DZ144" i="1"/>
  <c r="DZ154" i="1"/>
  <c r="DZ125" i="1"/>
  <c r="DZ122" i="1"/>
  <c r="DZ120" i="1"/>
  <c r="DZ102" i="1"/>
  <c r="DZ99" i="1"/>
  <c r="DZ109" i="1"/>
  <c r="DZ113" i="1"/>
  <c r="DZ45" i="1"/>
  <c r="DZ66" i="1"/>
  <c r="DZ72" i="1"/>
  <c r="DZ59" i="1"/>
  <c r="DZ69" i="1"/>
  <c r="DZ63" i="1"/>
  <c r="DZ31" i="1"/>
  <c r="DZ24" i="1"/>
  <c r="DZ53" i="1"/>
  <c r="DZ39" i="1"/>
  <c r="DZ25" i="1"/>
  <c r="EA2" i="1"/>
  <c r="DZ52" i="1"/>
  <c r="DZ42" i="1"/>
  <c r="DZ56" i="1"/>
  <c r="DZ35" i="1"/>
  <c r="DZ44" i="1"/>
  <c r="DZ28" i="1"/>
  <c r="DZ15" i="1"/>
  <c r="DZ12" i="1"/>
  <c r="DZ23" i="1"/>
  <c r="DZ16" i="1"/>
  <c r="DZ22" i="1"/>
  <c r="DZ13" i="1"/>
  <c r="DZ7" i="1"/>
  <c r="DZ8" i="1"/>
  <c r="DZ20" i="1"/>
  <c r="DZ10" i="1"/>
  <c r="DZ21" i="1"/>
  <c r="DZ64" i="1"/>
  <c r="DZ17" i="1"/>
  <c r="DZ9" i="1"/>
  <c r="DZ5" i="1"/>
  <c r="DZ19" i="1"/>
  <c r="DZ14" i="1"/>
  <c r="DZ11" i="1"/>
  <c r="DZ6" i="1"/>
  <c r="DZ38" i="1"/>
  <c r="DZ43" i="1"/>
  <c r="DZ34" i="1"/>
  <c r="DZ71" i="1"/>
  <c r="DZ40" i="1"/>
  <c r="DZ27" i="1"/>
  <c r="DZ80" i="1"/>
  <c r="DZ70" i="1"/>
  <c r="DZ55" i="1"/>
  <c r="DZ37" i="1"/>
  <c r="DZ29" i="1"/>
  <c r="DZ54" i="1"/>
  <c r="DZ47" i="1"/>
  <c r="DZ26" i="1"/>
  <c r="DZ62" i="1"/>
  <c r="DZ36" i="1"/>
  <c r="DZ51" i="1"/>
  <c r="DZ104" i="1"/>
  <c r="DZ83" i="1"/>
  <c r="DZ93" i="1"/>
  <c r="DZ84" i="1"/>
  <c r="DZ79" i="1"/>
  <c r="DZ92" i="1"/>
  <c r="DZ106" i="1"/>
  <c r="DZ94" i="1"/>
  <c r="DZ76" i="1"/>
  <c r="DZ98" i="1"/>
  <c r="DZ96" i="1"/>
  <c r="DZ85" i="1"/>
  <c r="DZ77" i="1"/>
  <c r="DZ33" i="1"/>
  <c r="DZ95" i="1"/>
  <c r="DZ101" i="1"/>
  <c r="DZ82" i="1"/>
  <c r="DZ68" i="1"/>
  <c r="DZ65" i="1"/>
  <c r="DZ87" i="1"/>
  <c r="DZ30" i="1"/>
  <c r="DZ41" i="1"/>
  <c r="DZ48" i="1"/>
  <c r="DZ73" i="1"/>
  <c r="DZ49" i="1"/>
  <c r="DZ50" i="1"/>
  <c r="DZ67" i="1"/>
  <c r="DZ155" i="1"/>
  <c r="DZ129" i="1"/>
  <c r="DZ128" i="1"/>
  <c r="DZ108" i="1"/>
  <c r="DZ115" i="1"/>
  <c r="DZ61" i="1"/>
  <c r="DZ110" i="1"/>
  <c r="DZ116" i="1"/>
  <c r="DZ78" i="1"/>
  <c r="DZ97" i="1"/>
  <c r="DZ100" i="1"/>
  <c r="DZ103" i="1"/>
  <c r="DZ135" i="1"/>
  <c r="DZ57" i="1"/>
  <c r="DZ112" i="1"/>
  <c r="DZ118" i="1"/>
  <c r="DZ114" i="1"/>
  <c r="DZ127" i="1"/>
  <c r="DZ140" i="1"/>
  <c r="DZ58" i="1"/>
  <c r="DZ81" i="1"/>
  <c r="DZ134" i="1"/>
  <c r="DZ137" i="1"/>
  <c r="DZ121" i="1"/>
  <c r="DZ123" i="1"/>
  <c r="DZ86" i="1"/>
  <c r="DZ141" i="1"/>
  <c r="DZ130" i="1"/>
  <c r="DZ149" i="1"/>
  <c r="DZ126" i="1"/>
  <c r="DZ148" i="1"/>
  <c r="DZ165" i="1"/>
  <c r="DZ156" i="1"/>
  <c r="DZ158" i="1"/>
  <c r="DZ186" i="1"/>
  <c r="DZ171" i="1"/>
  <c r="DZ136" i="1"/>
  <c r="DZ153" i="1"/>
  <c r="DZ138" i="1"/>
  <c r="DZ107" i="1"/>
  <c r="DZ124" i="1"/>
  <c r="DZ131" i="1"/>
  <c r="DZ146" i="1"/>
  <c r="DZ151" i="1"/>
  <c r="DZ143" i="1"/>
  <c r="DZ169" i="1"/>
  <c r="DZ172" i="1"/>
  <c r="DZ179" i="1"/>
  <c r="DZ150" i="1"/>
  <c r="DZ142" i="1"/>
  <c r="DZ157" i="1"/>
  <c r="DZ111" i="1"/>
  <c r="DZ132" i="1"/>
  <c r="DZ181" i="1"/>
  <c r="DZ159" i="1"/>
  <c r="DZ183" i="1"/>
  <c r="DZ164" i="1"/>
  <c r="DZ152" i="1"/>
  <c r="DZ180" i="1"/>
  <c r="DZ190" i="1"/>
  <c r="DZ191" i="1"/>
  <c r="DZ200" i="1"/>
  <c r="DZ221" i="1"/>
  <c r="DZ199" i="1"/>
  <c r="DZ214" i="1"/>
  <c r="DZ205" i="1"/>
  <c r="DZ117" i="1"/>
  <c r="DZ163" i="1"/>
  <c r="DZ170" i="1"/>
  <c r="DZ184" i="1"/>
  <c r="DZ182" i="1"/>
  <c r="DZ209" i="1"/>
  <c r="DZ187" i="1"/>
  <c r="DZ173" i="1"/>
  <c r="DZ208" i="1"/>
  <c r="DZ194" i="1"/>
  <c r="DZ193" i="1"/>
  <c r="DZ139" i="1"/>
  <c r="DZ174" i="1"/>
  <c r="DZ216" i="1"/>
  <c r="DZ168" i="1"/>
  <c r="DZ185" i="1"/>
  <c r="DZ202" i="1"/>
  <c r="DZ198" i="1"/>
  <c r="DZ204" i="1"/>
  <c r="DZ195" i="1"/>
  <c r="DZ219" i="1"/>
  <c r="DZ215" i="1"/>
  <c r="DZ226" i="1"/>
  <c r="DZ225" i="1"/>
  <c r="DZ207" i="1"/>
  <c r="DZ228" i="1"/>
  <c r="DZ218" i="1"/>
  <c r="DZ227" i="1"/>
  <c r="DZ223" i="1"/>
  <c r="DZ244" i="1"/>
  <c r="DZ239" i="1"/>
  <c r="DZ230" i="1"/>
  <c r="DZ240" i="1"/>
  <c r="DZ167" i="1"/>
  <c r="DZ233" i="1"/>
  <c r="DZ197" i="1"/>
  <c r="DZ211" i="1"/>
  <c r="DZ229" i="1"/>
  <c r="DZ251" i="1"/>
  <c r="DZ238" i="1"/>
  <c r="DZ246" i="1"/>
  <c r="DZ201" i="1"/>
  <c r="DZ231" i="1"/>
  <c r="DZ237" i="1"/>
  <c r="DZ247" i="1"/>
  <c r="DZ254" i="1"/>
  <c r="DZ212" i="1"/>
  <c r="DZ222" i="1"/>
  <c r="DZ232" i="1"/>
  <c r="DZ245" i="1"/>
  <c r="DZ224" i="1"/>
  <c r="DZ243" i="1"/>
  <c r="DZ253" i="1"/>
  <c r="DZ259" i="1"/>
  <c r="DZ252" i="1"/>
  <c r="DZ256" i="1"/>
  <c r="DZ255" i="1"/>
  <c r="DZ241" i="1"/>
  <c r="DZ261" i="1"/>
  <c r="DZ235" i="1"/>
  <c r="DZ236" i="1"/>
  <c r="DZ250" i="1"/>
  <c r="EA254" i="1" l="1"/>
  <c r="EA241" i="1"/>
  <c r="EA235" i="1"/>
  <c r="EA218" i="1"/>
  <c r="EA213" i="1"/>
  <c r="EA205" i="1"/>
  <c r="EA196" i="1"/>
  <c r="EA188" i="1"/>
  <c r="EA189" i="1"/>
  <c r="EA173" i="1"/>
  <c r="EA164" i="1"/>
  <c r="EA145" i="1"/>
  <c r="EA144" i="1"/>
  <c r="EA174" i="1"/>
  <c r="EA132" i="1"/>
  <c r="EA121" i="1"/>
  <c r="EA120" i="1"/>
  <c r="EA100" i="1"/>
  <c r="EA77" i="1"/>
  <c r="EA103" i="1"/>
  <c r="EA66" i="1"/>
  <c r="EA72" i="1"/>
  <c r="EA59" i="1"/>
  <c r="EA69" i="1"/>
  <c r="EA63" i="1"/>
  <c r="EA56" i="1"/>
  <c r="EA53" i="1"/>
  <c r="EA33" i="1"/>
  <c r="EA25" i="1"/>
  <c r="EB2" i="1"/>
  <c r="EA36" i="1"/>
  <c r="EA26" i="1"/>
  <c r="EA38" i="1"/>
  <c r="EA7" i="1"/>
  <c r="EA15" i="1"/>
  <c r="EA28" i="1"/>
  <c r="EA22" i="1"/>
  <c r="EA8" i="1"/>
  <c r="EA20" i="1"/>
  <c r="EA11" i="1"/>
  <c r="EA10" i="1"/>
  <c r="EA21" i="1"/>
  <c r="EA16" i="1"/>
  <c r="EA43" i="1"/>
  <c r="EA14" i="1"/>
  <c r="EA13" i="1"/>
  <c r="EA64" i="1"/>
  <c r="EA5" i="1"/>
  <c r="EA17" i="1"/>
  <c r="EA31" i="1"/>
  <c r="EA19" i="1"/>
  <c r="EA80" i="1"/>
  <c r="EA6" i="1"/>
  <c r="EA54" i="1"/>
  <c r="EA47" i="1"/>
  <c r="EA57" i="1"/>
  <c r="EA9" i="1"/>
  <c r="EA41" i="1"/>
  <c r="EA44" i="1"/>
  <c r="EA23" i="1"/>
  <c r="EA34" i="1"/>
  <c r="EA35" i="1"/>
  <c r="EA71" i="1"/>
  <c r="EA27" i="1"/>
  <c r="EA30" i="1"/>
  <c r="EA40" i="1"/>
  <c r="EA24" i="1"/>
  <c r="EA29" i="1"/>
  <c r="EA12" i="1"/>
  <c r="EA48" i="1"/>
  <c r="EA62" i="1"/>
  <c r="EA49" i="1"/>
  <c r="EA42" i="1"/>
  <c r="EA76" i="1"/>
  <c r="EA55" i="1"/>
  <c r="EA94" i="1"/>
  <c r="EA52" i="1"/>
  <c r="EA101" i="1"/>
  <c r="EA92" i="1"/>
  <c r="EA68" i="1"/>
  <c r="EA87" i="1"/>
  <c r="EA58" i="1"/>
  <c r="EA81" i="1"/>
  <c r="EA37" i="1"/>
  <c r="EA73" i="1"/>
  <c r="EA67" i="1"/>
  <c r="EA51" i="1"/>
  <c r="EA45" i="1"/>
  <c r="EA50" i="1"/>
  <c r="EA104" i="1"/>
  <c r="EA83" i="1"/>
  <c r="EA39" i="1"/>
  <c r="EA85" i="1"/>
  <c r="EA78" i="1"/>
  <c r="EA95" i="1"/>
  <c r="EA65" i="1"/>
  <c r="EA93" i="1"/>
  <c r="EA70" i="1"/>
  <c r="EA61" i="1"/>
  <c r="EA84" i="1"/>
  <c r="EA79" i="1"/>
  <c r="EA82" i="1"/>
  <c r="EA86" i="1"/>
  <c r="EA108" i="1"/>
  <c r="EA118" i="1"/>
  <c r="EA123" i="1"/>
  <c r="EA141" i="1"/>
  <c r="EA135" i="1"/>
  <c r="EA149" i="1"/>
  <c r="EA107" i="1"/>
  <c r="EA155" i="1"/>
  <c r="EA122" i="1"/>
  <c r="EA125" i="1"/>
  <c r="EA110" i="1"/>
  <c r="EA111" i="1"/>
  <c r="EA117" i="1"/>
  <c r="EA124" i="1"/>
  <c r="EA98" i="1"/>
  <c r="EA109" i="1"/>
  <c r="EA99" i="1"/>
  <c r="EA131" i="1"/>
  <c r="EA96" i="1"/>
  <c r="EA113" i="1"/>
  <c r="EA128" i="1"/>
  <c r="EA102" i="1"/>
  <c r="EA134" i="1"/>
  <c r="EA130" i="1"/>
  <c r="EA116" i="1"/>
  <c r="EA126" i="1"/>
  <c r="EA106" i="1"/>
  <c r="EA115" i="1"/>
  <c r="EA137" i="1"/>
  <c r="EA112" i="1"/>
  <c r="EA153" i="1"/>
  <c r="EA156" i="1"/>
  <c r="EA148" i="1"/>
  <c r="EA183" i="1"/>
  <c r="EA160" i="1"/>
  <c r="EA184" i="1"/>
  <c r="EA154" i="1"/>
  <c r="EA152" i="1"/>
  <c r="EA146" i="1"/>
  <c r="EA157" i="1"/>
  <c r="EA170" i="1"/>
  <c r="EA127" i="1"/>
  <c r="EA140" i="1"/>
  <c r="EA136" i="1"/>
  <c r="EA180" i="1"/>
  <c r="EA165" i="1"/>
  <c r="EA158" i="1"/>
  <c r="EA142" i="1"/>
  <c r="EA181" i="1"/>
  <c r="EA163" i="1"/>
  <c r="EA97" i="1"/>
  <c r="EA139" i="1"/>
  <c r="EA151" i="1"/>
  <c r="EA159" i="1"/>
  <c r="EA114" i="1"/>
  <c r="EA169" i="1"/>
  <c r="EA172" i="1"/>
  <c r="EA179" i="1"/>
  <c r="EA150" i="1"/>
  <c r="EA143" i="1"/>
  <c r="EA166" i="1"/>
  <c r="EA182" i="1"/>
  <c r="EA201" i="1"/>
  <c r="EA219" i="1"/>
  <c r="EA138" i="1"/>
  <c r="EA187" i="1"/>
  <c r="EA185" i="1"/>
  <c r="EA211" i="1"/>
  <c r="EA193" i="1"/>
  <c r="EA209" i="1"/>
  <c r="EA204" i="1"/>
  <c r="EA190" i="1"/>
  <c r="EA195" i="1"/>
  <c r="EA191" i="1"/>
  <c r="EA200" i="1"/>
  <c r="EA210" i="1"/>
  <c r="EA186" i="1"/>
  <c r="EA197" i="1"/>
  <c r="EA129" i="1"/>
  <c r="EA167" i="1"/>
  <c r="EA168" i="1"/>
  <c r="EA208" i="1"/>
  <c r="EA214" i="1"/>
  <c r="EA203" i="1"/>
  <c r="EA171" i="1"/>
  <c r="EA199" i="1"/>
  <c r="EA198" i="1"/>
  <c r="EA207" i="1"/>
  <c r="EA194" i="1"/>
  <c r="EA237" i="1"/>
  <c r="EA246" i="1"/>
  <c r="EA228" i="1"/>
  <c r="EA238" i="1"/>
  <c r="EA232" i="1"/>
  <c r="EA236" i="1"/>
  <c r="EA242" i="1"/>
  <c r="EA231" i="1"/>
  <c r="EA227" i="1"/>
  <c r="EA230" i="1"/>
  <c r="EA247" i="1"/>
  <c r="EA243" i="1"/>
  <c r="EA222" i="1"/>
  <c r="EA251" i="1"/>
  <c r="EA229" i="1"/>
  <c r="EA215" i="1"/>
  <c r="EA225" i="1"/>
  <c r="EA240" i="1"/>
  <c r="EA250" i="1"/>
  <c r="EA252" i="1"/>
  <c r="EA226" i="1"/>
  <c r="EA224" i="1"/>
  <c r="EA245" i="1"/>
  <c r="EA260" i="1"/>
  <c r="EA253" i="1"/>
  <c r="EA257" i="1"/>
  <c r="EA261" i="1"/>
  <c r="EA202" i="1"/>
  <c r="EA216" i="1"/>
  <c r="EA255" i="1"/>
  <c r="EA258" i="1"/>
  <c r="EA223" i="1"/>
  <c r="EA259" i="1"/>
  <c r="EA244" i="1"/>
  <c r="EA212" i="1"/>
  <c r="EA217" i="1"/>
  <c r="EA239" i="1"/>
  <c r="EA221" i="1"/>
  <c r="EA233" i="1"/>
  <c r="EA256" i="1"/>
  <c r="EB218" i="1" l="1"/>
  <c r="EB196" i="1"/>
  <c r="EB188" i="1"/>
  <c r="EB160" i="1"/>
  <c r="EB174" i="1"/>
  <c r="EB168" i="1"/>
  <c r="EB120" i="1"/>
  <c r="EB115" i="1"/>
  <c r="EB102" i="1"/>
  <c r="EB99" i="1"/>
  <c r="EB127" i="1"/>
  <c r="EB100" i="1"/>
  <c r="EB103" i="1"/>
  <c r="EB126" i="1"/>
  <c r="EB66" i="1"/>
  <c r="EB59" i="1"/>
  <c r="EB63" i="1"/>
  <c r="EB56" i="1"/>
  <c r="EB53" i="1"/>
  <c r="EB50" i="1"/>
  <c r="EB39" i="1"/>
  <c r="EC2" i="1"/>
  <c r="EB42" i="1"/>
  <c r="EB45" i="1"/>
  <c r="EB24" i="1"/>
  <c r="EB10" i="1"/>
  <c r="EB11" i="1"/>
  <c r="EB22" i="1"/>
  <c r="EB7" i="1"/>
  <c r="EB20" i="1"/>
  <c r="EB15" i="1"/>
  <c r="EB16" i="1"/>
  <c r="EB38" i="1"/>
  <c r="EB8" i="1"/>
  <c r="EB21" i="1"/>
  <c r="EB12" i="1"/>
  <c r="EB19" i="1"/>
  <c r="EB31" i="1"/>
  <c r="EB17" i="1"/>
  <c r="EB9" i="1"/>
  <c r="EB29" i="1"/>
  <c r="EB5" i="1"/>
  <c r="EB28" i="1"/>
  <c r="EB6" i="1"/>
  <c r="EB43" i="1"/>
  <c r="EB14" i="1"/>
  <c r="EB13" i="1"/>
  <c r="EB23" i="1"/>
  <c r="EB64" i="1"/>
  <c r="EB54" i="1"/>
  <c r="EB70" i="1"/>
  <c r="EB82" i="1"/>
  <c r="EB57" i="1"/>
  <c r="EB55" i="1"/>
  <c r="EB26" i="1"/>
  <c r="EB44" i="1"/>
  <c r="EB37" i="1"/>
  <c r="EB62" i="1"/>
  <c r="EB33" i="1"/>
  <c r="EB30" i="1"/>
  <c r="EB27" i="1"/>
  <c r="EB48" i="1"/>
  <c r="EB40" i="1"/>
  <c r="EB36" i="1"/>
  <c r="EB61" i="1"/>
  <c r="EB92" i="1"/>
  <c r="EB47" i="1"/>
  <c r="EB72" i="1"/>
  <c r="EB84" i="1"/>
  <c r="EB35" i="1"/>
  <c r="EB106" i="1"/>
  <c r="EB65" i="1"/>
  <c r="EB93" i="1"/>
  <c r="EB98" i="1"/>
  <c r="EB79" i="1"/>
  <c r="EB85" i="1"/>
  <c r="EB80" i="1"/>
  <c r="EB49" i="1"/>
  <c r="EB95" i="1"/>
  <c r="EB71" i="1"/>
  <c r="EB52" i="1"/>
  <c r="EB76" i="1"/>
  <c r="EB51" i="1"/>
  <c r="EB68" i="1"/>
  <c r="EB69" i="1"/>
  <c r="EB87" i="1"/>
  <c r="EB94" i="1"/>
  <c r="EB58" i="1"/>
  <c r="EB81" i="1"/>
  <c r="EB77" i="1"/>
  <c r="EB73" i="1"/>
  <c r="EB67" i="1"/>
  <c r="EB86" i="1"/>
  <c r="EB83" i="1"/>
  <c r="EB113" i="1"/>
  <c r="EB131" i="1"/>
  <c r="EB153" i="1"/>
  <c r="EB25" i="1"/>
  <c r="EB101" i="1"/>
  <c r="EB118" i="1"/>
  <c r="EB137" i="1"/>
  <c r="EB41" i="1"/>
  <c r="EB78" i="1"/>
  <c r="EB114" i="1"/>
  <c r="EB117" i="1"/>
  <c r="EB134" i="1"/>
  <c r="EB107" i="1"/>
  <c r="EB121" i="1"/>
  <c r="EB110" i="1"/>
  <c r="EB123" i="1"/>
  <c r="EB34" i="1"/>
  <c r="EB104" i="1"/>
  <c r="EB111" i="1"/>
  <c r="EB141" i="1"/>
  <c r="EB149" i="1"/>
  <c r="EB155" i="1"/>
  <c r="EB122" i="1"/>
  <c r="EB130" i="1"/>
  <c r="EB125" i="1"/>
  <c r="EB108" i="1"/>
  <c r="EB96" i="1"/>
  <c r="EB124" i="1"/>
  <c r="EB97" i="1"/>
  <c r="EB109" i="1"/>
  <c r="EB116" i="1"/>
  <c r="EB128" i="1"/>
  <c r="EB140" i="1"/>
  <c r="EB148" i="1"/>
  <c r="EB180" i="1"/>
  <c r="EB129" i="1"/>
  <c r="EB144" i="1"/>
  <c r="EB169" i="1"/>
  <c r="EB172" i="1"/>
  <c r="EB179" i="1"/>
  <c r="EB164" i="1"/>
  <c r="EB150" i="1"/>
  <c r="EB143" i="1"/>
  <c r="EB157" i="1"/>
  <c r="EB132" i="1"/>
  <c r="EB139" i="1"/>
  <c r="EB145" i="1"/>
  <c r="EB154" i="1"/>
  <c r="EB136" i="1"/>
  <c r="EB181" i="1"/>
  <c r="EB163" i="1"/>
  <c r="EB135" i="1"/>
  <c r="EB159" i="1"/>
  <c r="EB146" i="1"/>
  <c r="EB166" i="1"/>
  <c r="EB156" i="1"/>
  <c r="EB142" i="1"/>
  <c r="EB151" i="1"/>
  <c r="EB170" i="1"/>
  <c r="EB158" i="1"/>
  <c r="EB152" i="1"/>
  <c r="EB197" i="1"/>
  <c r="EB200" i="1"/>
  <c r="EB209" i="1"/>
  <c r="EB189" i="1"/>
  <c r="EB214" i="1"/>
  <c r="EB182" i="1"/>
  <c r="EB187" i="1"/>
  <c r="EB199" i="1"/>
  <c r="EB207" i="1"/>
  <c r="EB184" i="1"/>
  <c r="EB194" i="1"/>
  <c r="EB165" i="1"/>
  <c r="EB183" i="1"/>
  <c r="EB167" i="1"/>
  <c r="EB190" i="1"/>
  <c r="EB202" i="1"/>
  <c r="EB138" i="1"/>
  <c r="EB171" i="1"/>
  <c r="EB185" i="1"/>
  <c r="EB193" i="1"/>
  <c r="EB216" i="1"/>
  <c r="EB112" i="1"/>
  <c r="EB173" i="1"/>
  <c r="EB204" i="1"/>
  <c r="EB198" i="1"/>
  <c r="EB201" i="1"/>
  <c r="EB210" i="1"/>
  <c r="EB222" i="1"/>
  <c r="EB195" i="1"/>
  <c r="EB221" i="1"/>
  <c r="EB223" i="1"/>
  <c r="EB238" i="1"/>
  <c r="EB236" i="1"/>
  <c r="EB250" i="1"/>
  <c r="EB205" i="1"/>
  <c r="EB226" i="1"/>
  <c r="EB246" i="1"/>
  <c r="EB251" i="1"/>
  <c r="EB208" i="1"/>
  <c r="EB191" i="1"/>
  <c r="EB233" i="1"/>
  <c r="EB217" i="1"/>
  <c r="EB242" i="1"/>
  <c r="EB186" i="1"/>
  <c r="EB229" i="1"/>
  <c r="EB241" i="1"/>
  <c r="EB203" i="1"/>
  <c r="EB213" i="1"/>
  <c r="EB231" i="1"/>
  <c r="EB224" i="1"/>
  <c r="EB232" i="1"/>
  <c r="EB245" i="1"/>
  <c r="EB244" i="1"/>
  <c r="EB252" i="1"/>
  <c r="EB219" i="1"/>
  <c r="EB237" i="1"/>
  <c r="EB247" i="1"/>
  <c r="EB211" i="1"/>
  <c r="EB215" i="1"/>
  <c r="EB235" i="1"/>
  <c r="EB259" i="1"/>
  <c r="EB228" i="1"/>
  <c r="EB256" i="1"/>
  <c r="EB230" i="1"/>
  <c r="EB260" i="1"/>
  <c r="EB261" i="1"/>
  <c r="EB225" i="1"/>
  <c r="EB240" i="1"/>
  <c r="EB212" i="1"/>
  <c r="EB243" i="1"/>
  <c r="EB239" i="1"/>
  <c r="EB254" i="1"/>
  <c r="EB257" i="1"/>
  <c r="EB255" i="1"/>
  <c r="EB227" i="1"/>
  <c r="EB253" i="1"/>
  <c r="EB258" i="1"/>
  <c r="EC261" i="1" l="1"/>
  <c r="EC217" i="1"/>
  <c r="EC207" i="1"/>
  <c r="EC196" i="1"/>
  <c r="EC189" i="1"/>
  <c r="EC174" i="1"/>
  <c r="EC160" i="1"/>
  <c r="EC168" i="1"/>
  <c r="EC169" i="1"/>
  <c r="EC145" i="1"/>
  <c r="EC157" i="1"/>
  <c r="EC138" i="1"/>
  <c r="EC102" i="1"/>
  <c r="EC99" i="1"/>
  <c r="EC100" i="1"/>
  <c r="EC103" i="1"/>
  <c r="EC97" i="1"/>
  <c r="EC53" i="1"/>
  <c r="EC50" i="1"/>
  <c r="ED2" i="1"/>
  <c r="EC39" i="1"/>
  <c r="EC67" i="1"/>
  <c r="EC42" i="1"/>
  <c r="EC45" i="1"/>
  <c r="EC26" i="1"/>
  <c r="EC36" i="1"/>
  <c r="EC29" i="1"/>
  <c r="EC20" i="1"/>
  <c r="EC17" i="1"/>
  <c r="EC15" i="1"/>
  <c r="EC28" i="1"/>
  <c r="EC7" i="1"/>
  <c r="EC13" i="1"/>
  <c r="EC10" i="1"/>
  <c r="EC22" i="1"/>
  <c r="EC16" i="1"/>
  <c r="EC11" i="1"/>
  <c r="EC43" i="1"/>
  <c r="EC9" i="1"/>
  <c r="EC5" i="1"/>
  <c r="EC64" i="1"/>
  <c r="EC38" i="1"/>
  <c r="EC21" i="1"/>
  <c r="EC12" i="1"/>
  <c r="EC31" i="1"/>
  <c r="EC23" i="1"/>
  <c r="EC8" i="1"/>
  <c r="EC54" i="1"/>
  <c r="EC14" i="1"/>
  <c r="EC44" i="1"/>
  <c r="EC86" i="1"/>
  <c r="EC61" i="1"/>
  <c r="EC41" i="1"/>
  <c r="EC33" i="1"/>
  <c r="EC30" i="1"/>
  <c r="EC24" i="1"/>
  <c r="EC34" i="1"/>
  <c r="EC35" i="1"/>
  <c r="EC71" i="1"/>
  <c r="EC19" i="1"/>
  <c r="EC40" i="1"/>
  <c r="EC48" i="1"/>
  <c r="EC55" i="1"/>
  <c r="EC70" i="1"/>
  <c r="EC37" i="1"/>
  <c r="EC27" i="1"/>
  <c r="EC68" i="1"/>
  <c r="EC76" i="1"/>
  <c r="EC66" i="1"/>
  <c r="EC69" i="1"/>
  <c r="EC87" i="1"/>
  <c r="EC58" i="1"/>
  <c r="EC81" i="1"/>
  <c r="EC65" i="1"/>
  <c r="EC110" i="1"/>
  <c r="EC51" i="1"/>
  <c r="EC78" i="1"/>
  <c r="EC59" i="1"/>
  <c r="EC94" i="1"/>
  <c r="EC104" i="1"/>
  <c r="EC62" i="1"/>
  <c r="EC80" i="1"/>
  <c r="EC83" i="1"/>
  <c r="EC82" i="1"/>
  <c r="EC92" i="1"/>
  <c r="EC77" i="1"/>
  <c r="EC6" i="1"/>
  <c r="EC95" i="1"/>
  <c r="EC47" i="1"/>
  <c r="EC56" i="1"/>
  <c r="EC72" i="1"/>
  <c r="EC84" i="1"/>
  <c r="EC25" i="1"/>
  <c r="EC57" i="1"/>
  <c r="EC106" i="1"/>
  <c r="EC63" i="1"/>
  <c r="EC98" i="1"/>
  <c r="EC79" i="1"/>
  <c r="EC73" i="1"/>
  <c r="EC49" i="1"/>
  <c r="EC52" i="1"/>
  <c r="EC141" i="1"/>
  <c r="EC134" i="1"/>
  <c r="EC129" i="1"/>
  <c r="EC116" i="1"/>
  <c r="EC125" i="1"/>
  <c r="EC122" i="1"/>
  <c r="EC114" i="1"/>
  <c r="EC124" i="1"/>
  <c r="EC126" i="1"/>
  <c r="EC112" i="1"/>
  <c r="EC108" i="1"/>
  <c r="EC96" i="1"/>
  <c r="EC128" i="1"/>
  <c r="EC85" i="1"/>
  <c r="EC137" i="1"/>
  <c r="EC130" i="1"/>
  <c r="EC120" i="1"/>
  <c r="EC113" i="1"/>
  <c r="EC118" i="1"/>
  <c r="EC115" i="1"/>
  <c r="EC131" i="1"/>
  <c r="EC93" i="1"/>
  <c r="EC127" i="1"/>
  <c r="EC155" i="1"/>
  <c r="EC111" i="1"/>
  <c r="EC123" i="1"/>
  <c r="EC109" i="1"/>
  <c r="EC117" i="1"/>
  <c r="EC135" i="1"/>
  <c r="EC132" i="1"/>
  <c r="EC179" i="1"/>
  <c r="EC166" i="1"/>
  <c r="EC148" i="1"/>
  <c r="EC151" i="1"/>
  <c r="EC170" i="1"/>
  <c r="EC107" i="1"/>
  <c r="EC167" i="1"/>
  <c r="EC149" i="1"/>
  <c r="EC154" i="1"/>
  <c r="EC144" i="1"/>
  <c r="EC158" i="1"/>
  <c r="EC143" i="1"/>
  <c r="EC163" i="1"/>
  <c r="EC183" i="1"/>
  <c r="EC172" i="1"/>
  <c r="EC181" i="1"/>
  <c r="EC156" i="1"/>
  <c r="EC150" i="1"/>
  <c r="EC152" i="1"/>
  <c r="EC121" i="1"/>
  <c r="EC136" i="1"/>
  <c r="EC140" i="1"/>
  <c r="EC101" i="1"/>
  <c r="EC153" i="1"/>
  <c r="EC165" i="1"/>
  <c r="EC139" i="1"/>
  <c r="EC146" i="1"/>
  <c r="EC159" i="1"/>
  <c r="EC142" i="1"/>
  <c r="EC185" i="1"/>
  <c r="EC208" i="1"/>
  <c r="EC164" i="1"/>
  <c r="EC193" i="1"/>
  <c r="EC219" i="1"/>
  <c r="EC216" i="1"/>
  <c r="EC184" i="1"/>
  <c r="EC180" i="1"/>
  <c r="EC201" i="1"/>
  <c r="EC202" i="1"/>
  <c r="EC191" i="1"/>
  <c r="EC203" i="1"/>
  <c r="EC210" i="1"/>
  <c r="EC222" i="1"/>
  <c r="EC182" i="1"/>
  <c r="EC173" i="1"/>
  <c r="EC209" i="1"/>
  <c r="EC221" i="1"/>
  <c r="EC171" i="1"/>
  <c r="EC197" i="1"/>
  <c r="EC212" i="1"/>
  <c r="EC205" i="1"/>
  <c r="EC194" i="1"/>
  <c r="EC204" i="1"/>
  <c r="EC198" i="1"/>
  <c r="EC199" i="1"/>
  <c r="EC214" i="1"/>
  <c r="EC218" i="1"/>
  <c r="EC231" i="1"/>
  <c r="EC224" i="1"/>
  <c r="EC227" i="1"/>
  <c r="EC251" i="1"/>
  <c r="EC188" i="1"/>
  <c r="EC213" i="1"/>
  <c r="EC232" i="1"/>
  <c r="EC195" i="1"/>
  <c r="EC236" i="1"/>
  <c r="EC190" i="1"/>
  <c r="EC211" i="1"/>
  <c r="EC247" i="1"/>
  <c r="EC244" i="1"/>
  <c r="EC186" i="1"/>
  <c r="EC215" i="1"/>
  <c r="EC225" i="1"/>
  <c r="EC230" i="1"/>
  <c r="EC241" i="1"/>
  <c r="EC243" i="1"/>
  <c r="EC235" i="1"/>
  <c r="EC245" i="1"/>
  <c r="EC229" i="1"/>
  <c r="EC223" i="1"/>
  <c r="EC237" i="1"/>
  <c r="EC226" i="1"/>
  <c r="EC238" i="1"/>
  <c r="EC239" i="1"/>
  <c r="EC242" i="1"/>
  <c r="EC256" i="1"/>
  <c r="EC200" i="1"/>
  <c r="EC254" i="1"/>
  <c r="EC255" i="1"/>
  <c r="EC257" i="1"/>
  <c r="EC258" i="1"/>
  <c r="EC250" i="1"/>
  <c r="EC259" i="1"/>
  <c r="EC252" i="1"/>
  <c r="EC253" i="1"/>
  <c r="EC187" i="1"/>
  <c r="EC233" i="1"/>
  <c r="EC246" i="1"/>
  <c r="EC240" i="1"/>
  <c r="EC260" i="1"/>
  <c r="EC228" i="1"/>
  <c r="ED219" i="1" l="1"/>
  <c r="ED231" i="1"/>
  <c r="ED120" i="1"/>
  <c r="ED102" i="1"/>
  <c r="ED99" i="1"/>
  <c r="ED107" i="1"/>
  <c r="ED113" i="1"/>
  <c r="ED49" i="1"/>
  <c r="ED45" i="1"/>
  <c r="ED42" i="1"/>
  <c r="ED39" i="1"/>
  <c r="ED40" i="1"/>
  <c r="ED25" i="1"/>
  <c r="EE2" i="1"/>
  <c r="ED6" i="1"/>
  <c r="ED77" i="1"/>
  <c r="ED67" i="1"/>
  <c r="ED9" i="1"/>
  <c r="ED26" i="1"/>
  <c r="ED29" i="1"/>
  <c r="ED36" i="1"/>
  <c r="ED33" i="1"/>
  <c r="ED20" i="1"/>
  <c r="ED22" i="1"/>
  <c r="ED7" i="1"/>
  <c r="ED38" i="1"/>
  <c r="ED8" i="1"/>
  <c r="ED11" i="1"/>
  <c r="ED16" i="1"/>
  <c r="ED21" i="1"/>
  <c r="ED15" i="1"/>
  <c r="ED10" i="1"/>
  <c r="ED28" i="1"/>
  <c r="ED14" i="1"/>
  <c r="ED19" i="1"/>
  <c r="ED23" i="1"/>
  <c r="ED43" i="1"/>
  <c r="ED13" i="1"/>
  <c r="ED12" i="1"/>
  <c r="ED64" i="1"/>
  <c r="ED5" i="1"/>
  <c r="ED52" i="1"/>
  <c r="ED48" i="1"/>
  <c r="ED37" i="1"/>
  <c r="ED82" i="1"/>
  <c r="ED44" i="1"/>
  <c r="ED62" i="1"/>
  <c r="ED47" i="1"/>
  <c r="ED27" i="1"/>
  <c r="ED41" i="1"/>
  <c r="ED54" i="1"/>
  <c r="ED17" i="1"/>
  <c r="ED34" i="1"/>
  <c r="ED24" i="1"/>
  <c r="ED55" i="1"/>
  <c r="ED84" i="1"/>
  <c r="ED100" i="1"/>
  <c r="ED86" i="1"/>
  <c r="ED106" i="1"/>
  <c r="ED110" i="1"/>
  <c r="ED50" i="1"/>
  <c r="ED53" i="1"/>
  <c r="ED63" i="1"/>
  <c r="ED98" i="1"/>
  <c r="ED85" i="1"/>
  <c r="ED30" i="1"/>
  <c r="ED80" i="1"/>
  <c r="ED51" i="1"/>
  <c r="ED93" i="1"/>
  <c r="ED35" i="1"/>
  <c r="ED71" i="1"/>
  <c r="ED101" i="1"/>
  <c r="ED31" i="1"/>
  <c r="ED70" i="1"/>
  <c r="ED73" i="1"/>
  <c r="ED68" i="1"/>
  <c r="ED66" i="1"/>
  <c r="ED72" i="1"/>
  <c r="ED95" i="1"/>
  <c r="ED87" i="1"/>
  <c r="ED61" i="1"/>
  <c r="ED58" i="1"/>
  <c r="ED76" i="1"/>
  <c r="ED59" i="1"/>
  <c r="ED65" i="1"/>
  <c r="ED81" i="1"/>
  <c r="ED57" i="1"/>
  <c r="ED104" i="1"/>
  <c r="ED94" i="1"/>
  <c r="ED83" i="1"/>
  <c r="ED79" i="1"/>
  <c r="ED132" i="1"/>
  <c r="ED139" i="1"/>
  <c r="ED56" i="1"/>
  <c r="ED155" i="1"/>
  <c r="ED115" i="1"/>
  <c r="ED130" i="1"/>
  <c r="ED149" i="1"/>
  <c r="ED78" i="1"/>
  <c r="ED118" i="1"/>
  <c r="ED131" i="1"/>
  <c r="ED103" i="1"/>
  <c r="ED69" i="1"/>
  <c r="ED137" i="1"/>
  <c r="ED141" i="1"/>
  <c r="ED121" i="1"/>
  <c r="ED127" i="1"/>
  <c r="ED108" i="1"/>
  <c r="ED116" i="1"/>
  <c r="ED112" i="1"/>
  <c r="ED125" i="1"/>
  <c r="ED123" i="1"/>
  <c r="ED92" i="1"/>
  <c r="ED117" i="1"/>
  <c r="ED124" i="1"/>
  <c r="ED134" i="1"/>
  <c r="ED126" i="1"/>
  <c r="ED114" i="1"/>
  <c r="ED135" i="1"/>
  <c r="ED97" i="1"/>
  <c r="ED128" i="1"/>
  <c r="ED109" i="1"/>
  <c r="ED111" i="1"/>
  <c r="ED150" i="1"/>
  <c r="ED153" i="1"/>
  <c r="ED186" i="1"/>
  <c r="ED156" i="1"/>
  <c r="ED157" i="1"/>
  <c r="ED122" i="1"/>
  <c r="ED165" i="1"/>
  <c r="ED179" i="1"/>
  <c r="ED96" i="1"/>
  <c r="ED140" i="1"/>
  <c r="ED129" i="1"/>
  <c r="ED159" i="1"/>
  <c r="ED181" i="1"/>
  <c r="ED136" i="1"/>
  <c r="ED145" i="1"/>
  <c r="ED144" i="1"/>
  <c r="ED148" i="1"/>
  <c r="ED151" i="1"/>
  <c r="ED152" i="1"/>
  <c r="ED167" i="1"/>
  <c r="ED138" i="1"/>
  <c r="ED163" i="1"/>
  <c r="ED183" i="1"/>
  <c r="ED154" i="1"/>
  <c r="ED158" i="1"/>
  <c r="ED143" i="1"/>
  <c r="ED146" i="1"/>
  <c r="ED169" i="1"/>
  <c r="ED172" i="1"/>
  <c r="ED196" i="1"/>
  <c r="ED212" i="1"/>
  <c r="ED205" i="1"/>
  <c r="ED184" i="1"/>
  <c r="ED173" i="1"/>
  <c r="ED166" i="1"/>
  <c r="ED204" i="1"/>
  <c r="ED194" i="1"/>
  <c r="ED208" i="1"/>
  <c r="ED221" i="1"/>
  <c r="ED190" i="1"/>
  <c r="ED187" i="1"/>
  <c r="ED200" i="1"/>
  <c r="ED199" i="1"/>
  <c r="ED170" i="1"/>
  <c r="ED168" i="1"/>
  <c r="ED185" i="1"/>
  <c r="ED210" i="1"/>
  <c r="ED160" i="1"/>
  <c r="ED180" i="1"/>
  <c r="ED182" i="1"/>
  <c r="ED198" i="1"/>
  <c r="ED171" i="1"/>
  <c r="ED174" i="1"/>
  <c r="ED189" i="1"/>
  <c r="ED193" i="1"/>
  <c r="ED197" i="1"/>
  <c r="ED195" i="1"/>
  <c r="ED164" i="1"/>
  <c r="ED191" i="1"/>
  <c r="ED203" i="1"/>
  <c r="ED142" i="1"/>
  <c r="ED202" i="1"/>
  <c r="ED188" i="1"/>
  <c r="ED226" i="1"/>
  <c r="ED235" i="1"/>
  <c r="ED211" i="1"/>
  <c r="ED209" i="1"/>
  <c r="ED216" i="1"/>
  <c r="ED228" i="1"/>
  <c r="ED227" i="1"/>
  <c r="ED238" i="1"/>
  <c r="ED230" i="1"/>
  <c r="ED207" i="1"/>
  <c r="ED201" i="1"/>
  <c r="ED215" i="1"/>
  <c r="ED217" i="1"/>
  <c r="ED250" i="1"/>
  <c r="ED242" i="1"/>
  <c r="ED213" i="1"/>
  <c r="ED223" i="1"/>
  <c r="ED239" i="1"/>
  <c r="ED245" i="1"/>
  <c r="ED240" i="1"/>
  <c r="ED218" i="1"/>
  <c r="ED224" i="1"/>
  <c r="ED247" i="1"/>
  <c r="ED236" i="1"/>
  <c r="ED229" i="1"/>
  <c r="ED222" i="1"/>
  <c r="ED237" i="1"/>
  <c r="ED214" i="1"/>
  <c r="ED233" i="1"/>
  <c r="ED232" i="1"/>
  <c r="ED225" i="1"/>
  <c r="ED241" i="1"/>
  <c r="ED252" i="1"/>
  <c r="ED254" i="1"/>
  <c r="ED261" i="1"/>
  <c r="ED260" i="1"/>
  <c r="ED259" i="1"/>
  <c r="ED253" i="1"/>
  <c r="ED244" i="1"/>
  <c r="ED246" i="1"/>
  <c r="ED257" i="1"/>
  <c r="ED256" i="1"/>
  <c r="ED258" i="1"/>
  <c r="ED255" i="1"/>
  <c r="ED243" i="1"/>
  <c r="ED251" i="1"/>
  <c r="EE231" i="1" l="1"/>
  <c r="EE207" i="1"/>
  <c r="EE157" i="1"/>
  <c r="EE140" i="1"/>
  <c r="EE142" i="1"/>
  <c r="EE132" i="1"/>
  <c r="EE70" i="1"/>
  <c r="EE67" i="1"/>
  <c r="EE25" i="1"/>
  <c r="EF2" i="1"/>
  <c r="EE27" i="1"/>
  <c r="EE57" i="1"/>
  <c r="EE24" i="1"/>
  <c r="EE17" i="1"/>
  <c r="EE14" i="1"/>
  <c r="EE8" i="1"/>
  <c r="EE10" i="1"/>
  <c r="EE23" i="1"/>
  <c r="EE20" i="1"/>
  <c r="EE7" i="1"/>
  <c r="EE13" i="1"/>
  <c r="EE21" i="1"/>
  <c r="EE16" i="1"/>
  <c r="EE28" i="1"/>
  <c r="EE12" i="1"/>
  <c r="EE22" i="1"/>
  <c r="EE38" i="1"/>
  <c r="EE11" i="1"/>
  <c r="EE5" i="1"/>
  <c r="EE43" i="1"/>
  <c r="EE30" i="1"/>
  <c r="EE29" i="1"/>
  <c r="EE64" i="1"/>
  <c r="EE15" i="1"/>
  <c r="EE37" i="1"/>
  <c r="EE19" i="1"/>
  <c r="EE26" i="1"/>
  <c r="EE47" i="1"/>
  <c r="EE80" i="1"/>
  <c r="EE35" i="1"/>
  <c r="EE71" i="1"/>
  <c r="EE54" i="1"/>
  <c r="EE33" i="1"/>
  <c r="EE48" i="1"/>
  <c r="EE45" i="1"/>
  <c r="EE31" i="1"/>
  <c r="EE34" i="1"/>
  <c r="EE36" i="1"/>
  <c r="EE6" i="1"/>
  <c r="EE62" i="1"/>
  <c r="EE52" i="1"/>
  <c r="EE9" i="1"/>
  <c r="EE41" i="1"/>
  <c r="EE82" i="1"/>
  <c r="EE76" i="1"/>
  <c r="EE72" i="1"/>
  <c r="EE73" i="1"/>
  <c r="EE63" i="1"/>
  <c r="EE79" i="1"/>
  <c r="EE110" i="1"/>
  <c r="EE51" i="1"/>
  <c r="EE50" i="1"/>
  <c r="EE98" i="1"/>
  <c r="EE66" i="1"/>
  <c r="EE95" i="1"/>
  <c r="EE92" i="1"/>
  <c r="EE77" i="1"/>
  <c r="EE94" i="1"/>
  <c r="EE53" i="1"/>
  <c r="EE101" i="1"/>
  <c r="EE93" i="1"/>
  <c r="EE83" i="1"/>
  <c r="EE84" i="1"/>
  <c r="EE69" i="1"/>
  <c r="EE39" i="1"/>
  <c r="EE81" i="1"/>
  <c r="EE104" i="1"/>
  <c r="EE106" i="1"/>
  <c r="EE59" i="1"/>
  <c r="EE86" i="1"/>
  <c r="EE42" i="1"/>
  <c r="EE49" i="1"/>
  <c r="EE85" i="1"/>
  <c r="EE44" i="1"/>
  <c r="EE40" i="1"/>
  <c r="EE58" i="1"/>
  <c r="EE55" i="1"/>
  <c r="EE100" i="1"/>
  <c r="EE124" i="1"/>
  <c r="EE120" i="1"/>
  <c r="EE126" i="1"/>
  <c r="EE149" i="1"/>
  <c r="EE61" i="1"/>
  <c r="EE78" i="1"/>
  <c r="EE56" i="1"/>
  <c r="EE111" i="1"/>
  <c r="EE114" i="1"/>
  <c r="EE123" i="1"/>
  <c r="EE87" i="1"/>
  <c r="EE97" i="1"/>
  <c r="EE113" i="1"/>
  <c r="EE117" i="1"/>
  <c r="EE103" i="1"/>
  <c r="EE99" i="1"/>
  <c r="EE155" i="1"/>
  <c r="EE121" i="1"/>
  <c r="EE65" i="1"/>
  <c r="EE108" i="1"/>
  <c r="EE102" i="1"/>
  <c r="EE127" i="1"/>
  <c r="EE96" i="1"/>
  <c r="EE116" i="1"/>
  <c r="EE128" i="1"/>
  <c r="EE130" i="1"/>
  <c r="EE136" i="1"/>
  <c r="EE107" i="1"/>
  <c r="EE118" i="1"/>
  <c r="EE137" i="1"/>
  <c r="EE109" i="1"/>
  <c r="EE122" i="1"/>
  <c r="EE115" i="1"/>
  <c r="EE131" i="1"/>
  <c r="EE152" i="1"/>
  <c r="EE167" i="1"/>
  <c r="EE129" i="1"/>
  <c r="EE141" i="1"/>
  <c r="EE146" i="1"/>
  <c r="EE170" i="1"/>
  <c r="EE134" i="1"/>
  <c r="EE139" i="1"/>
  <c r="EE144" i="1"/>
  <c r="EE138" i="1"/>
  <c r="EE145" i="1"/>
  <c r="EE172" i="1"/>
  <c r="EE181" i="1"/>
  <c r="EE164" i="1"/>
  <c r="EE112" i="1"/>
  <c r="EE153" i="1"/>
  <c r="EE148" i="1"/>
  <c r="EE163" i="1"/>
  <c r="EE135" i="1"/>
  <c r="EE154" i="1"/>
  <c r="EE158" i="1"/>
  <c r="EE179" i="1"/>
  <c r="EE165" i="1"/>
  <c r="EE68" i="1"/>
  <c r="EE125" i="1"/>
  <c r="EE150" i="1"/>
  <c r="EE159" i="1"/>
  <c r="EE151" i="1"/>
  <c r="EE166" i="1"/>
  <c r="EE213" i="1"/>
  <c r="EE186" i="1"/>
  <c r="EE191" i="1"/>
  <c r="EE212" i="1"/>
  <c r="EE209" i="1"/>
  <c r="EE203" i="1"/>
  <c r="EE183" i="1"/>
  <c r="EE190" i="1"/>
  <c r="EE184" i="1"/>
  <c r="EE171" i="1"/>
  <c r="EE189" i="1"/>
  <c r="EE185" i="1"/>
  <c r="EE196" i="1"/>
  <c r="EE205" i="1"/>
  <c r="EE180" i="1"/>
  <c r="EE194" i="1"/>
  <c r="EE197" i="1"/>
  <c r="EE143" i="1"/>
  <c r="EE208" i="1"/>
  <c r="EE188" i="1"/>
  <c r="EE169" i="1"/>
  <c r="EE202" i="1"/>
  <c r="EE200" i="1"/>
  <c r="EE199" i="1"/>
  <c r="EE221" i="1"/>
  <c r="EE210" i="1"/>
  <c r="EE156" i="1"/>
  <c r="EE204" i="1"/>
  <c r="EE201" i="1"/>
  <c r="EE198" i="1"/>
  <c r="EE168" i="1"/>
  <c r="EE174" i="1"/>
  <c r="EE182" i="1"/>
  <c r="EE246" i="1"/>
  <c r="EE251" i="1"/>
  <c r="EE193" i="1"/>
  <c r="EE219" i="1"/>
  <c r="EE239" i="1"/>
  <c r="EE232" i="1"/>
  <c r="EE244" i="1"/>
  <c r="EE211" i="1"/>
  <c r="EE225" i="1"/>
  <c r="EE235" i="1"/>
  <c r="EE241" i="1"/>
  <c r="EE227" i="1"/>
  <c r="EE245" i="1"/>
  <c r="EE228" i="1"/>
  <c r="EE222" i="1"/>
  <c r="EE243" i="1"/>
  <c r="EE187" i="1"/>
  <c r="EE226" i="1"/>
  <c r="EE216" i="1"/>
  <c r="EE229" i="1"/>
  <c r="EE233" i="1"/>
  <c r="EE230" i="1"/>
  <c r="EE217" i="1"/>
  <c r="EE236" i="1"/>
  <c r="EE254" i="1"/>
  <c r="EE160" i="1"/>
  <c r="EE247" i="1"/>
  <c r="EE240" i="1"/>
  <c r="EE250" i="1"/>
  <c r="EE214" i="1"/>
  <c r="EE173" i="1"/>
  <c r="EE195" i="1"/>
  <c r="EE255" i="1"/>
  <c r="EE242" i="1"/>
  <c r="EE237" i="1"/>
  <c r="EE260" i="1"/>
  <c r="EE218" i="1"/>
  <c r="EE224" i="1"/>
  <c r="EE223" i="1"/>
  <c r="EE261" i="1"/>
  <c r="EE252" i="1"/>
  <c r="EE258" i="1"/>
  <c r="EE215" i="1"/>
  <c r="EE253" i="1"/>
  <c r="EE256" i="1"/>
  <c r="EE257" i="1"/>
  <c r="EE238" i="1"/>
  <c r="EE259" i="1"/>
  <c r="EF257" i="1" l="1"/>
  <c r="EF253" i="1"/>
  <c r="EF244" i="1"/>
  <c r="EF243" i="1"/>
  <c r="EF203" i="1"/>
  <c r="EF209" i="1"/>
  <c r="EF200" i="1"/>
  <c r="EF189" i="1"/>
  <c r="EF184" i="1"/>
  <c r="EF157" i="1"/>
  <c r="EF142" i="1"/>
  <c r="EF107" i="1"/>
  <c r="EF112" i="1"/>
  <c r="EF58" i="1"/>
  <c r="EF61" i="1"/>
  <c r="EF55" i="1"/>
  <c r="EF78" i="1"/>
  <c r="EF77" i="1"/>
  <c r="EG2" i="1"/>
  <c r="EF57" i="1"/>
  <c r="EF62" i="1"/>
  <c r="EF5" i="1"/>
  <c r="EF8" i="1"/>
  <c r="EF7" i="1"/>
  <c r="EF38" i="1"/>
  <c r="EF28" i="1"/>
  <c r="EF20" i="1"/>
  <c r="EF22" i="1"/>
  <c r="EF15" i="1"/>
  <c r="EF11" i="1"/>
  <c r="EF13" i="1"/>
  <c r="EF12" i="1"/>
  <c r="EF10" i="1"/>
  <c r="EF14" i="1"/>
  <c r="EF44" i="1"/>
  <c r="EF19" i="1"/>
  <c r="EF17" i="1"/>
  <c r="EF16" i="1"/>
  <c r="EF24" i="1"/>
  <c r="EF23" i="1"/>
  <c r="EF29" i="1"/>
  <c r="EF21" i="1"/>
  <c r="EF43" i="1"/>
  <c r="EF48" i="1"/>
  <c r="EF26" i="1"/>
  <c r="EF34" i="1"/>
  <c r="EF42" i="1"/>
  <c r="EF31" i="1"/>
  <c r="EF25" i="1"/>
  <c r="EF41" i="1"/>
  <c r="EF40" i="1"/>
  <c r="EF37" i="1"/>
  <c r="EF30" i="1"/>
  <c r="EF35" i="1"/>
  <c r="EF71" i="1"/>
  <c r="EF39" i="1"/>
  <c r="EF45" i="1"/>
  <c r="EF64" i="1"/>
  <c r="EF6" i="1"/>
  <c r="EF9" i="1"/>
  <c r="EF33" i="1"/>
  <c r="EF36" i="1"/>
  <c r="EF83" i="1"/>
  <c r="EF85" i="1"/>
  <c r="EF104" i="1"/>
  <c r="EF59" i="1"/>
  <c r="EF95" i="1"/>
  <c r="EF69" i="1"/>
  <c r="EF110" i="1"/>
  <c r="EF82" i="1"/>
  <c r="EF94" i="1"/>
  <c r="EF86" i="1"/>
  <c r="EF68" i="1"/>
  <c r="EF87" i="1"/>
  <c r="EF47" i="1"/>
  <c r="EF73" i="1"/>
  <c r="EF67" i="1"/>
  <c r="EF52" i="1"/>
  <c r="EF54" i="1"/>
  <c r="EF76" i="1"/>
  <c r="EF56" i="1"/>
  <c r="EF27" i="1"/>
  <c r="EF70" i="1"/>
  <c r="EF49" i="1"/>
  <c r="EF50" i="1"/>
  <c r="EF63" i="1"/>
  <c r="EF72" i="1"/>
  <c r="EF92" i="1"/>
  <c r="EF79" i="1"/>
  <c r="EF96" i="1"/>
  <c r="EF131" i="1"/>
  <c r="EF101" i="1"/>
  <c r="EF108" i="1"/>
  <c r="EF128" i="1"/>
  <c r="EF122" i="1"/>
  <c r="EF81" i="1"/>
  <c r="EF111" i="1"/>
  <c r="EF103" i="1"/>
  <c r="EF116" i="1"/>
  <c r="EF141" i="1"/>
  <c r="EF134" i="1"/>
  <c r="EF123" i="1"/>
  <c r="EF98" i="1"/>
  <c r="EF118" i="1"/>
  <c r="EF125" i="1"/>
  <c r="EF149" i="1"/>
  <c r="EF53" i="1"/>
  <c r="EF65" i="1"/>
  <c r="EF120" i="1"/>
  <c r="EF126" i="1"/>
  <c r="EF109" i="1"/>
  <c r="EF117" i="1"/>
  <c r="EF114" i="1"/>
  <c r="EF155" i="1"/>
  <c r="EF93" i="1"/>
  <c r="EF99" i="1"/>
  <c r="EF132" i="1"/>
  <c r="EF106" i="1"/>
  <c r="EF97" i="1"/>
  <c r="EF113" i="1"/>
  <c r="EF100" i="1"/>
  <c r="EF137" i="1"/>
  <c r="EF124" i="1"/>
  <c r="EF66" i="1"/>
  <c r="EF102" i="1"/>
  <c r="EF135" i="1"/>
  <c r="EF80" i="1"/>
  <c r="EF51" i="1"/>
  <c r="EF84" i="1"/>
  <c r="EF115" i="1"/>
  <c r="EF121" i="1"/>
  <c r="EF140" i="1"/>
  <c r="EF138" i="1"/>
  <c r="EF183" i="1"/>
  <c r="EF150" i="1"/>
  <c r="EF165" i="1"/>
  <c r="EF143" i="1"/>
  <c r="EF159" i="1"/>
  <c r="EF130" i="1"/>
  <c r="EF144" i="1"/>
  <c r="EF163" i="1"/>
  <c r="EF170" i="1"/>
  <c r="EF127" i="1"/>
  <c r="EF129" i="1"/>
  <c r="EF151" i="1"/>
  <c r="EF136" i="1"/>
  <c r="EF153" i="1"/>
  <c r="EF152" i="1"/>
  <c r="EF167" i="1"/>
  <c r="EF156" i="1"/>
  <c r="EF181" i="1"/>
  <c r="EF171" i="1"/>
  <c r="EF166" i="1"/>
  <c r="EF169" i="1"/>
  <c r="EF180" i="1"/>
  <c r="EF179" i="1"/>
  <c r="EF139" i="1"/>
  <c r="EF145" i="1"/>
  <c r="EF148" i="1"/>
  <c r="EF172" i="1"/>
  <c r="EF154" i="1"/>
  <c r="EF158" i="1"/>
  <c r="EF204" i="1"/>
  <c r="EF188" i="1"/>
  <c r="EF191" i="1"/>
  <c r="EF211" i="1"/>
  <c r="EF207" i="1"/>
  <c r="EF215" i="1"/>
  <c r="EF214" i="1"/>
  <c r="EF210" i="1"/>
  <c r="EF195" i="1"/>
  <c r="EF199" i="1"/>
  <c r="EF219" i="1"/>
  <c r="EF160" i="1"/>
  <c r="EF186" i="1"/>
  <c r="EF208" i="1"/>
  <c r="EF221" i="1"/>
  <c r="EF202" i="1"/>
  <c r="EF193" i="1"/>
  <c r="EF187" i="1"/>
  <c r="EF201" i="1"/>
  <c r="EF197" i="1"/>
  <c r="EF196" i="1"/>
  <c r="EF146" i="1"/>
  <c r="EF173" i="1"/>
  <c r="EF174" i="1"/>
  <c r="EF212" i="1"/>
  <c r="EF168" i="1"/>
  <c r="EF190" i="1"/>
  <c r="EF182" i="1"/>
  <c r="EF164" i="1"/>
  <c r="EF198" i="1"/>
  <c r="EF194" i="1"/>
  <c r="EF217" i="1"/>
  <c r="EF185" i="1"/>
  <c r="EF216" i="1"/>
  <c r="EF237" i="1"/>
  <c r="EF240" i="1"/>
  <c r="EF245" i="1"/>
  <c r="EF247" i="1"/>
  <c r="EF246" i="1"/>
  <c r="EF242" i="1"/>
  <c r="EF205" i="1"/>
  <c r="EF233" i="1"/>
  <c r="EF218" i="1"/>
  <c r="EF222" i="1"/>
  <c r="EF213" i="1"/>
  <c r="EF238" i="1"/>
  <c r="EF235" i="1"/>
  <c r="EF251" i="1"/>
  <c r="EF229" i="1"/>
  <c r="EF227" i="1"/>
  <c r="EF231" i="1"/>
  <c r="EF225" i="1"/>
  <c r="EF241" i="1"/>
  <c r="EF223" i="1"/>
  <c r="EF250" i="1"/>
  <c r="EF260" i="1"/>
  <c r="EF259" i="1"/>
  <c r="EF261" i="1"/>
  <c r="EF239" i="1"/>
  <c r="EF230" i="1"/>
  <c r="EF252" i="1"/>
  <c r="EF255" i="1"/>
  <c r="EF228" i="1"/>
  <c r="EF224" i="1"/>
  <c r="EF258" i="1"/>
  <c r="EF226" i="1"/>
  <c r="EF236" i="1"/>
  <c r="EF254" i="1"/>
  <c r="EF256" i="1"/>
  <c r="EF232" i="1"/>
  <c r="EG257" i="1" l="1"/>
  <c r="EG253" i="1"/>
  <c r="EG241" i="1"/>
  <c r="EG244" i="1"/>
  <c r="EG210" i="1"/>
  <c r="EG205" i="1"/>
  <c r="EG200" i="1"/>
  <c r="EG196" i="1"/>
  <c r="EG198" i="1"/>
  <c r="EG164" i="1"/>
  <c r="EG184" i="1"/>
  <c r="EG170" i="1"/>
  <c r="EG124" i="1"/>
  <c r="EG113" i="1"/>
  <c r="EG107" i="1"/>
  <c r="EG71" i="1"/>
  <c r="EG78" i="1"/>
  <c r="EG53" i="1"/>
  <c r="EG77" i="1"/>
  <c r="EG68" i="1"/>
  <c r="EH2" i="1"/>
  <c r="EG49" i="1"/>
  <c r="EG34" i="1"/>
  <c r="EG5" i="1"/>
  <c r="EG40" i="1"/>
  <c r="EG37" i="1"/>
  <c r="EG20" i="1"/>
  <c r="EG21" i="1"/>
  <c r="EG12" i="1"/>
  <c r="EG13" i="1"/>
  <c r="EG11" i="1"/>
  <c r="EG7" i="1"/>
  <c r="EG8" i="1"/>
  <c r="EG38" i="1"/>
  <c r="EG28" i="1"/>
  <c r="EG22" i="1"/>
  <c r="EG16" i="1"/>
  <c r="EG19" i="1"/>
  <c r="EG52" i="1"/>
  <c r="EG17" i="1"/>
  <c r="EG29" i="1"/>
  <c r="EG23" i="1"/>
  <c r="EG31" i="1"/>
  <c r="EG15" i="1"/>
  <c r="EG14" i="1"/>
  <c r="EG10" i="1"/>
  <c r="EG54" i="1"/>
  <c r="EG26" i="1"/>
  <c r="EG44" i="1"/>
  <c r="EG30" i="1"/>
  <c r="EG33" i="1"/>
  <c r="EG62" i="1"/>
  <c r="EG70" i="1"/>
  <c r="EG86" i="1"/>
  <c r="EG25" i="1"/>
  <c r="EG43" i="1"/>
  <c r="EG82" i="1"/>
  <c r="EG9" i="1"/>
  <c r="EG36" i="1"/>
  <c r="EG47" i="1"/>
  <c r="EG27" i="1"/>
  <c r="EG24" i="1"/>
  <c r="EG35" i="1"/>
  <c r="EG50" i="1"/>
  <c r="EG95" i="1"/>
  <c r="EG41" i="1"/>
  <c r="EG61" i="1"/>
  <c r="EG106" i="1"/>
  <c r="EG92" i="1"/>
  <c r="EG72" i="1"/>
  <c r="EG39" i="1"/>
  <c r="EG84" i="1"/>
  <c r="EG59" i="1"/>
  <c r="EG93" i="1"/>
  <c r="EG48" i="1"/>
  <c r="EG6" i="1"/>
  <c r="EG57" i="1"/>
  <c r="EG76" i="1"/>
  <c r="EG58" i="1"/>
  <c r="EG81" i="1"/>
  <c r="EG101" i="1"/>
  <c r="EG98" i="1"/>
  <c r="EG85" i="1"/>
  <c r="EG80" i="1"/>
  <c r="EG42" i="1"/>
  <c r="EG79" i="1"/>
  <c r="EG64" i="1"/>
  <c r="EG83" i="1"/>
  <c r="EG104" i="1"/>
  <c r="EG63" i="1"/>
  <c r="EG66" i="1"/>
  <c r="EG87" i="1"/>
  <c r="EG69" i="1"/>
  <c r="EG73" i="1"/>
  <c r="EG51" i="1"/>
  <c r="EG67" i="1"/>
  <c r="EG114" i="1"/>
  <c r="EG103" i="1"/>
  <c r="EG131" i="1"/>
  <c r="EG141" i="1"/>
  <c r="EG112" i="1"/>
  <c r="EG118" i="1"/>
  <c r="EG135" i="1"/>
  <c r="EG99" i="1"/>
  <c r="EG127" i="1"/>
  <c r="EG128" i="1"/>
  <c r="EG130" i="1"/>
  <c r="EG115" i="1"/>
  <c r="EG120" i="1"/>
  <c r="EG102" i="1"/>
  <c r="EG149" i="1"/>
  <c r="EG97" i="1"/>
  <c r="EG100" i="1"/>
  <c r="EG116" i="1"/>
  <c r="EG123" i="1"/>
  <c r="EG45" i="1"/>
  <c r="EG94" i="1"/>
  <c r="EG110" i="1"/>
  <c r="EG96" i="1"/>
  <c r="EG121" i="1"/>
  <c r="EG122" i="1"/>
  <c r="EG65" i="1"/>
  <c r="EG111" i="1"/>
  <c r="EG125" i="1"/>
  <c r="EG55" i="1"/>
  <c r="EG56" i="1"/>
  <c r="EG109" i="1"/>
  <c r="EG137" i="1"/>
  <c r="EG142" i="1"/>
  <c r="EG159" i="1"/>
  <c r="EG166" i="1"/>
  <c r="EG126" i="1"/>
  <c r="EG132" i="1"/>
  <c r="EG153" i="1"/>
  <c r="EG146" i="1"/>
  <c r="EG144" i="1"/>
  <c r="EG169" i="1"/>
  <c r="EG157" i="1"/>
  <c r="EG179" i="1"/>
  <c r="EG154" i="1"/>
  <c r="EG156" i="1"/>
  <c r="EG158" i="1"/>
  <c r="EG172" i="1"/>
  <c r="EG117" i="1"/>
  <c r="EG140" i="1"/>
  <c r="EG143" i="1"/>
  <c r="EG163" i="1"/>
  <c r="EG136" i="1"/>
  <c r="EG145" i="1"/>
  <c r="EG181" i="1"/>
  <c r="EG183" i="1"/>
  <c r="EG139" i="1"/>
  <c r="EG150" i="1"/>
  <c r="EG155" i="1"/>
  <c r="EG165" i="1"/>
  <c r="EG138" i="1"/>
  <c r="EG180" i="1"/>
  <c r="EG171" i="1"/>
  <c r="EG134" i="1"/>
  <c r="EG160" i="1"/>
  <c r="EG108" i="1"/>
  <c r="EG151" i="1"/>
  <c r="EG129" i="1"/>
  <c r="EG186" i="1"/>
  <c r="EG187" i="1"/>
  <c r="EG188" i="1"/>
  <c r="EG189" i="1"/>
  <c r="EG174" i="1"/>
  <c r="EG173" i="1"/>
  <c r="EG168" i="1"/>
  <c r="EG182" i="1"/>
  <c r="EG185" i="1"/>
  <c r="EG194" i="1"/>
  <c r="EG204" i="1"/>
  <c r="EG191" i="1"/>
  <c r="EG211" i="1"/>
  <c r="EG213" i="1"/>
  <c r="EG195" i="1"/>
  <c r="EG148" i="1"/>
  <c r="EG214" i="1"/>
  <c r="EG203" i="1"/>
  <c r="EG202" i="1"/>
  <c r="EG193" i="1"/>
  <c r="EG199" i="1"/>
  <c r="EG201" i="1"/>
  <c r="EG152" i="1"/>
  <c r="EG190" i="1"/>
  <c r="EG208" i="1"/>
  <c r="EG167" i="1"/>
  <c r="EG229" i="1"/>
  <c r="EG225" i="1"/>
  <c r="EG238" i="1"/>
  <c r="EG212" i="1"/>
  <c r="EG221" i="1"/>
  <c r="EG227" i="1"/>
  <c r="EG231" i="1"/>
  <c r="EG209" i="1"/>
  <c r="EG222" i="1"/>
  <c r="EG246" i="1"/>
  <c r="EG250" i="1"/>
  <c r="EG254" i="1"/>
  <c r="EG219" i="1"/>
  <c r="EG228" i="1"/>
  <c r="EG226" i="1"/>
  <c r="EG239" i="1"/>
  <c r="EG252" i="1"/>
  <c r="EG197" i="1"/>
  <c r="EG216" i="1"/>
  <c r="EG217" i="1"/>
  <c r="EG232" i="1"/>
  <c r="EG230" i="1"/>
  <c r="EG245" i="1"/>
  <c r="EG224" i="1"/>
  <c r="EG236" i="1"/>
  <c r="EG247" i="1"/>
  <c r="EG242" i="1"/>
  <c r="EG215" i="1"/>
  <c r="EG243" i="1"/>
  <c r="EG256" i="1"/>
  <c r="EG223" i="1"/>
  <c r="EG258" i="1"/>
  <c r="EG260" i="1"/>
  <c r="EG261" i="1"/>
  <c r="EG233" i="1"/>
  <c r="EG235" i="1"/>
  <c r="EG240" i="1"/>
  <c r="EG259" i="1"/>
  <c r="EG218" i="1"/>
  <c r="EG251" i="1"/>
  <c r="EG207" i="1"/>
  <c r="EG237" i="1"/>
  <c r="EG255" i="1"/>
  <c r="EH257" i="1" l="1"/>
  <c r="EH253" i="1"/>
  <c r="EH243" i="1"/>
  <c r="EH241" i="1"/>
  <c r="EH196" i="1"/>
  <c r="EH191" i="1"/>
  <c r="EH182" i="1"/>
  <c r="EH159" i="1"/>
  <c r="EH135" i="1"/>
  <c r="EH134" i="1"/>
  <c r="EH112" i="1"/>
  <c r="EH77" i="1"/>
  <c r="EH58" i="1"/>
  <c r="EH51" i="1"/>
  <c r="EH65" i="1"/>
  <c r="EH55" i="1"/>
  <c r="EH42" i="1"/>
  <c r="EH39" i="1"/>
  <c r="EH68" i="1"/>
  <c r="EI2" i="1"/>
  <c r="EH9" i="1"/>
  <c r="EH6" i="1"/>
  <c r="EH34" i="1"/>
  <c r="EH25" i="1"/>
  <c r="EH24" i="1"/>
  <c r="EH41" i="1"/>
  <c r="EH23" i="1"/>
  <c r="EH19" i="1"/>
  <c r="EH22" i="1"/>
  <c r="EH13" i="1"/>
  <c r="EH8" i="1"/>
  <c r="EH12" i="1"/>
  <c r="EH7" i="1"/>
  <c r="EH37" i="1"/>
  <c r="EH16" i="1"/>
  <c r="EH21" i="1"/>
  <c r="EH11" i="1"/>
  <c r="EH38" i="1"/>
  <c r="EH28" i="1"/>
  <c r="EH20" i="1"/>
  <c r="EH5" i="1"/>
  <c r="EH43" i="1"/>
  <c r="EH14" i="1"/>
  <c r="EH44" i="1"/>
  <c r="EH15" i="1"/>
  <c r="EH64" i="1"/>
  <c r="EH17" i="1"/>
  <c r="EH29" i="1"/>
  <c r="EH31" i="1"/>
  <c r="EH57" i="1"/>
  <c r="EH86" i="1"/>
  <c r="EH47" i="1"/>
  <c r="EH76" i="1"/>
  <c r="EH80" i="1"/>
  <c r="EH27" i="1"/>
  <c r="EH40" i="1"/>
  <c r="EH35" i="1"/>
  <c r="EH33" i="1"/>
  <c r="EH70" i="1"/>
  <c r="EH10" i="1"/>
  <c r="EH26" i="1"/>
  <c r="EH30" i="1"/>
  <c r="EH50" i="1"/>
  <c r="EH54" i="1"/>
  <c r="EH36" i="1"/>
  <c r="EH63" i="1"/>
  <c r="EH69" i="1"/>
  <c r="EH87" i="1"/>
  <c r="EH45" i="1"/>
  <c r="EH73" i="1"/>
  <c r="EH67" i="1"/>
  <c r="EH66" i="1"/>
  <c r="EH104" i="1"/>
  <c r="EH83" i="1"/>
  <c r="EH59" i="1"/>
  <c r="EH82" i="1"/>
  <c r="EH92" i="1"/>
  <c r="EH71" i="1"/>
  <c r="EH72" i="1"/>
  <c r="EH52" i="1"/>
  <c r="EH84" i="1"/>
  <c r="EH62" i="1"/>
  <c r="EH61" i="1"/>
  <c r="EH81" i="1"/>
  <c r="EH106" i="1"/>
  <c r="EH98" i="1"/>
  <c r="EH48" i="1"/>
  <c r="EH49" i="1"/>
  <c r="EH53" i="1"/>
  <c r="EH96" i="1"/>
  <c r="EH97" i="1"/>
  <c r="EH100" i="1"/>
  <c r="EH56" i="1"/>
  <c r="EH111" i="1"/>
  <c r="EH94" i="1"/>
  <c r="EH113" i="1"/>
  <c r="EH125" i="1"/>
  <c r="EH129" i="1"/>
  <c r="EH85" i="1"/>
  <c r="EH95" i="1"/>
  <c r="EH109" i="1"/>
  <c r="EH126" i="1"/>
  <c r="EH115" i="1"/>
  <c r="EH79" i="1"/>
  <c r="EH117" i="1"/>
  <c r="EH149" i="1"/>
  <c r="EH78" i="1"/>
  <c r="EH110" i="1"/>
  <c r="EH122" i="1"/>
  <c r="EH93" i="1"/>
  <c r="EH107" i="1"/>
  <c r="EH103" i="1"/>
  <c r="EH118" i="1"/>
  <c r="EH128" i="1"/>
  <c r="EH155" i="1"/>
  <c r="EH124" i="1"/>
  <c r="EH101" i="1"/>
  <c r="EH130" i="1"/>
  <c r="EH121" i="1"/>
  <c r="EH120" i="1"/>
  <c r="EH116" i="1"/>
  <c r="EH99" i="1"/>
  <c r="EH102" i="1"/>
  <c r="EH137" i="1"/>
  <c r="EH123" i="1"/>
  <c r="EH157" i="1"/>
  <c r="EH139" i="1"/>
  <c r="EH181" i="1"/>
  <c r="EH170" i="1"/>
  <c r="EH127" i="1"/>
  <c r="EH183" i="1"/>
  <c r="EH160" i="1"/>
  <c r="EH108" i="1"/>
  <c r="EH148" i="1"/>
  <c r="EH152" i="1"/>
  <c r="EH158" i="1"/>
  <c r="EH180" i="1"/>
  <c r="EH167" i="1"/>
  <c r="EH132" i="1"/>
  <c r="EH136" i="1"/>
  <c r="EH138" i="1"/>
  <c r="EH150" i="1"/>
  <c r="EH163" i="1"/>
  <c r="EH169" i="1"/>
  <c r="EH141" i="1"/>
  <c r="EH154" i="1"/>
  <c r="EH144" i="1"/>
  <c r="EH172" i="1"/>
  <c r="EH186" i="1"/>
  <c r="EH171" i="1"/>
  <c r="EH174" i="1"/>
  <c r="EH156" i="1"/>
  <c r="EH143" i="1"/>
  <c r="EH153" i="1"/>
  <c r="EH146" i="1"/>
  <c r="EH145" i="1"/>
  <c r="EH165" i="1"/>
  <c r="EH142" i="1"/>
  <c r="EH140" i="1"/>
  <c r="EH179" i="1"/>
  <c r="EH168" i="1"/>
  <c r="EH210" i="1"/>
  <c r="EH164" i="1"/>
  <c r="EH166" i="1"/>
  <c r="EH195" i="1"/>
  <c r="EH184" i="1"/>
  <c r="EH173" i="1"/>
  <c r="EH209" i="1"/>
  <c r="EH190" i="1"/>
  <c r="EH185" i="1"/>
  <c r="EH197" i="1"/>
  <c r="EH212" i="1"/>
  <c r="EH151" i="1"/>
  <c r="EH187" i="1"/>
  <c r="EH202" i="1"/>
  <c r="EH214" i="1"/>
  <c r="EH205" i="1"/>
  <c r="EH221" i="1"/>
  <c r="EH208" i="1"/>
  <c r="EH198" i="1"/>
  <c r="EH201" i="1"/>
  <c r="EH189" i="1"/>
  <c r="EH200" i="1"/>
  <c r="EH199" i="1"/>
  <c r="EH131" i="1"/>
  <c r="EH194" i="1"/>
  <c r="EH188" i="1"/>
  <c r="EH219" i="1"/>
  <c r="EH114" i="1"/>
  <c r="EH211" i="1"/>
  <c r="EH232" i="1"/>
  <c r="EH224" i="1"/>
  <c r="EH228" i="1"/>
  <c r="EH218" i="1"/>
  <c r="EH222" i="1"/>
  <c r="EH244" i="1"/>
  <c r="EH207" i="1"/>
  <c r="EH237" i="1"/>
  <c r="EH233" i="1"/>
  <c r="EH245" i="1"/>
  <c r="EH246" i="1"/>
  <c r="EH193" i="1"/>
  <c r="EH203" i="1"/>
  <c r="EH229" i="1"/>
  <c r="EH213" i="1"/>
  <c r="EH215" i="1"/>
  <c r="EH231" i="1"/>
  <c r="EH223" i="1"/>
  <c r="EH227" i="1"/>
  <c r="EH240" i="1"/>
  <c r="EH251" i="1"/>
  <c r="EH216" i="1"/>
  <c r="EH252" i="1"/>
  <c r="EH259" i="1"/>
  <c r="EH247" i="1"/>
  <c r="EH242" i="1"/>
  <c r="EH236" i="1"/>
  <c r="EH238" i="1"/>
  <c r="EH235" i="1"/>
  <c r="EH256" i="1"/>
  <c r="EH239" i="1"/>
  <c r="EH260" i="1"/>
  <c r="EH204" i="1"/>
  <c r="EH254" i="1"/>
  <c r="EH255" i="1"/>
  <c r="EH258" i="1"/>
  <c r="EH226" i="1"/>
  <c r="EH230" i="1"/>
  <c r="EH217" i="1"/>
  <c r="EH225" i="1"/>
  <c r="EH250" i="1"/>
  <c r="EH261" i="1"/>
  <c r="EI257" i="1" l="1"/>
  <c r="EI243" i="1"/>
  <c r="EI225" i="1"/>
  <c r="EI224" i="1"/>
  <c r="EI210" i="1"/>
  <c r="EI196" i="1"/>
  <c r="EI200" i="1"/>
  <c r="EI182" i="1"/>
  <c r="EI122" i="1"/>
  <c r="EI121" i="1"/>
  <c r="EI112" i="1"/>
  <c r="EI99" i="1"/>
  <c r="EI102" i="1"/>
  <c r="EI77" i="1"/>
  <c r="EI65" i="1"/>
  <c r="EI79" i="1"/>
  <c r="EI87" i="1"/>
  <c r="EI68" i="1"/>
  <c r="EI49" i="1"/>
  <c r="EI26" i="1"/>
  <c r="EI29" i="1"/>
  <c r="EI35" i="1"/>
  <c r="EJ2" i="1"/>
  <c r="EI12" i="1"/>
  <c r="EI15" i="1"/>
  <c r="EI21" i="1"/>
  <c r="EI22" i="1"/>
  <c r="EI16" i="1"/>
  <c r="EI19" i="1"/>
  <c r="EI13" i="1"/>
  <c r="EI8" i="1"/>
  <c r="EI11" i="1"/>
  <c r="EI7" i="1"/>
  <c r="EI38" i="1"/>
  <c r="EI20" i="1"/>
  <c r="EI28" i="1"/>
  <c r="EI52" i="1"/>
  <c r="EI24" i="1"/>
  <c r="EI10" i="1"/>
  <c r="EI43" i="1"/>
  <c r="EI23" i="1"/>
  <c r="EI14" i="1"/>
  <c r="EI17" i="1"/>
  <c r="EI64" i="1"/>
  <c r="EI5" i="1"/>
  <c r="EI37" i="1"/>
  <c r="EI41" i="1"/>
  <c r="EI36" i="1"/>
  <c r="EI62" i="1"/>
  <c r="EI27" i="1"/>
  <c r="EI9" i="1"/>
  <c r="EI54" i="1"/>
  <c r="EI48" i="1"/>
  <c r="EI25" i="1"/>
  <c r="EI57" i="1"/>
  <c r="EI86" i="1"/>
  <c r="EI33" i="1"/>
  <c r="EI6" i="1"/>
  <c r="EI47" i="1"/>
  <c r="EI70" i="1"/>
  <c r="EI39" i="1"/>
  <c r="EI95" i="1"/>
  <c r="EI58" i="1"/>
  <c r="EI106" i="1"/>
  <c r="EI69" i="1"/>
  <c r="EI110" i="1"/>
  <c r="EI31" i="1"/>
  <c r="EI76" i="1"/>
  <c r="EI40" i="1"/>
  <c r="EI80" i="1"/>
  <c r="EI98" i="1"/>
  <c r="EI78" i="1"/>
  <c r="EI81" i="1"/>
  <c r="EI85" i="1"/>
  <c r="EI56" i="1"/>
  <c r="EI63" i="1"/>
  <c r="EI50" i="1"/>
  <c r="EI66" i="1"/>
  <c r="EI101" i="1"/>
  <c r="EI82" i="1"/>
  <c r="EI61" i="1"/>
  <c r="EI51" i="1"/>
  <c r="EI42" i="1"/>
  <c r="EI71" i="1"/>
  <c r="EI34" i="1"/>
  <c r="EI94" i="1"/>
  <c r="EI72" i="1"/>
  <c r="EI30" i="1"/>
  <c r="EI44" i="1"/>
  <c r="EI45" i="1"/>
  <c r="EI73" i="1"/>
  <c r="EI67" i="1"/>
  <c r="EI104" i="1"/>
  <c r="EI55" i="1"/>
  <c r="EI131" i="1"/>
  <c r="EI115" i="1"/>
  <c r="EI129" i="1"/>
  <c r="EI149" i="1"/>
  <c r="EI153" i="1"/>
  <c r="EI138" i="1"/>
  <c r="EI93" i="1"/>
  <c r="EI155" i="1"/>
  <c r="EI134" i="1"/>
  <c r="EI125" i="1"/>
  <c r="EI127" i="1"/>
  <c r="EI53" i="1"/>
  <c r="EI92" i="1"/>
  <c r="EI137" i="1"/>
  <c r="EI118" i="1"/>
  <c r="EI130" i="1"/>
  <c r="EI83" i="1"/>
  <c r="EI114" i="1"/>
  <c r="EI117" i="1"/>
  <c r="EI116" i="1"/>
  <c r="EI141" i="1"/>
  <c r="EI123" i="1"/>
  <c r="EI120" i="1"/>
  <c r="EI96" i="1"/>
  <c r="EI113" i="1"/>
  <c r="EI84" i="1"/>
  <c r="EI108" i="1"/>
  <c r="EI97" i="1"/>
  <c r="EI132" i="1"/>
  <c r="EI111" i="1"/>
  <c r="EI107" i="1"/>
  <c r="EI135" i="1"/>
  <c r="EI59" i="1"/>
  <c r="EI100" i="1"/>
  <c r="EI126" i="1"/>
  <c r="EI124" i="1"/>
  <c r="EI109" i="1"/>
  <c r="EI154" i="1"/>
  <c r="EI174" i="1"/>
  <c r="EI186" i="1"/>
  <c r="EI181" i="1"/>
  <c r="EI136" i="1"/>
  <c r="EI156" i="1"/>
  <c r="EI165" i="1"/>
  <c r="EI180" i="1"/>
  <c r="EI103" i="1"/>
  <c r="EI146" i="1"/>
  <c r="EI140" i="1"/>
  <c r="EI145" i="1"/>
  <c r="EI128" i="1"/>
  <c r="EI144" i="1"/>
  <c r="EI158" i="1"/>
  <c r="EI159" i="1"/>
  <c r="EI172" i="1"/>
  <c r="EI148" i="1"/>
  <c r="EI167" i="1"/>
  <c r="EI163" i="1"/>
  <c r="EI160" i="1"/>
  <c r="EI139" i="1"/>
  <c r="EI152" i="1"/>
  <c r="EI151" i="1"/>
  <c r="EI183" i="1"/>
  <c r="EI164" i="1"/>
  <c r="EI169" i="1"/>
  <c r="EI143" i="1"/>
  <c r="EI157" i="1"/>
  <c r="EI179" i="1"/>
  <c r="EI170" i="1"/>
  <c r="EI189" i="1"/>
  <c r="EI211" i="1"/>
  <c r="EI221" i="1"/>
  <c r="EI173" i="1"/>
  <c r="EI191" i="1"/>
  <c r="EI207" i="1"/>
  <c r="EI194" i="1"/>
  <c r="EI202" i="1"/>
  <c r="EI193" i="1"/>
  <c r="EI213" i="1"/>
  <c r="EI219" i="1"/>
  <c r="EI184" i="1"/>
  <c r="EI171" i="1"/>
  <c r="EI197" i="1"/>
  <c r="EI150" i="1"/>
  <c r="EI205" i="1"/>
  <c r="EI188" i="1"/>
  <c r="EI142" i="1"/>
  <c r="EI168" i="1"/>
  <c r="EI185" i="1"/>
  <c r="EI204" i="1"/>
  <c r="EI195" i="1"/>
  <c r="EI166" i="1"/>
  <c r="EI190" i="1"/>
  <c r="EI187" i="1"/>
  <c r="EI212" i="1"/>
  <c r="EI209" i="1"/>
  <c r="EI201" i="1"/>
  <c r="EI208" i="1"/>
  <c r="EI198" i="1"/>
  <c r="EI216" i="1"/>
  <c r="EI222" i="1"/>
  <c r="EI231" i="1"/>
  <c r="EI223" i="1"/>
  <c r="EI226" i="1"/>
  <c r="EI227" i="1"/>
  <c r="EI241" i="1"/>
  <c r="EI245" i="1"/>
  <c r="EI250" i="1"/>
  <c r="EI252" i="1"/>
  <c r="EI214" i="1"/>
  <c r="EI230" i="1"/>
  <c r="EI246" i="1"/>
  <c r="EI199" i="1"/>
  <c r="EI217" i="1"/>
  <c r="EI232" i="1"/>
  <c r="EI236" i="1"/>
  <c r="EI238" i="1"/>
  <c r="EI240" i="1"/>
  <c r="EI247" i="1"/>
  <c r="EI251" i="1"/>
  <c r="EI218" i="1"/>
  <c r="EI244" i="1"/>
  <c r="EI239" i="1"/>
  <c r="EI203" i="1"/>
  <c r="EI254" i="1"/>
  <c r="EI258" i="1"/>
  <c r="EI215" i="1"/>
  <c r="EI233" i="1"/>
  <c r="EI253" i="1"/>
  <c r="EI228" i="1"/>
  <c r="EI261" i="1"/>
  <c r="EI259" i="1"/>
  <c r="EI256" i="1"/>
  <c r="EI260" i="1"/>
  <c r="EI255" i="1"/>
  <c r="EI229" i="1"/>
  <c r="EI242" i="1"/>
  <c r="EI235" i="1"/>
  <c r="EI237" i="1"/>
  <c r="EJ242" i="1" l="1"/>
  <c r="EJ236" i="1"/>
  <c r="EJ225" i="1"/>
  <c r="EJ217" i="1"/>
  <c r="EJ224" i="1"/>
  <c r="EJ166" i="1"/>
  <c r="EJ145" i="1"/>
  <c r="EJ158" i="1"/>
  <c r="EJ159" i="1"/>
  <c r="EJ160" i="1"/>
  <c r="EJ120" i="1"/>
  <c r="EJ151" i="1"/>
  <c r="EJ99" i="1"/>
  <c r="EJ118" i="1"/>
  <c r="EJ102" i="1"/>
  <c r="EJ114" i="1"/>
  <c r="EJ66" i="1"/>
  <c r="EJ63" i="1"/>
  <c r="EJ81" i="1"/>
  <c r="EJ93" i="1"/>
  <c r="EJ77" i="1"/>
  <c r="EJ65" i="1"/>
  <c r="EJ79" i="1"/>
  <c r="EJ59" i="1"/>
  <c r="EJ78" i="1"/>
  <c r="EJ53" i="1"/>
  <c r="EJ45" i="1"/>
  <c r="EJ87" i="1"/>
  <c r="EJ56" i="1"/>
  <c r="EJ95" i="1"/>
  <c r="EK2" i="1"/>
  <c r="EJ9" i="1"/>
  <c r="EJ12" i="1"/>
  <c r="EJ58" i="1"/>
  <c r="EJ6" i="1"/>
  <c r="EJ10" i="1"/>
  <c r="EJ8" i="1"/>
  <c r="EJ38" i="1"/>
  <c r="EJ28" i="1"/>
  <c r="EJ13" i="1"/>
  <c r="EJ16" i="1"/>
  <c r="EJ7" i="1"/>
  <c r="EJ22" i="1"/>
  <c r="EJ15" i="1"/>
  <c r="EJ17" i="1"/>
  <c r="EJ29" i="1"/>
  <c r="EJ44" i="1"/>
  <c r="EJ5" i="1"/>
  <c r="EJ64" i="1"/>
  <c r="EJ31" i="1"/>
  <c r="EJ52" i="1"/>
  <c r="EJ21" i="1"/>
  <c r="EJ14" i="1"/>
  <c r="EJ20" i="1"/>
  <c r="EJ19" i="1"/>
  <c r="EJ41" i="1"/>
  <c r="EJ11" i="1"/>
  <c r="EJ23" i="1"/>
  <c r="EJ54" i="1"/>
  <c r="EJ48" i="1"/>
  <c r="EJ26" i="1"/>
  <c r="EJ34" i="1"/>
  <c r="EJ71" i="1"/>
  <c r="EJ24" i="1"/>
  <c r="EJ40" i="1"/>
  <c r="EJ27" i="1"/>
  <c r="EJ80" i="1"/>
  <c r="EJ70" i="1"/>
  <c r="EJ30" i="1"/>
  <c r="EJ33" i="1"/>
  <c r="EJ43" i="1"/>
  <c r="EJ37" i="1"/>
  <c r="EJ25" i="1"/>
  <c r="EJ47" i="1"/>
  <c r="EJ57" i="1"/>
  <c r="EJ42" i="1"/>
  <c r="EJ97" i="1"/>
  <c r="EJ108" i="1"/>
  <c r="EJ36" i="1"/>
  <c r="EJ61" i="1"/>
  <c r="EJ73" i="1"/>
  <c r="EJ67" i="1"/>
  <c r="EJ84" i="1"/>
  <c r="EJ72" i="1"/>
  <c r="EJ51" i="1"/>
  <c r="EJ104" i="1"/>
  <c r="EJ35" i="1"/>
  <c r="EJ55" i="1"/>
  <c r="EJ83" i="1"/>
  <c r="EJ62" i="1"/>
  <c r="EJ92" i="1"/>
  <c r="EJ39" i="1"/>
  <c r="EJ50" i="1"/>
  <c r="EJ76" i="1"/>
  <c r="EJ106" i="1"/>
  <c r="EJ82" i="1"/>
  <c r="EJ94" i="1"/>
  <c r="EJ98" i="1"/>
  <c r="EJ49" i="1"/>
  <c r="EJ86" i="1"/>
  <c r="EJ85" i="1"/>
  <c r="EJ68" i="1"/>
  <c r="EJ113" i="1"/>
  <c r="EJ124" i="1"/>
  <c r="EJ132" i="1"/>
  <c r="EJ96" i="1"/>
  <c r="EJ126" i="1"/>
  <c r="EJ111" i="1"/>
  <c r="EJ128" i="1"/>
  <c r="EJ100" i="1"/>
  <c r="EJ110" i="1"/>
  <c r="EJ125" i="1"/>
  <c r="EJ103" i="1"/>
  <c r="EJ155" i="1"/>
  <c r="EJ134" i="1"/>
  <c r="EJ135" i="1"/>
  <c r="EJ153" i="1"/>
  <c r="EJ138" i="1"/>
  <c r="EJ112" i="1"/>
  <c r="EJ116" i="1"/>
  <c r="EJ117" i="1"/>
  <c r="EJ69" i="1"/>
  <c r="EJ137" i="1"/>
  <c r="EJ115" i="1"/>
  <c r="EJ130" i="1"/>
  <c r="EJ131" i="1"/>
  <c r="EJ121" i="1"/>
  <c r="EJ122" i="1"/>
  <c r="EJ107" i="1"/>
  <c r="EJ123" i="1"/>
  <c r="EJ109" i="1"/>
  <c r="EJ141" i="1"/>
  <c r="EJ142" i="1"/>
  <c r="EJ184" i="1"/>
  <c r="EJ101" i="1"/>
  <c r="EJ129" i="1"/>
  <c r="EJ146" i="1"/>
  <c r="EJ148" i="1"/>
  <c r="EJ167" i="1"/>
  <c r="EJ140" i="1"/>
  <c r="EJ143" i="1"/>
  <c r="EJ172" i="1"/>
  <c r="EJ165" i="1"/>
  <c r="EJ183" i="1"/>
  <c r="EJ164" i="1"/>
  <c r="EJ152" i="1"/>
  <c r="EJ144" i="1"/>
  <c r="EJ169" i="1"/>
  <c r="EJ179" i="1"/>
  <c r="EJ139" i="1"/>
  <c r="EJ154" i="1"/>
  <c r="EJ156" i="1"/>
  <c r="EJ149" i="1"/>
  <c r="EJ181" i="1"/>
  <c r="EJ163" i="1"/>
  <c r="EJ173" i="1"/>
  <c r="EJ150" i="1"/>
  <c r="EJ127" i="1"/>
  <c r="EJ190" i="1"/>
  <c r="EJ185" i="1"/>
  <c r="EJ200" i="1"/>
  <c r="EJ214" i="1"/>
  <c r="EJ193" i="1"/>
  <c r="EJ188" i="1"/>
  <c r="EJ212" i="1"/>
  <c r="EJ180" i="1"/>
  <c r="EJ186" i="1"/>
  <c r="EJ174" i="1"/>
  <c r="EJ195" i="1"/>
  <c r="EJ197" i="1"/>
  <c r="EJ157" i="1"/>
  <c r="EJ168" i="1"/>
  <c r="EJ208" i="1"/>
  <c r="EJ198" i="1"/>
  <c r="EJ170" i="1"/>
  <c r="EJ204" i="1"/>
  <c r="EJ187" i="1"/>
  <c r="EJ189" i="1"/>
  <c r="EJ194" i="1"/>
  <c r="EJ199" i="1"/>
  <c r="EJ201" i="1"/>
  <c r="EJ182" i="1"/>
  <c r="EJ191" i="1"/>
  <c r="EJ136" i="1"/>
  <c r="EJ213" i="1"/>
  <c r="EJ219" i="1"/>
  <c r="EJ171" i="1"/>
  <c r="EJ202" i="1"/>
  <c r="EJ238" i="1"/>
  <c r="EJ203" i="1"/>
  <c r="EJ205" i="1"/>
  <c r="EJ237" i="1"/>
  <c r="EJ251" i="1"/>
  <c r="EJ196" i="1"/>
  <c r="EJ241" i="1"/>
  <c r="EJ223" i="1"/>
  <c r="EJ239" i="1"/>
  <c r="EJ221" i="1"/>
  <c r="EJ216" i="1"/>
  <c r="EJ250" i="1"/>
  <c r="EJ229" i="1"/>
  <c r="EJ222" i="1"/>
  <c r="EJ231" i="1"/>
  <c r="EJ233" i="1"/>
  <c r="EJ240" i="1"/>
  <c r="EJ235" i="1"/>
  <c r="EJ209" i="1"/>
  <c r="EJ207" i="1"/>
  <c r="EJ228" i="1"/>
  <c r="EJ215" i="1"/>
  <c r="EJ245" i="1"/>
  <c r="EJ211" i="1"/>
  <c r="EJ210" i="1"/>
  <c r="EJ226" i="1"/>
  <c r="EJ232" i="1"/>
  <c r="EJ244" i="1"/>
  <c r="EJ218" i="1"/>
  <c r="EJ257" i="1"/>
  <c r="EJ227" i="1"/>
  <c r="EJ247" i="1"/>
  <c r="EJ246" i="1"/>
  <c r="EJ243" i="1"/>
  <c r="EJ260" i="1"/>
  <c r="EJ255" i="1"/>
  <c r="EJ261" i="1"/>
  <c r="EJ254" i="1"/>
  <c r="EJ256" i="1"/>
  <c r="EJ259" i="1"/>
  <c r="EJ253" i="1"/>
  <c r="EJ258" i="1"/>
  <c r="EJ230" i="1"/>
  <c r="EJ252" i="1"/>
  <c r="EK261" i="1" l="1"/>
  <c r="EK251" i="1"/>
  <c r="EK242" i="1"/>
  <c r="EK236" i="1"/>
  <c r="EK225" i="1"/>
  <c r="EK217" i="1"/>
  <c r="EK198" i="1"/>
  <c r="EK191" i="1"/>
  <c r="EK188" i="1"/>
  <c r="EK194" i="1"/>
  <c r="EK166" i="1"/>
  <c r="EK173" i="1"/>
  <c r="EK146" i="1"/>
  <c r="EK172" i="1"/>
  <c r="EK126" i="1"/>
  <c r="EK99" i="1"/>
  <c r="EK102" i="1"/>
  <c r="EK93" i="1"/>
  <c r="EK77" i="1"/>
  <c r="EK72" i="1"/>
  <c r="EK87" i="1"/>
  <c r="EK69" i="1"/>
  <c r="EK47" i="1"/>
  <c r="EK41" i="1"/>
  <c r="EK35" i="1"/>
  <c r="EL2" i="1"/>
  <c r="EK9" i="1"/>
  <c r="EK31" i="1"/>
  <c r="EK6" i="1"/>
  <c r="EK25" i="1"/>
  <c r="EK38" i="1"/>
  <c r="EK16" i="1"/>
  <c r="EK10" i="1"/>
  <c r="EK20" i="1"/>
  <c r="EK13" i="1"/>
  <c r="EK21" i="1"/>
  <c r="EK8" i="1"/>
  <c r="EK7" i="1"/>
  <c r="EK11" i="1"/>
  <c r="EK22" i="1"/>
  <c r="EK17" i="1"/>
  <c r="EK23" i="1"/>
  <c r="EK43" i="1"/>
  <c r="EK52" i="1"/>
  <c r="EK12" i="1"/>
  <c r="EK14" i="1"/>
  <c r="EK19" i="1"/>
  <c r="EK29" i="1"/>
  <c r="EK64" i="1"/>
  <c r="EK15" i="1"/>
  <c r="EK5" i="1"/>
  <c r="EK28" i="1"/>
  <c r="EK33" i="1"/>
  <c r="EK62" i="1"/>
  <c r="EK36" i="1"/>
  <c r="EK30" i="1"/>
  <c r="EK48" i="1"/>
  <c r="EK57" i="1"/>
  <c r="EK86" i="1"/>
  <c r="EK44" i="1"/>
  <c r="EK24" i="1"/>
  <c r="EK34" i="1"/>
  <c r="EK71" i="1"/>
  <c r="EK49" i="1"/>
  <c r="EK50" i="1"/>
  <c r="EK40" i="1"/>
  <c r="EK27" i="1"/>
  <c r="EK54" i="1"/>
  <c r="EK45" i="1"/>
  <c r="EK98" i="1"/>
  <c r="EK110" i="1"/>
  <c r="EK114" i="1"/>
  <c r="EK26" i="1"/>
  <c r="EK85" i="1"/>
  <c r="EK95" i="1"/>
  <c r="EK63" i="1"/>
  <c r="EK66" i="1"/>
  <c r="EK55" i="1"/>
  <c r="EK81" i="1"/>
  <c r="EK101" i="1"/>
  <c r="EK80" i="1"/>
  <c r="EK94" i="1"/>
  <c r="EK68" i="1"/>
  <c r="EK37" i="1"/>
  <c r="EK58" i="1"/>
  <c r="EK42" i="1"/>
  <c r="EK53" i="1"/>
  <c r="EK73" i="1"/>
  <c r="EK67" i="1"/>
  <c r="EK65" i="1"/>
  <c r="EK104" i="1"/>
  <c r="EK83" i="1"/>
  <c r="EK82" i="1"/>
  <c r="EK78" i="1"/>
  <c r="EK39" i="1"/>
  <c r="EK130" i="1"/>
  <c r="EK139" i="1"/>
  <c r="EK153" i="1"/>
  <c r="EK79" i="1"/>
  <c r="EK59" i="1"/>
  <c r="EK137" i="1"/>
  <c r="EK103" i="1"/>
  <c r="EK115" i="1"/>
  <c r="EK118" i="1"/>
  <c r="EK123" i="1"/>
  <c r="EK135" i="1"/>
  <c r="EK51" i="1"/>
  <c r="EK84" i="1"/>
  <c r="EK141" i="1"/>
  <c r="EK120" i="1"/>
  <c r="EK149" i="1"/>
  <c r="EK61" i="1"/>
  <c r="EK76" i="1"/>
  <c r="EK108" i="1"/>
  <c r="EK134" i="1"/>
  <c r="EK56" i="1"/>
  <c r="EK124" i="1"/>
  <c r="EK106" i="1"/>
  <c r="EK70" i="1"/>
  <c r="EK96" i="1"/>
  <c r="EK107" i="1"/>
  <c r="EK128" i="1"/>
  <c r="EK97" i="1"/>
  <c r="EK111" i="1"/>
  <c r="EK116" i="1"/>
  <c r="EK155" i="1"/>
  <c r="EK125" i="1"/>
  <c r="EK109" i="1"/>
  <c r="EK112" i="1"/>
  <c r="EK117" i="1"/>
  <c r="EK100" i="1"/>
  <c r="EK159" i="1"/>
  <c r="EK186" i="1"/>
  <c r="EK156" i="1"/>
  <c r="EK150" i="1"/>
  <c r="EK143" i="1"/>
  <c r="EK151" i="1"/>
  <c r="EK164" i="1"/>
  <c r="EK121" i="1"/>
  <c r="EK136" i="1"/>
  <c r="EK157" i="1"/>
  <c r="EK144" i="1"/>
  <c r="EK180" i="1"/>
  <c r="EK138" i="1"/>
  <c r="EK142" i="1"/>
  <c r="EK183" i="1"/>
  <c r="EK127" i="1"/>
  <c r="EK148" i="1"/>
  <c r="EK92" i="1"/>
  <c r="EK113" i="1"/>
  <c r="EK131" i="1"/>
  <c r="EK160" i="1"/>
  <c r="EK171" i="1"/>
  <c r="EK152" i="1"/>
  <c r="EK132" i="1"/>
  <c r="EK169" i="1"/>
  <c r="EK179" i="1"/>
  <c r="EK122" i="1"/>
  <c r="EK129" i="1"/>
  <c r="EK140" i="1"/>
  <c r="EK145" i="1"/>
  <c r="EK181" i="1"/>
  <c r="EK158" i="1"/>
  <c r="EK168" i="1"/>
  <c r="EK193" i="1"/>
  <c r="EK219" i="1"/>
  <c r="EK154" i="1"/>
  <c r="EK201" i="1"/>
  <c r="EK213" i="1"/>
  <c r="EK204" i="1"/>
  <c r="EK197" i="1"/>
  <c r="EK212" i="1"/>
  <c r="EK203" i="1"/>
  <c r="EK165" i="1"/>
  <c r="EK189" i="1"/>
  <c r="EK196" i="1"/>
  <c r="EK211" i="1"/>
  <c r="EK209" i="1"/>
  <c r="EK167" i="1"/>
  <c r="EK184" i="1"/>
  <c r="EK190" i="1"/>
  <c r="EK199" i="1"/>
  <c r="EK185" i="1"/>
  <c r="EK187" i="1"/>
  <c r="EK208" i="1"/>
  <c r="EK202" i="1"/>
  <c r="EK200" i="1"/>
  <c r="EK205" i="1"/>
  <c r="EK216" i="1"/>
  <c r="EK163" i="1"/>
  <c r="EK174" i="1"/>
  <c r="EK182" i="1"/>
  <c r="EK233" i="1"/>
  <c r="EK245" i="1"/>
  <c r="EK170" i="1"/>
  <c r="EK210" i="1"/>
  <c r="EK229" i="1"/>
  <c r="EK230" i="1"/>
  <c r="EK246" i="1"/>
  <c r="EK227" i="1"/>
  <c r="EK235" i="1"/>
  <c r="EK232" i="1"/>
  <c r="EK241" i="1"/>
  <c r="EK254" i="1"/>
  <c r="EK231" i="1"/>
  <c r="EK224" i="1"/>
  <c r="EK240" i="1"/>
  <c r="EK247" i="1"/>
  <c r="EK228" i="1"/>
  <c r="EK218" i="1"/>
  <c r="EK244" i="1"/>
  <c r="EK207" i="1"/>
  <c r="EK222" i="1"/>
  <c r="EK226" i="1"/>
  <c r="EK243" i="1"/>
  <c r="EK214" i="1"/>
  <c r="EK221" i="1"/>
  <c r="EK223" i="1"/>
  <c r="EK237" i="1"/>
  <c r="EK238" i="1"/>
  <c r="EK195" i="1"/>
  <c r="EK215" i="1"/>
  <c r="EK256" i="1"/>
  <c r="EK257" i="1"/>
  <c r="EK239" i="1"/>
  <c r="EK252" i="1"/>
  <c r="EK259" i="1"/>
  <c r="EK253" i="1"/>
  <c r="EK250" i="1"/>
  <c r="EK255" i="1"/>
  <c r="EK260" i="1"/>
  <c r="EK258" i="1"/>
  <c r="EL256" i="1" l="1"/>
  <c r="EL251" i="1"/>
  <c r="EL242" i="1"/>
  <c r="EL236" i="1"/>
  <c r="EL224" i="1"/>
  <c r="EL218" i="1"/>
  <c r="EL228" i="1"/>
  <c r="EL211" i="1"/>
  <c r="EL197" i="1"/>
  <c r="EL198" i="1"/>
  <c r="EL173" i="1"/>
  <c r="EL160" i="1"/>
  <c r="EL125" i="1"/>
  <c r="EL102" i="1"/>
  <c r="EL99" i="1"/>
  <c r="EL92" i="1"/>
  <c r="EL72" i="1"/>
  <c r="EL59" i="1"/>
  <c r="EL53" i="1"/>
  <c r="EL69" i="1"/>
  <c r="EL63" i="1"/>
  <c r="EL56" i="1"/>
  <c r="EL39" i="1"/>
  <c r="EL42" i="1"/>
  <c r="EL24" i="1"/>
  <c r="EM2" i="1"/>
  <c r="EL35" i="1"/>
  <c r="EL31" i="1"/>
  <c r="EL66" i="1"/>
  <c r="EL44" i="1"/>
  <c r="EL25" i="1"/>
  <c r="EL48" i="1"/>
  <c r="EL16" i="1"/>
  <c r="EL7" i="1"/>
  <c r="EL13" i="1"/>
  <c r="EL21" i="1"/>
  <c r="EL20" i="1"/>
  <c r="EL38" i="1"/>
  <c r="EL28" i="1"/>
  <c r="EL11" i="1"/>
  <c r="EL22" i="1"/>
  <c r="EL8" i="1"/>
  <c r="EL17" i="1"/>
  <c r="EL12" i="1"/>
  <c r="EL52" i="1"/>
  <c r="EL10" i="1"/>
  <c r="EL23" i="1"/>
  <c r="EL9" i="1"/>
  <c r="EL19" i="1"/>
  <c r="EL14" i="1"/>
  <c r="EL15" i="1"/>
  <c r="EL43" i="1"/>
  <c r="EL5" i="1"/>
  <c r="EL6" i="1"/>
  <c r="EL29" i="1"/>
  <c r="EL40" i="1"/>
  <c r="EL27" i="1"/>
  <c r="EL80" i="1"/>
  <c r="EL70" i="1"/>
  <c r="EL61" i="1"/>
  <c r="EL37" i="1"/>
  <c r="EL54" i="1"/>
  <c r="EL47" i="1"/>
  <c r="EL26" i="1"/>
  <c r="EL62" i="1"/>
  <c r="EL36" i="1"/>
  <c r="EL64" i="1"/>
  <c r="EL33" i="1"/>
  <c r="EL34" i="1"/>
  <c r="EL71" i="1"/>
  <c r="EL83" i="1"/>
  <c r="EL110" i="1"/>
  <c r="EL108" i="1"/>
  <c r="EL55" i="1"/>
  <c r="EL84" i="1"/>
  <c r="EL79" i="1"/>
  <c r="EL77" i="1"/>
  <c r="EL106" i="1"/>
  <c r="EL51" i="1"/>
  <c r="EL76" i="1"/>
  <c r="EL98" i="1"/>
  <c r="EL93" i="1"/>
  <c r="EL45" i="1"/>
  <c r="EL85" i="1"/>
  <c r="EL101" i="1"/>
  <c r="EL82" i="1"/>
  <c r="EL49" i="1"/>
  <c r="EL68" i="1"/>
  <c r="EL87" i="1"/>
  <c r="EL57" i="1"/>
  <c r="EL86" i="1"/>
  <c r="EL58" i="1"/>
  <c r="EL78" i="1"/>
  <c r="EL81" i="1"/>
  <c r="EL96" i="1"/>
  <c r="EL65" i="1"/>
  <c r="EL107" i="1"/>
  <c r="EL128" i="1"/>
  <c r="EL95" i="1"/>
  <c r="EL116" i="1"/>
  <c r="EL137" i="1"/>
  <c r="EL97" i="1"/>
  <c r="EL117" i="1"/>
  <c r="EL130" i="1"/>
  <c r="EL115" i="1"/>
  <c r="EL104" i="1"/>
  <c r="EL113" i="1"/>
  <c r="EL112" i="1"/>
  <c r="EL114" i="1"/>
  <c r="EL155" i="1"/>
  <c r="EL127" i="1"/>
  <c r="EL30" i="1"/>
  <c r="EL73" i="1"/>
  <c r="EL100" i="1"/>
  <c r="EL103" i="1"/>
  <c r="EL134" i="1"/>
  <c r="EL139" i="1"/>
  <c r="EL41" i="1"/>
  <c r="EL94" i="1"/>
  <c r="EL50" i="1"/>
  <c r="EL126" i="1"/>
  <c r="EL120" i="1"/>
  <c r="EL123" i="1"/>
  <c r="EL131" i="1"/>
  <c r="EL67" i="1"/>
  <c r="EL141" i="1"/>
  <c r="EL149" i="1"/>
  <c r="EL111" i="1"/>
  <c r="EL136" i="1"/>
  <c r="EL118" i="1"/>
  <c r="EL109" i="1"/>
  <c r="EL132" i="1"/>
  <c r="EL156" i="1"/>
  <c r="EL142" i="1"/>
  <c r="EL158" i="1"/>
  <c r="EL171" i="1"/>
  <c r="EL138" i="1"/>
  <c r="EL145" i="1"/>
  <c r="EL167" i="1"/>
  <c r="EL124" i="1"/>
  <c r="EL169" i="1"/>
  <c r="EL172" i="1"/>
  <c r="EL143" i="1"/>
  <c r="EL179" i="1"/>
  <c r="EL122" i="1"/>
  <c r="EL154" i="1"/>
  <c r="EL153" i="1"/>
  <c r="EL150" i="1"/>
  <c r="EL152" i="1"/>
  <c r="EL163" i="1"/>
  <c r="EL159" i="1"/>
  <c r="EL129" i="1"/>
  <c r="EL146" i="1"/>
  <c r="EL140" i="1"/>
  <c r="EL183" i="1"/>
  <c r="EL164" i="1"/>
  <c r="EL186" i="1"/>
  <c r="EL168" i="1"/>
  <c r="EL135" i="1"/>
  <c r="EL170" i="1"/>
  <c r="EL151" i="1"/>
  <c r="EL148" i="1"/>
  <c r="EL157" i="1"/>
  <c r="EL165" i="1"/>
  <c r="EL144" i="1"/>
  <c r="EL180" i="1"/>
  <c r="EL196" i="1"/>
  <c r="EL203" i="1"/>
  <c r="EL187" i="1"/>
  <c r="EL214" i="1"/>
  <c r="EL205" i="1"/>
  <c r="EL213" i="1"/>
  <c r="EL181" i="1"/>
  <c r="EL221" i="1"/>
  <c r="EL188" i="1"/>
  <c r="EL207" i="1"/>
  <c r="EL184" i="1"/>
  <c r="EL182" i="1"/>
  <c r="EL195" i="1"/>
  <c r="EL212" i="1"/>
  <c r="EL208" i="1"/>
  <c r="EL193" i="1"/>
  <c r="EL174" i="1"/>
  <c r="EL121" i="1"/>
  <c r="EL185" i="1"/>
  <c r="EL189" i="1"/>
  <c r="EL194" i="1"/>
  <c r="EL166" i="1"/>
  <c r="EL190" i="1"/>
  <c r="EL199" i="1"/>
  <c r="EL215" i="1"/>
  <c r="EL237" i="1"/>
  <c r="EL225" i="1"/>
  <c r="EL238" i="1"/>
  <c r="EL243" i="1"/>
  <c r="EL252" i="1"/>
  <c r="EL216" i="1"/>
  <c r="EL223" i="1"/>
  <c r="EL240" i="1"/>
  <c r="EL241" i="1"/>
  <c r="EL254" i="1"/>
  <c r="EL202" i="1"/>
  <c r="EL191" i="1"/>
  <c r="EL209" i="1"/>
  <c r="EL210" i="1"/>
  <c r="EL229" i="1"/>
  <c r="EL217" i="1"/>
  <c r="EL245" i="1"/>
  <c r="EL204" i="1"/>
  <c r="EL250" i="1"/>
  <c r="EL246" i="1"/>
  <c r="EL226" i="1"/>
  <c r="EL233" i="1"/>
  <c r="EL239" i="1"/>
  <c r="EL232" i="1"/>
  <c r="EL219" i="1"/>
  <c r="EL201" i="1"/>
  <c r="EL235" i="1"/>
  <c r="EL253" i="1"/>
  <c r="EL258" i="1"/>
  <c r="EL259" i="1"/>
  <c r="EL230" i="1"/>
  <c r="EL247" i="1"/>
  <c r="EL255" i="1"/>
  <c r="EL257" i="1"/>
  <c r="EL222" i="1"/>
  <c r="EL227" i="1"/>
  <c r="EL260" i="1"/>
  <c r="EL200" i="1"/>
  <c r="EL231" i="1"/>
  <c r="EL244" i="1"/>
  <c r="EL261" i="1"/>
  <c r="EM242" i="1" l="1"/>
  <c r="EM230" i="1"/>
  <c r="EM218" i="1"/>
  <c r="EM210" i="1"/>
  <c r="EM197" i="1"/>
  <c r="EM168" i="1"/>
  <c r="EM182" i="1"/>
  <c r="EM173" i="1"/>
  <c r="EM156" i="1"/>
  <c r="EM174" i="1"/>
  <c r="EM143" i="1"/>
  <c r="EM121" i="1"/>
  <c r="EM115" i="1"/>
  <c r="EM103" i="1"/>
  <c r="EM122" i="1"/>
  <c r="EM100" i="1"/>
  <c r="EM96" i="1"/>
  <c r="EM92" i="1"/>
  <c r="EM72" i="1"/>
  <c r="EM59" i="1"/>
  <c r="EM69" i="1"/>
  <c r="EM63" i="1"/>
  <c r="EM56" i="1"/>
  <c r="EM110" i="1"/>
  <c r="EM66" i="1"/>
  <c r="EM47" i="1"/>
  <c r="EM36" i="1"/>
  <c r="EN2" i="1"/>
  <c r="EM33" i="1"/>
  <c r="EM51" i="1"/>
  <c r="EM44" i="1"/>
  <c r="EM25" i="1"/>
  <c r="EM16" i="1"/>
  <c r="EM7" i="1"/>
  <c r="EM15" i="1"/>
  <c r="EM23" i="1"/>
  <c r="EM22" i="1"/>
  <c r="EM28" i="1"/>
  <c r="EM8" i="1"/>
  <c r="EM10" i="1"/>
  <c r="EM12" i="1"/>
  <c r="EM20" i="1"/>
  <c r="EM21" i="1"/>
  <c r="EM38" i="1"/>
  <c r="EM43" i="1"/>
  <c r="EM54" i="1"/>
  <c r="EM14" i="1"/>
  <c r="EM64" i="1"/>
  <c r="EM5" i="1"/>
  <c r="EM11" i="1"/>
  <c r="EM17" i="1"/>
  <c r="EM13" i="1"/>
  <c r="EM9" i="1"/>
  <c r="EM19" i="1"/>
  <c r="EM6" i="1"/>
  <c r="EM29" i="1"/>
  <c r="EM31" i="1"/>
  <c r="EM24" i="1"/>
  <c r="EM48" i="1"/>
  <c r="EM57" i="1"/>
  <c r="EM86" i="1"/>
  <c r="EM41" i="1"/>
  <c r="EM34" i="1"/>
  <c r="EM35" i="1"/>
  <c r="EM71" i="1"/>
  <c r="EM40" i="1"/>
  <c r="EM30" i="1"/>
  <c r="EM70" i="1"/>
  <c r="EM61" i="1"/>
  <c r="EM26" i="1"/>
  <c r="EM27" i="1"/>
  <c r="EM55" i="1"/>
  <c r="EM52" i="1"/>
  <c r="EM101" i="1"/>
  <c r="EM93" i="1"/>
  <c r="EM111" i="1"/>
  <c r="EM68" i="1"/>
  <c r="EM42" i="1"/>
  <c r="EM87" i="1"/>
  <c r="EM58" i="1"/>
  <c r="EM81" i="1"/>
  <c r="EM62" i="1"/>
  <c r="EM37" i="1"/>
  <c r="EM82" i="1"/>
  <c r="EM50" i="1"/>
  <c r="EM73" i="1"/>
  <c r="EM67" i="1"/>
  <c r="EM104" i="1"/>
  <c r="EM94" i="1"/>
  <c r="EM83" i="1"/>
  <c r="EM78" i="1"/>
  <c r="EM39" i="1"/>
  <c r="EM80" i="1"/>
  <c r="EM53" i="1"/>
  <c r="EM84" i="1"/>
  <c r="EM79" i="1"/>
  <c r="EM77" i="1"/>
  <c r="EM106" i="1"/>
  <c r="EM65" i="1"/>
  <c r="EM49" i="1"/>
  <c r="EM45" i="1"/>
  <c r="EM123" i="1"/>
  <c r="EM141" i="1"/>
  <c r="EM134" i="1"/>
  <c r="EM149" i="1"/>
  <c r="EM107" i="1"/>
  <c r="EM125" i="1"/>
  <c r="EM131" i="1"/>
  <c r="EM124" i="1"/>
  <c r="EM98" i="1"/>
  <c r="EM108" i="1"/>
  <c r="EM118" i="1"/>
  <c r="EM113" i="1"/>
  <c r="EM137" i="1"/>
  <c r="EM128" i="1"/>
  <c r="EM130" i="1"/>
  <c r="EM85" i="1"/>
  <c r="EM136" i="1"/>
  <c r="EM99" i="1"/>
  <c r="EM112" i="1"/>
  <c r="EM116" i="1"/>
  <c r="EM76" i="1"/>
  <c r="EM102" i="1"/>
  <c r="EM126" i="1"/>
  <c r="EM135" i="1"/>
  <c r="EM97" i="1"/>
  <c r="EM117" i="1"/>
  <c r="EM114" i="1"/>
  <c r="EM127" i="1"/>
  <c r="EM109" i="1"/>
  <c r="EM153" i="1"/>
  <c r="EM183" i="1"/>
  <c r="EM160" i="1"/>
  <c r="EM152" i="1"/>
  <c r="EM144" i="1"/>
  <c r="EM132" i="1"/>
  <c r="EM146" i="1"/>
  <c r="EM170" i="1"/>
  <c r="EM140" i="1"/>
  <c r="EM148" i="1"/>
  <c r="EM120" i="1"/>
  <c r="EM180" i="1"/>
  <c r="EM165" i="1"/>
  <c r="EM155" i="1"/>
  <c r="EM151" i="1"/>
  <c r="EM158" i="1"/>
  <c r="EM142" i="1"/>
  <c r="EM145" i="1"/>
  <c r="EM163" i="1"/>
  <c r="EM139" i="1"/>
  <c r="EM154" i="1"/>
  <c r="EM169" i="1"/>
  <c r="EM172" i="1"/>
  <c r="EM179" i="1"/>
  <c r="EM95" i="1"/>
  <c r="EM150" i="1"/>
  <c r="EM159" i="1"/>
  <c r="EM164" i="1"/>
  <c r="EM184" i="1"/>
  <c r="EM138" i="1"/>
  <c r="EM181" i="1"/>
  <c r="EM129" i="1"/>
  <c r="EM202" i="1"/>
  <c r="EM219" i="1"/>
  <c r="EM185" i="1"/>
  <c r="EM199" i="1"/>
  <c r="EM211" i="1"/>
  <c r="EM205" i="1"/>
  <c r="EM193" i="1"/>
  <c r="EM203" i="1"/>
  <c r="EM204" i="1"/>
  <c r="EM190" i="1"/>
  <c r="EM191" i="1"/>
  <c r="EM212" i="1"/>
  <c r="EM186" i="1"/>
  <c r="EM208" i="1"/>
  <c r="EM196" i="1"/>
  <c r="EM187" i="1"/>
  <c r="EM157" i="1"/>
  <c r="EM171" i="1"/>
  <c r="EM207" i="1"/>
  <c r="EM194" i="1"/>
  <c r="EM198" i="1"/>
  <c r="EM200" i="1"/>
  <c r="EM201" i="1"/>
  <c r="EM216" i="1"/>
  <c r="EM167" i="1"/>
  <c r="EM166" i="1"/>
  <c r="EM213" i="1"/>
  <c r="EM229" i="1"/>
  <c r="EM238" i="1"/>
  <c r="EM232" i="1"/>
  <c r="EM231" i="1"/>
  <c r="EM252" i="1"/>
  <c r="EM227" i="1"/>
  <c r="EM245" i="1"/>
  <c r="EM247" i="1"/>
  <c r="EM222" i="1"/>
  <c r="EM237" i="1"/>
  <c r="EM239" i="1"/>
  <c r="EM236" i="1"/>
  <c r="EM241" i="1"/>
  <c r="EM195" i="1"/>
  <c r="EM188" i="1"/>
  <c r="EM215" i="1"/>
  <c r="EM225" i="1"/>
  <c r="EM240" i="1"/>
  <c r="EM228" i="1"/>
  <c r="EM217" i="1"/>
  <c r="EM233" i="1"/>
  <c r="EM244" i="1"/>
  <c r="EM251" i="1"/>
  <c r="EM189" i="1"/>
  <c r="EM221" i="1"/>
  <c r="EM223" i="1"/>
  <c r="EM243" i="1"/>
  <c r="EM214" i="1"/>
  <c r="EM209" i="1"/>
  <c r="EM250" i="1"/>
  <c r="EM224" i="1"/>
  <c r="EM253" i="1"/>
  <c r="EM261" i="1"/>
  <c r="EM255" i="1"/>
  <c r="EM258" i="1"/>
  <c r="EM246" i="1"/>
  <c r="EM226" i="1"/>
  <c r="EM256" i="1"/>
  <c r="EM260" i="1"/>
  <c r="EM235" i="1"/>
  <c r="EM257" i="1"/>
  <c r="EM254" i="1"/>
  <c r="EM259" i="1"/>
  <c r="EN230" i="1" l="1"/>
  <c r="EN218" i="1"/>
  <c r="EN210" i="1"/>
  <c r="EN196" i="1"/>
  <c r="EN189" i="1"/>
  <c r="EN160" i="1"/>
  <c r="EN168" i="1"/>
  <c r="EN138" i="1"/>
  <c r="EN102" i="1"/>
  <c r="EN99" i="1"/>
  <c r="EN120" i="1"/>
  <c r="EN115" i="1"/>
  <c r="EN103" i="1"/>
  <c r="EN97" i="1"/>
  <c r="EN77" i="1"/>
  <c r="EN59" i="1"/>
  <c r="EN45" i="1"/>
  <c r="EN79" i="1"/>
  <c r="EN53" i="1"/>
  <c r="EN63" i="1"/>
  <c r="EN56" i="1"/>
  <c r="EN61" i="1"/>
  <c r="EN100" i="1"/>
  <c r="EN85" i="1"/>
  <c r="EN66" i="1"/>
  <c r="EN42" i="1"/>
  <c r="EO2" i="1"/>
  <c r="EN13" i="1"/>
  <c r="EN10" i="1"/>
  <c r="EN39" i="1"/>
  <c r="EN11" i="1"/>
  <c r="EN7" i="1"/>
  <c r="EN14" i="1"/>
  <c r="EN22" i="1"/>
  <c r="EN38" i="1"/>
  <c r="EN8" i="1"/>
  <c r="EN16" i="1"/>
  <c r="EN21" i="1"/>
  <c r="EN20" i="1"/>
  <c r="EN17" i="1"/>
  <c r="EN33" i="1"/>
  <c r="EN29" i="1"/>
  <c r="EN28" i="1"/>
  <c r="EN5" i="1"/>
  <c r="EN43" i="1"/>
  <c r="EN6" i="1"/>
  <c r="EN26" i="1"/>
  <c r="EN15" i="1"/>
  <c r="EN64" i="1"/>
  <c r="EN23" i="1"/>
  <c r="EN55" i="1"/>
  <c r="EN9" i="1"/>
  <c r="EN37" i="1"/>
  <c r="EN54" i="1"/>
  <c r="EN44" i="1"/>
  <c r="EN62" i="1"/>
  <c r="EN47" i="1"/>
  <c r="EN57" i="1"/>
  <c r="EN19" i="1"/>
  <c r="EN30" i="1"/>
  <c r="EN27" i="1"/>
  <c r="EN12" i="1"/>
  <c r="EN48" i="1"/>
  <c r="EN86" i="1"/>
  <c r="EN41" i="1"/>
  <c r="EN31" i="1"/>
  <c r="EN24" i="1"/>
  <c r="EN70" i="1"/>
  <c r="EN82" i="1"/>
  <c r="EN94" i="1"/>
  <c r="EN110" i="1"/>
  <c r="EN113" i="1"/>
  <c r="EN84" i="1"/>
  <c r="EN35" i="1"/>
  <c r="EN106" i="1"/>
  <c r="EN50" i="1"/>
  <c r="EN72" i="1"/>
  <c r="EN96" i="1"/>
  <c r="EN98" i="1"/>
  <c r="EN80" i="1"/>
  <c r="EN49" i="1"/>
  <c r="EN65" i="1"/>
  <c r="EN95" i="1"/>
  <c r="EN71" i="1"/>
  <c r="EN52" i="1"/>
  <c r="EN76" i="1"/>
  <c r="EN101" i="1"/>
  <c r="EN40" i="1"/>
  <c r="EN51" i="1"/>
  <c r="EN68" i="1"/>
  <c r="EN87" i="1"/>
  <c r="EN58" i="1"/>
  <c r="EN81" i="1"/>
  <c r="EN93" i="1"/>
  <c r="EN73" i="1"/>
  <c r="EN67" i="1"/>
  <c r="EN69" i="1"/>
  <c r="EN25" i="1"/>
  <c r="EN34" i="1"/>
  <c r="EN78" i="1"/>
  <c r="EN104" i="1"/>
  <c r="EN108" i="1"/>
  <c r="EN118" i="1"/>
  <c r="EN114" i="1"/>
  <c r="EN117" i="1"/>
  <c r="EN107" i="1"/>
  <c r="EN155" i="1"/>
  <c r="EN83" i="1"/>
  <c r="EN126" i="1"/>
  <c r="EN121" i="1"/>
  <c r="EN92" i="1"/>
  <c r="EN123" i="1"/>
  <c r="EN132" i="1"/>
  <c r="EN141" i="1"/>
  <c r="EN149" i="1"/>
  <c r="EN116" i="1"/>
  <c r="EN122" i="1"/>
  <c r="EN130" i="1"/>
  <c r="EN125" i="1"/>
  <c r="EN136" i="1"/>
  <c r="EN36" i="1"/>
  <c r="EN137" i="1"/>
  <c r="EN124" i="1"/>
  <c r="EN112" i="1"/>
  <c r="EN135" i="1"/>
  <c r="EN109" i="1"/>
  <c r="EN111" i="1"/>
  <c r="EN153" i="1"/>
  <c r="EN144" i="1"/>
  <c r="EN169" i="1"/>
  <c r="EN172" i="1"/>
  <c r="EN179" i="1"/>
  <c r="EN164" i="1"/>
  <c r="EN186" i="1"/>
  <c r="EN150" i="1"/>
  <c r="EN157" i="1"/>
  <c r="EN174" i="1"/>
  <c r="EN131" i="1"/>
  <c r="EN139" i="1"/>
  <c r="EN129" i="1"/>
  <c r="EN142" i="1"/>
  <c r="EN148" i="1"/>
  <c r="EN167" i="1"/>
  <c r="EN154" i="1"/>
  <c r="EN134" i="1"/>
  <c r="EN145" i="1"/>
  <c r="EN163" i="1"/>
  <c r="EN127" i="1"/>
  <c r="EN159" i="1"/>
  <c r="EN152" i="1"/>
  <c r="EN183" i="1"/>
  <c r="EN151" i="1"/>
  <c r="EN170" i="1"/>
  <c r="EN181" i="1"/>
  <c r="EN143" i="1"/>
  <c r="EN146" i="1"/>
  <c r="EN165" i="1"/>
  <c r="EN140" i="1"/>
  <c r="EN180" i="1"/>
  <c r="EN187" i="1"/>
  <c r="EN214" i="1"/>
  <c r="EN207" i="1"/>
  <c r="EN184" i="1"/>
  <c r="EN194" i="1"/>
  <c r="EN212" i="1"/>
  <c r="EN213" i="1"/>
  <c r="EN156" i="1"/>
  <c r="EN195" i="1"/>
  <c r="EN200" i="1"/>
  <c r="EN128" i="1"/>
  <c r="EN171" i="1"/>
  <c r="EN185" i="1"/>
  <c r="EN188" i="1"/>
  <c r="EN199" i="1"/>
  <c r="EN190" i="1"/>
  <c r="EN193" i="1"/>
  <c r="EN173" i="1"/>
  <c r="EN166" i="1"/>
  <c r="EN204" i="1"/>
  <c r="EN202" i="1"/>
  <c r="EN198" i="1"/>
  <c r="EN201" i="1"/>
  <c r="EN182" i="1"/>
  <c r="EN208" i="1"/>
  <c r="EN191" i="1"/>
  <c r="EN211" i="1"/>
  <c r="EN158" i="1"/>
  <c r="EN223" i="1"/>
  <c r="EN205" i="1"/>
  <c r="EN226" i="1"/>
  <c r="EN240" i="1"/>
  <c r="EN245" i="1"/>
  <c r="EN244" i="1"/>
  <c r="EN243" i="1"/>
  <c r="EN252" i="1"/>
  <c r="EN197" i="1"/>
  <c r="EN228" i="1"/>
  <c r="EN239" i="1"/>
  <c r="EN217" i="1"/>
  <c r="EN246" i="1"/>
  <c r="EN242" i="1"/>
  <c r="EN254" i="1"/>
  <c r="EN221" i="1"/>
  <c r="EN229" i="1"/>
  <c r="EN237" i="1"/>
  <c r="EN227" i="1"/>
  <c r="EN241" i="1"/>
  <c r="EN250" i="1"/>
  <c r="EN231" i="1"/>
  <c r="EN224" i="1"/>
  <c r="EN238" i="1"/>
  <c r="EN232" i="1"/>
  <c r="EN236" i="1"/>
  <c r="EN233" i="1"/>
  <c r="EN251" i="1"/>
  <c r="EN209" i="1"/>
  <c r="EN222" i="1"/>
  <c r="EN216" i="1"/>
  <c r="EN257" i="1"/>
  <c r="EN260" i="1"/>
  <c r="EN255" i="1"/>
  <c r="EN203" i="1"/>
  <c r="EN219" i="1"/>
  <c r="EN253" i="1"/>
  <c r="EN261" i="1"/>
  <c r="EN258" i="1"/>
  <c r="EN235" i="1"/>
  <c r="EN247" i="1"/>
  <c r="EN256" i="1"/>
  <c r="EN215" i="1"/>
  <c r="EN225" i="1"/>
  <c r="EN259" i="1"/>
  <c r="EO261" i="1" l="1"/>
  <c r="EO252" i="1"/>
  <c r="EO235" i="1"/>
  <c r="EO210" i="1"/>
  <c r="EO196" i="1"/>
  <c r="EO189" i="1"/>
  <c r="EO190" i="1"/>
  <c r="EO157" i="1"/>
  <c r="EO174" i="1"/>
  <c r="EO160" i="1"/>
  <c r="EO156" i="1"/>
  <c r="EO145" i="1"/>
  <c r="EO123" i="1"/>
  <c r="EO102" i="1"/>
  <c r="EO99" i="1"/>
  <c r="EO122" i="1"/>
  <c r="EO120" i="1"/>
  <c r="EO103" i="1"/>
  <c r="EO97" i="1"/>
  <c r="EO100" i="1"/>
  <c r="EO53" i="1"/>
  <c r="EO85" i="1"/>
  <c r="EO67" i="1"/>
  <c r="EP2" i="1"/>
  <c r="EO42" i="1"/>
  <c r="EO26" i="1"/>
  <c r="EO39" i="1"/>
  <c r="EO51" i="1"/>
  <c r="EO10" i="1"/>
  <c r="EO22" i="1"/>
  <c r="EO14" i="1"/>
  <c r="EO5" i="1"/>
  <c r="EO23" i="1"/>
  <c r="EO28" i="1"/>
  <c r="EO13" i="1"/>
  <c r="EO11" i="1"/>
  <c r="EO16" i="1"/>
  <c r="EO8" i="1"/>
  <c r="EO12" i="1"/>
  <c r="EO64" i="1"/>
  <c r="EO9" i="1"/>
  <c r="EO38" i="1"/>
  <c r="EO20" i="1"/>
  <c r="EO19" i="1"/>
  <c r="EO7" i="1"/>
  <c r="EO31" i="1"/>
  <c r="EO33" i="1"/>
  <c r="EO6" i="1"/>
  <c r="EO21" i="1"/>
  <c r="EO17" i="1"/>
  <c r="EO15" i="1"/>
  <c r="EO29" i="1"/>
  <c r="EO41" i="1"/>
  <c r="EO30" i="1"/>
  <c r="EO44" i="1"/>
  <c r="EO47" i="1"/>
  <c r="EO80" i="1"/>
  <c r="EO24" i="1"/>
  <c r="EO34" i="1"/>
  <c r="EO35" i="1"/>
  <c r="EO71" i="1"/>
  <c r="EO40" i="1"/>
  <c r="EO82" i="1"/>
  <c r="EO37" i="1"/>
  <c r="EO57" i="1"/>
  <c r="EO49" i="1"/>
  <c r="EO36" i="1"/>
  <c r="EO58" i="1"/>
  <c r="EO81" i="1"/>
  <c r="EO109" i="1"/>
  <c r="EO86" i="1"/>
  <c r="EO78" i="1"/>
  <c r="EO66" i="1"/>
  <c r="EO69" i="1"/>
  <c r="EO54" i="1"/>
  <c r="EO70" i="1"/>
  <c r="EO104" i="1"/>
  <c r="EO65" i="1"/>
  <c r="EO93" i="1"/>
  <c r="EO62" i="1"/>
  <c r="EO83" i="1"/>
  <c r="EO59" i="1"/>
  <c r="EO48" i="1"/>
  <c r="EO92" i="1"/>
  <c r="EO43" i="1"/>
  <c r="EO27" i="1"/>
  <c r="EO45" i="1"/>
  <c r="EO79" i="1"/>
  <c r="EO84" i="1"/>
  <c r="EO25" i="1"/>
  <c r="EO94" i="1"/>
  <c r="EO106" i="1"/>
  <c r="EO56" i="1"/>
  <c r="EO72" i="1"/>
  <c r="EO98" i="1"/>
  <c r="EO61" i="1"/>
  <c r="EO73" i="1"/>
  <c r="EO95" i="1"/>
  <c r="EO55" i="1"/>
  <c r="EO50" i="1"/>
  <c r="EO68" i="1"/>
  <c r="EO116" i="1"/>
  <c r="EO125" i="1"/>
  <c r="EO76" i="1"/>
  <c r="EO111" i="1"/>
  <c r="EO124" i="1"/>
  <c r="EO126" i="1"/>
  <c r="EO110" i="1"/>
  <c r="EO112" i="1"/>
  <c r="EO114" i="1"/>
  <c r="EO108" i="1"/>
  <c r="EO96" i="1"/>
  <c r="EO128" i="1"/>
  <c r="EO137" i="1"/>
  <c r="EO131" i="1"/>
  <c r="EO149" i="1"/>
  <c r="EO127" i="1"/>
  <c r="EO135" i="1"/>
  <c r="EO132" i="1"/>
  <c r="EO52" i="1"/>
  <c r="EO77" i="1"/>
  <c r="EO113" i="1"/>
  <c r="EO134" i="1"/>
  <c r="EO115" i="1"/>
  <c r="EO155" i="1"/>
  <c r="EO87" i="1"/>
  <c r="EO101" i="1"/>
  <c r="EO121" i="1"/>
  <c r="EO63" i="1"/>
  <c r="EO118" i="1"/>
  <c r="EO107" i="1"/>
  <c r="EO117" i="1"/>
  <c r="EO154" i="1"/>
  <c r="EO148" i="1"/>
  <c r="EO151" i="1"/>
  <c r="EO179" i="1"/>
  <c r="EO170" i="1"/>
  <c r="EO165" i="1"/>
  <c r="EO167" i="1"/>
  <c r="EO186" i="1"/>
  <c r="EO158" i="1"/>
  <c r="EO143" i="1"/>
  <c r="EO144" i="1"/>
  <c r="EO163" i="1"/>
  <c r="EO172" i="1"/>
  <c r="EO181" i="1"/>
  <c r="EO164" i="1"/>
  <c r="EO130" i="1"/>
  <c r="EO150" i="1"/>
  <c r="EO169" i="1"/>
  <c r="EO142" i="1"/>
  <c r="EO140" i="1"/>
  <c r="EO152" i="1"/>
  <c r="EO173" i="1"/>
  <c r="EO136" i="1"/>
  <c r="EO153" i="1"/>
  <c r="EO129" i="1"/>
  <c r="EO183" i="1"/>
  <c r="EO184" i="1"/>
  <c r="EO141" i="1"/>
  <c r="EO193" i="1"/>
  <c r="EO219" i="1"/>
  <c r="EO216" i="1"/>
  <c r="EO187" i="1"/>
  <c r="EO201" i="1"/>
  <c r="EO208" i="1"/>
  <c r="EO191" i="1"/>
  <c r="EO203" i="1"/>
  <c r="EO180" i="1"/>
  <c r="EO139" i="1"/>
  <c r="EO166" i="1"/>
  <c r="EO199" i="1"/>
  <c r="EO209" i="1"/>
  <c r="EO171" i="1"/>
  <c r="EO182" i="1"/>
  <c r="EO204" i="1"/>
  <c r="EO197" i="1"/>
  <c r="EO212" i="1"/>
  <c r="EO205" i="1"/>
  <c r="EO159" i="1"/>
  <c r="EO194" i="1"/>
  <c r="EO168" i="1"/>
  <c r="EO198" i="1"/>
  <c r="EO146" i="1"/>
  <c r="EO202" i="1"/>
  <c r="EO188" i="1"/>
  <c r="EO214" i="1"/>
  <c r="EO221" i="1"/>
  <c r="EO185" i="1"/>
  <c r="EO213" i="1"/>
  <c r="EO227" i="1"/>
  <c r="EO238" i="1"/>
  <c r="EO232" i="1"/>
  <c r="EO250" i="1"/>
  <c r="EO228" i="1"/>
  <c r="EO233" i="1"/>
  <c r="EO230" i="1"/>
  <c r="EO247" i="1"/>
  <c r="EO200" i="1"/>
  <c r="EO207" i="1"/>
  <c r="EO215" i="1"/>
  <c r="EO225" i="1"/>
  <c r="EO241" i="1"/>
  <c r="EO211" i="1"/>
  <c r="EO229" i="1"/>
  <c r="EO217" i="1"/>
  <c r="EO223" i="1"/>
  <c r="EO246" i="1"/>
  <c r="EO251" i="1"/>
  <c r="EO226" i="1"/>
  <c r="EO138" i="1"/>
  <c r="EO236" i="1"/>
  <c r="EO242" i="1"/>
  <c r="EO243" i="1"/>
  <c r="EO254" i="1"/>
  <c r="EO195" i="1"/>
  <c r="EO218" i="1"/>
  <c r="EO255" i="1"/>
  <c r="EO257" i="1"/>
  <c r="EO240" i="1"/>
  <c r="EO224" i="1"/>
  <c r="EO239" i="1"/>
  <c r="EO237" i="1"/>
  <c r="EO256" i="1"/>
  <c r="EO231" i="1"/>
  <c r="EO259" i="1"/>
  <c r="EO222" i="1"/>
  <c r="EO260" i="1"/>
  <c r="EO244" i="1"/>
  <c r="EO258" i="1"/>
  <c r="EO253" i="1"/>
  <c r="EO245" i="1"/>
  <c r="EP223" i="1" l="1"/>
  <c r="EP189" i="1"/>
  <c r="EP163" i="1"/>
  <c r="EP148" i="1"/>
  <c r="EP122" i="1"/>
  <c r="EP120" i="1"/>
  <c r="EP121" i="1"/>
  <c r="EP102" i="1"/>
  <c r="EP99" i="1"/>
  <c r="EP132" i="1"/>
  <c r="EP49" i="1"/>
  <c r="EP67" i="1"/>
  <c r="EP42" i="1"/>
  <c r="EP39" i="1"/>
  <c r="EP9" i="1"/>
  <c r="EQ2" i="1"/>
  <c r="EP36" i="1"/>
  <c r="EP29" i="1"/>
  <c r="EP6" i="1"/>
  <c r="EP45" i="1"/>
  <c r="EP33" i="1"/>
  <c r="EP40" i="1"/>
  <c r="EP73" i="1"/>
  <c r="EP17" i="1"/>
  <c r="EP7" i="1"/>
  <c r="EP38" i="1"/>
  <c r="EP11" i="1"/>
  <c r="EP8" i="1"/>
  <c r="EP22" i="1"/>
  <c r="EP16" i="1"/>
  <c r="EP21" i="1"/>
  <c r="EP28" i="1"/>
  <c r="EP13" i="1"/>
  <c r="EP25" i="1"/>
  <c r="EP14" i="1"/>
  <c r="EP19" i="1"/>
  <c r="EP15" i="1"/>
  <c r="EP10" i="1"/>
  <c r="EP23" i="1"/>
  <c r="EP43" i="1"/>
  <c r="EP64" i="1"/>
  <c r="EP12" i="1"/>
  <c r="EP54" i="1"/>
  <c r="EP20" i="1"/>
  <c r="EP31" i="1"/>
  <c r="EP44" i="1"/>
  <c r="EP62" i="1"/>
  <c r="EP27" i="1"/>
  <c r="EP86" i="1"/>
  <c r="EP41" i="1"/>
  <c r="EP80" i="1"/>
  <c r="EP34" i="1"/>
  <c r="EP26" i="1"/>
  <c r="EP35" i="1"/>
  <c r="EP5" i="1"/>
  <c r="EP48" i="1"/>
  <c r="EP37" i="1"/>
  <c r="EP82" i="1"/>
  <c r="EP106" i="1"/>
  <c r="EP111" i="1"/>
  <c r="EP96" i="1"/>
  <c r="EP47" i="1"/>
  <c r="EP70" i="1"/>
  <c r="EP98" i="1"/>
  <c r="EP85" i="1"/>
  <c r="EP30" i="1"/>
  <c r="EP24" i="1"/>
  <c r="EP57" i="1"/>
  <c r="EP51" i="1"/>
  <c r="EP94" i="1"/>
  <c r="EP71" i="1"/>
  <c r="EP53" i="1"/>
  <c r="EP63" i="1"/>
  <c r="EP101" i="1"/>
  <c r="EP68" i="1"/>
  <c r="EP87" i="1"/>
  <c r="EP58" i="1"/>
  <c r="EP76" i="1"/>
  <c r="EP66" i="1"/>
  <c r="EP72" i="1"/>
  <c r="EP61" i="1"/>
  <c r="EP104" i="1"/>
  <c r="EP59" i="1"/>
  <c r="EP65" i="1"/>
  <c r="EP81" i="1"/>
  <c r="EP83" i="1"/>
  <c r="EP95" i="1"/>
  <c r="EP93" i="1"/>
  <c r="EP52" i="1"/>
  <c r="EP78" i="1"/>
  <c r="EP92" i="1"/>
  <c r="EP55" i="1"/>
  <c r="EP50" i="1"/>
  <c r="EP113" i="1"/>
  <c r="EP130" i="1"/>
  <c r="EP136" i="1"/>
  <c r="EP140" i="1"/>
  <c r="EP79" i="1"/>
  <c r="EP56" i="1"/>
  <c r="EP110" i="1"/>
  <c r="EP115" i="1"/>
  <c r="EP134" i="1"/>
  <c r="EP135" i="1"/>
  <c r="EP103" i="1"/>
  <c r="EP137" i="1"/>
  <c r="EP141" i="1"/>
  <c r="EP123" i="1"/>
  <c r="EP127" i="1"/>
  <c r="EP116" i="1"/>
  <c r="EP125" i="1"/>
  <c r="EP84" i="1"/>
  <c r="EP69" i="1"/>
  <c r="EP118" i="1"/>
  <c r="EP107" i="1"/>
  <c r="EP124" i="1"/>
  <c r="EP126" i="1"/>
  <c r="EP77" i="1"/>
  <c r="EP114" i="1"/>
  <c r="EP155" i="1"/>
  <c r="EP109" i="1"/>
  <c r="EP128" i="1"/>
  <c r="EP112" i="1"/>
  <c r="EP108" i="1"/>
  <c r="EP139" i="1"/>
  <c r="EP146" i="1"/>
  <c r="EP179" i="1"/>
  <c r="EP173" i="1"/>
  <c r="EP156" i="1"/>
  <c r="EP184" i="1"/>
  <c r="EP165" i="1"/>
  <c r="EP159" i="1"/>
  <c r="EP97" i="1"/>
  <c r="EP143" i="1"/>
  <c r="EP145" i="1"/>
  <c r="EP157" i="1"/>
  <c r="EP129" i="1"/>
  <c r="EP144" i="1"/>
  <c r="EP151" i="1"/>
  <c r="EP170" i="1"/>
  <c r="EP160" i="1"/>
  <c r="EP149" i="1"/>
  <c r="EP152" i="1"/>
  <c r="EP100" i="1"/>
  <c r="EP117" i="1"/>
  <c r="EP138" i="1"/>
  <c r="EP181" i="1"/>
  <c r="EP131" i="1"/>
  <c r="EP154" i="1"/>
  <c r="EP158" i="1"/>
  <c r="EP171" i="1"/>
  <c r="EP142" i="1"/>
  <c r="EP153" i="1"/>
  <c r="EP150" i="1"/>
  <c r="EP183" i="1"/>
  <c r="EP166" i="1"/>
  <c r="EP194" i="1"/>
  <c r="EP168" i="1"/>
  <c r="EP210" i="1"/>
  <c r="EP198" i="1"/>
  <c r="EP213" i="1"/>
  <c r="EP169" i="1"/>
  <c r="EP167" i="1"/>
  <c r="EP174" i="1"/>
  <c r="EP180" i="1"/>
  <c r="EP202" i="1"/>
  <c r="EP193" i="1"/>
  <c r="EP212" i="1"/>
  <c r="EP216" i="1"/>
  <c r="EP195" i="1"/>
  <c r="EP200" i="1"/>
  <c r="EP164" i="1"/>
  <c r="EP199" i="1"/>
  <c r="EP215" i="1"/>
  <c r="EP186" i="1"/>
  <c r="EP187" i="1"/>
  <c r="EP204" i="1"/>
  <c r="EP208" i="1"/>
  <c r="EP209" i="1"/>
  <c r="EP219" i="1"/>
  <c r="EP172" i="1"/>
  <c r="EP190" i="1"/>
  <c r="EP182" i="1"/>
  <c r="EP185" i="1"/>
  <c r="EP188" i="1"/>
  <c r="EP211" i="1"/>
  <c r="EP228" i="1"/>
  <c r="EP230" i="1"/>
  <c r="EP236" i="1"/>
  <c r="EP203" i="1"/>
  <c r="EP207" i="1"/>
  <c r="EP217" i="1"/>
  <c r="EP231" i="1"/>
  <c r="EP242" i="1"/>
  <c r="EP247" i="1"/>
  <c r="EP240" i="1"/>
  <c r="EP243" i="1"/>
  <c r="EP251" i="1"/>
  <c r="EP252" i="1"/>
  <c r="EP221" i="1"/>
  <c r="EP218" i="1"/>
  <c r="EP224" i="1"/>
  <c r="EP191" i="1"/>
  <c r="EP229" i="1"/>
  <c r="EP237" i="1"/>
  <c r="EP214" i="1"/>
  <c r="EP205" i="1"/>
  <c r="EP227" i="1"/>
  <c r="EP233" i="1"/>
  <c r="EP238" i="1"/>
  <c r="EP232" i="1"/>
  <c r="EP246" i="1"/>
  <c r="EP244" i="1"/>
  <c r="EP250" i="1"/>
  <c r="EP197" i="1"/>
  <c r="EP196" i="1"/>
  <c r="EP222" i="1"/>
  <c r="EP226" i="1"/>
  <c r="EP256" i="1"/>
  <c r="EP201" i="1"/>
  <c r="EP258" i="1"/>
  <c r="EP253" i="1"/>
  <c r="EP255" i="1"/>
  <c r="EP239" i="1"/>
  <c r="EP235" i="1"/>
  <c r="EP254" i="1"/>
  <c r="EP260" i="1"/>
  <c r="EP245" i="1"/>
  <c r="EP257" i="1"/>
  <c r="EP259" i="1"/>
  <c r="EP225" i="1"/>
  <c r="EP241" i="1"/>
  <c r="EP261" i="1"/>
  <c r="EQ260" i="1" l="1"/>
  <c r="EQ235" i="1"/>
  <c r="EQ215" i="1"/>
  <c r="EQ207" i="1"/>
  <c r="EQ196" i="1"/>
  <c r="EQ189" i="1"/>
  <c r="EQ163" i="1"/>
  <c r="EQ140" i="1"/>
  <c r="EQ132" i="1"/>
  <c r="EQ121" i="1"/>
  <c r="EQ101" i="1"/>
  <c r="EQ67" i="1"/>
  <c r="EQ26" i="1"/>
  <c r="ER2" i="1"/>
  <c r="EQ45" i="1"/>
  <c r="EQ73" i="1"/>
  <c r="EQ25" i="1"/>
  <c r="EQ17" i="1"/>
  <c r="EQ14" i="1"/>
  <c r="EQ22" i="1"/>
  <c r="EQ20" i="1"/>
  <c r="EQ11" i="1"/>
  <c r="EQ13" i="1"/>
  <c r="EQ7" i="1"/>
  <c r="EQ28" i="1"/>
  <c r="EQ16" i="1"/>
  <c r="EQ38" i="1"/>
  <c r="EQ21" i="1"/>
  <c r="EQ8" i="1"/>
  <c r="EQ64" i="1"/>
  <c r="EQ23" i="1"/>
  <c r="EQ54" i="1"/>
  <c r="EQ10" i="1"/>
  <c r="EQ12" i="1"/>
  <c r="EQ31" i="1"/>
  <c r="EQ15" i="1"/>
  <c r="EQ19" i="1"/>
  <c r="EQ52" i="1"/>
  <c r="EQ9" i="1"/>
  <c r="EQ35" i="1"/>
  <c r="EQ71" i="1"/>
  <c r="EQ29" i="1"/>
  <c r="EQ33" i="1"/>
  <c r="EQ37" i="1"/>
  <c r="EQ30" i="1"/>
  <c r="EQ57" i="1"/>
  <c r="EQ39" i="1"/>
  <c r="EQ55" i="1"/>
  <c r="EQ34" i="1"/>
  <c r="EQ82" i="1"/>
  <c r="EQ36" i="1"/>
  <c r="EQ43" i="1"/>
  <c r="EQ62" i="1"/>
  <c r="EQ47" i="1"/>
  <c r="EQ5" i="1"/>
  <c r="EQ6" i="1"/>
  <c r="EQ40" i="1"/>
  <c r="EQ44" i="1"/>
  <c r="EQ27" i="1"/>
  <c r="EQ61" i="1"/>
  <c r="EQ98" i="1"/>
  <c r="EQ56" i="1"/>
  <c r="EQ79" i="1"/>
  <c r="EQ24" i="1"/>
  <c r="EQ50" i="1"/>
  <c r="EQ72" i="1"/>
  <c r="EQ83" i="1"/>
  <c r="EQ63" i="1"/>
  <c r="EQ92" i="1"/>
  <c r="EQ77" i="1"/>
  <c r="EQ80" i="1"/>
  <c r="EQ104" i="1"/>
  <c r="EQ93" i="1"/>
  <c r="EQ49" i="1"/>
  <c r="EQ84" i="1"/>
  <c r="EQ66" i="1"/>
  <c r="EQ51" i="1"/>
  <c r="EQ81" i="1"/>
  <c r="EQ106" i="1"/>
  <c r="EQ53" i="1"/>
  <c r="EQ69" i="1"/>
  <c r="EQ85" i="1"/>
  <c r="EQ70" i="1"/>
  <c r="EQ86" i="1"/>
  <c r="EQ59" i="1"/>
  <c r="EQ95" i="1"/>
  <c r="EQ42" i="1"/>
  <c r="EQ94" i="1"/>
  <c r="EQ41" i="1"/>
  <c r="EQ78" i="1"/>
  <c r="EQ68" i="1"/>
  <c r="EQ87" i="1"/>
  <c r="EQ76" i="1"/>
  <c r="EQ114" i="1"/>
  <c r="EQ127" i="1"/>
  <c r="EQ123" i="1"/>
  <c r="EQ146" i="1"/>
  <c r="EQ97" i="1"/>
  <c r="EQ113" i="1"/>
  <c r="EQ100" i="1"/>
  <c r="EQ118" i="1"/>
  <c r="EQ137" i="1"/>
  <c r="EQ155" i="1"/>
  <c r="EQ135" i="1"/>
  <c r="EQ48" i="1"/>
  <c r="EQ110" i="1"/>
  <c r="EQ136" i="1"/>
  <c r="EQ103" i="1"/>
  <c r="EQ112" i="1"/>
  <c r="EQ99" i="1"/>
  <c r="EQ128" i="1"/>
  <c r="EQ65" i="1"/>
  <c r="EQ102" i="1"/>
  <c r="EQ130" i="1"/>
  <c r="EQ96" i="1"/>
  <c r="EQ117" i="1"/>
  <c r="EQ116" i="1"/>
  <c r="EQ131" i="1"/>
  <c r="EQ107" i="1"/>
  <c r="EQ58" i="1"/>
  <c r="EQ109" i="1"/>
  <c r="EQ108" i="1"/>
  <c r="EQ122" i="1"/>
  <c r="EQ111" i="1"/>
  <c r="EQ141" i="1"/>
  <c r="EQ115" i="1"/>
  <c r="EQ142" i="1"/>
  <c r="EQ184" i="1"/>
  <c r="EQ171" i="1"/>
  <c r="EQ134" i="1"/>
  <c r="EQ129" i="1"/>
  <c r="EQ158" i="1"/>
  <c r="EQ157" i="1"/>
  <c r="EQ179" i="1"/>
  <c r="EQ183" i="1"/>
  <c r="EQ138" i="1"/>
  <c r="EQ145" i="1"/>
  <c r="EQ172" i="1"/>
  <c r="EQ144" i="1"/>
  <c r="EQ181" i="1"/>
  <c r="EQ164" i="1"/>
  <c r="EQ153" i="1"/>
  <c r="EQ154" i="1"/>
  <c r="EQ150" i="1"/>
  <c r="EQ148" i="1"/>
  <c r="EQ120" i="1"/>
  <c r="EQ156" i="1"/>
  <c r="EQ165" i="1"/>
  <c r="EQ168" i="1"/>
  <c r="EQ125" i="1"/>
  <c r="EQ126" i="1"/>
  <c r="EQ149" i="1"/>
  <c r="EQ169" i="1"/>
  <c r="EQ159" i="1"/>
  <c r="EQ143" i="1"/>
  <c r="EQ170" i="1"/>
  <c r="EQ124" i="1"/>
  <c r="EQ152" i="1"/>
  <c r="EQ191" i="1"/>
  <c r="EQ203" i="1"/>
  <c r="EQ209" i="1"/>
  <c r="EQ221" i="1"/>
  <c r="EQ190" i="1"/>
  <c r="EQ204" i="1"/>
  <c r="EQ200" i="1"/>
  <c r="EQ199" i="1"/>
  <c r="EQ201" i="1"/>
  <c r="EQ202" i="1"/>
  <c r="EQ195" i="1"/>
  <c r="EQ185" i="1"/>
  <c r="EQ187" i="1"/>
  <c r="EQ151" i="1"/>
  <c r="EQ194" i="1"/>
  <c r="EQ214" i="1"/>
  <c r="EQ188" i="1"/>
  <c r="EQ197" i="1"/>
  <c r="EQ211" i="1"/>
  <c r="EQ180" i="1"/>
  <c r="EQ198" i="1"/>
  <c r="EQ160" i="1"/>
  <c r="EQ186" i="1"/>
  <c r="EQ173" i="1"/>
  <c r="EQ167" i="1"/>
  <c r="EQ166" i="1"/>
  <c r="EQ208" i="1"/>
  <c r="EQ193" i="1"/>
  <c r="EQ228" i="1"/>
  <c r="EQ238" i="1"/>
  <c r="EQ232" i="1"/>
  <c r="EQ225" i="1"/>
  <c r="EQ247" i="1"/>
  <c r="EQ241" i="1"/>
  <c r="EQ174" i="1"/>
  <c r="EQ227" i="1"/>
  <c r="EQ236" i="1"/>
  <c r="EQ244" i="1"/>
  <c r="EQ139" i="1"/>
  <c r="EQ223" i="1"/>
  <c r="EQ226" i="1"/>
  <c r="EQ216" i="1"/>
  <c r="EQ229" i="1"/>
  <c r="EQ230" i="1"/>
  <c r="EQ219" i="1"/>
  <c r="EQ217" i="1"/>
  <c r="EQ245" i="1"/>
  <c r="EQ222" i="1"/>
  <c r="EQ239" i="1"/>
  <c r="EQ246" i="1"/>
  <c r="EQ242" i="1"/>
  <c r="EQ182" i="1"/>
  <c r="EQ205" i="1"/>
  <c r="EQ218" i="1"/>
  <c r="EQ224" i="1"/>
  <c r="EQ243" i="1"/>
  <c r="EQ212" i="1"/>
  <c r="EQ253" i="1"/>
  <c r="EQ257" i="1"/>
  <c r="EQ259" i="1"/>
  <c r="EQ213" i="1"/>
  <c r="EQ254" i="1"/>
  <c r="EQ210" i="1"/>
  <c r="EQ237" i="1"/>
  <c r="EQ250" i="1"/>
  <c r="EQ261" i="1"/>
  <c r="EQ255" i="1"/>
  <c r="EQ251" i="1"/>
  <c r="EQ252" i="1"/>
  <c r="EQ233" i="1"/>
  <c r="EQ231" i="1"/>
  <c r="EQ258" i="1"/>
  <c r="EQ240" i="1"/>
  <c r="EQ256" i="1"/>
  <c r="ER256" i="1" l="1"/>
  <c r="ER203" i="1"/>
  <c r="ER191" i="1"/>
  <c r="ER144" i="1"/>
  <c r="ER158" i="1"/>
  <c r="ER148" i="1"/>
  <c r="ER115" i="1"/>
  <c r="ER101" i="1"/>
  <c r="ER77" i="1"/>
  <c r="ER43" i="1"/>
  <c r="ER24" i="1"/>
  <c r="ES2" i="1"/>
  <c r="ER58" i="1"/>
  <c r="ER5" i="1"/>
  <c r="ER38" i="1"/>
  <c r="ER28" i="1"/>
  <c r="ER20" i="1"/>
  <c r="ER14" i="1"/>
  <c r="ER15" i="1"/>
  <c r="ER21" i="1"/>
  <c r="ER13" i="1"/>
  <c r="ER7" i="1"/>
  <c r="ER22" i="1"/>
  <c r="ER11" i="1"/>
  <c r="ER16" i="1"/>
  <c r="ER8" i="1"/>
  <c r="ER19" i="1"/>
  <c r="ER30" i="1"/>
  <c r="ER26" i="1"/>
  <c r="ER12" i="1"/>
  <c r="ER54" i="1"/>
  <c r="ER40" i="1"/>
  <c r="ER64" i="1"/>
  <c r="ER9" i="1"/>
  <c r="ER10" i="1"/>
  <c r="ER29" i="1"/>
  <c r="ER17" i="1"/>
  <c r="ER34" i="1"/>
  <c r="ER31" i="1"/>
  <c r="ER25" i="1"/>
  <c r="ER80" i="1"/>
  <c r="ER62" i="1"/>
  <c r="ER47" i="1"/>
  <c r="ER41" i="1"/>
  <c r="ER37" i="1"/>
  <c r="ER35" i="1"/>
  <c r="ER71" i="1"/>
  <c r="ER33" i="1"/>
  <c r="ER48" i="1"/>
  <c r="ER70" i="1"/>
  <c r="ER44" i="1"/>
  <c r="ER23" i="1"/>
  <c r="ER6" i="1"/>
  <c r="ER42" i="1"/>
  <c r="ER53" i="1"/>
  <c r="ER95" i="1"/>
  <c r="ER97" i="1"/>
  <c r="ER82" i="1"/>
  <c r="ER61" i="1"/>
  <c r="ER110" i="1"/>
  <c r="ER45" i="1"/>
  <c r="ER68" i="1"/>
  <c r="ER59" i="1"/>
  <c r="ER69" i="1"/>
  <c r="ER87" i="1"/>
  <c r="ER93" i="1"/>
  <c r="ER73" i="1"/>
  <c r="ER94" i="1"/>
  <c r="ER67" i="1"/>
  <c r="ER52" i="1"/>
  <c r="ER76" i="1"/>
  <c r="ER86" i="1"/>
  <c r="ER27" i="1"/>
  <c r="ER49" i="1"/>
  <c r="ER55" i="1"/>
  <c r="ER50" i="1"/>
  <c r="ER98" i="1"/>
  <c r="ER56" i="1"/>
  <c r="ER92" i="1"/>
  <c r="ER65" i="1"/>
  <c r="ER57" i="1"/>
  <c r="ER51" i="1"/>
  <c r="ER78" i="1"/>
  <c r="ER83" i="1"/>
  <c r="ER84" i="1"/>
  <c r="ER79" i="1"/>
  <c r="ER63" i="1"/>
  <c r="ER72" i="1"/>
  <c r="ER36" i="1"/>
  <c r="ER39" i="1"/>
  <c r="ER140" i="1"/>
  <c r="ER104" i="1"/>
  <c r="ER117" i="1"/>
  <c r="ER155" i="1"/>
  <c r="ER122" i="1"/>
  <c r="ER149" i="1"/>
  <c r="ER81" i="1"/>
  <c r="ER141" i="1"/>
  <c r="ER116" i="1"/>
  <c r="ER125" i="1"/>
  <c r="ER111" i="1"/>
  <c r="ER103" i="1"/>
  <c r="ER126" i="1"/>
  <c r="ER109" i="1"/>
  <c r="ER108" i="1"/>
  <c r="ER114" i="1"/>
  <c r="ER106" i="1"/>
  <c r="ER113" i="1"/>
  <c r="ER118" i="1"/>
  <c r="ER137" i="1"/>
  <c r="ER120" i="1"/>
  <c r="ER112" i="1"/>
  <c r="ER99" i="1"/>
  <c r="ER121" i="1"/>
  <c r="ER135" i="1"/>
  <c r="ER100" i="1"/>
  <c r="ER127" i="1"/>
  <c r="ER85" i="1"/>
  <c r="ER96" i="1"/>
  <c r="ER163" i="1"/>
  <c r="ER165" i="1"/>
  <c r="ER186" i="1"/>
  <c r="ER168" i="1"/>
  <c r="ER156" i="1"/>
  <c r="ER159" i="1"/>
  <c r="ER130" i="1"/>
  <c r="ER107" i="1"/>
  <c r="ER151" i="1"/>
  <c r="ER160" i="1"/>
  <c r="ER153" i="1"/>
  <c r="ER152" i="1"/>
  <c r="ER123" i="1"/>
  <c r="ER129" i="1"/>
  <c r="ER183" i="1"/>
  <c r="ER181" i="1"/>
  <c r="ER134" i="1"/>
  <c r="ER146" i="1"/>
  <c r="ER169" i="1"/>
  <c r="ER179" i="1"/>
  <c r="ER66" i="1"/>
  <c r="ER124" i="1"/>
  <c r="ER139" i="1"/>
  <c r="ER154" i="1"/>
  <c r="ER145" i="1"/>
  <c r="ER172" i="1"/>
  <c r="ER132" i="1"/>
  <c r="ER150" i="1"/>
  <c r="ER128" i="1"/>
  <c r="ER136" i="1"/>
  <c r="ER138" i="1"/>
  <c r="ER142" i="1"/>
  <c r="ER214" i="1"/>
  <c r="ER222" i="1"/>
  <c r="ER210" i="1"/>
  <c r="ER216" i="1"/>
  <c r="ER143" i="1"/>
  <c r="ER187" i="1"/>
  <c r="ER213" i="1"/>
  <c r="ER208" i="1"/>
  <c r="ER189" i="1"/>
  <c r="ER102" i="1"/>
  <c r="ER170" i="1"/>
  <c r="ER202" i="1"/>
  <c r="ER193" i="1"/>
  <c r="ER157" i="1"/>
  <c r="ER164" i="1"/>
  <c r="ER167" i="1"/>
  <c r="ER171" i="1"/>
  <c r="ER197" i="1"/>
  <c r="ER196" i="1"/>
  <c r="ER209" i="1"/>
  <c r="ER173" i="1"/>
  <c r="ER174" i="1"/>
  <c r="ER182" i="1"/>
  <c r="ER212" i="1"/>
  <c r="ER201" i="1"/>
  <c r="ER180" i="1"/>
  <c r="ER190" i="1"/>
  <c r="ER166" i="1"/>
  <c r="ER198" i="1"/>
  <c r="ER185" i="1"/>
  <c r="ER195" i="1"/>
  <c r="ER205" i="1"/>
  <c r="ER204" i="1"/>
  <c r="ER188" i="1"/>
  <c r="ER200" i="1"/>
  <c r="ER227" i="1"/>
  <c r="ER240" i="1"/>
  <c r="ER242" i="1"/>
  <c r="ER250" i="1"/>
  <c r="ER218" i="1"/>
  <c r="ER231" i="1"/>
  <c r="ER194" i="1"/>
  <c r="ER221" i="1"/>
  <c r="ER239" i="1"/>
  <c r="ER243" i="1"/>
  <c r="ER235" i="1"/>
  <c r="ER245" i="1"/>
  <c r="ER251" i="1"/>
  <c r="ER219" i="1"/>
  <c r="ER233" i="1"/>
  <c r="ER207" i="1"/>
  <c r="ER215" i="1"/>
  <c r="ER229" i="1"/>
  <c r="ER225" i="1"/>
  <c r="ER230" i="1"/>
  <c r="ER247" i="1"/>
  <c r="ER241" i="1"/>
  <c r="ER232" i="1"/>
  <c r="ER238" i="1"/>
  <c r="ER228" i="1"/>
  <c r="ER226" i="1"/>
  <c r="ER223" i="1"/>
  <c r="ER252" i="1"/>
  <c r="ER217" i="1"/>
  <c r="ER254" i="1"/>
  <c r="ER259" i="1"/>
  <c r="ER258" i="1"/>
  <c r="ER257" i="1"/>
  <c r="ER260" i="1"/>
  <c r="ER236" i="1"/>
  <c r="ER255" i="1"/>
  <c r="ER184" i="1"/>
  <c r="ER224" i="1"/>
  <c r="ER237" i="1"/>
  <c r="ER253" i="1"/>
  <c r="ER131" i="1"/>
  <c r="ER246" i="1"/>
  <c r="ER244" i="1"/>
  <c r="ER211" i="1"/>
  <c r="ER261" i="1"/>
  <c r="ER199" i="1"/>
  <c r="ES244" i="1" l="1"/>
  <c r="ES203" i="1"/>
  <c r="ES200" i="1"/>
  <c r="ES196" i="1"/>
  <c r="ES188" i="1"/>
  <c r="ES191" i="1"/>
  <c r="ES145" i="1"/>
  <c r="ES142" i="1"/>
  <c r="ES121" i="1"/>
  <c r="ES120" i="1"/>
  <c r="ES132" i="1"/>
  <c r="ES124" i="1"/>
  <c r="ES118" i="1"/>
  <c r="ES107" i="1"/>
  <c r="ES77" i="1"/>
  <c r="ES68" i="1"/>
  <c r="ES45" i="1"/>
  <c r="ES86" i="1"/>
  <c r="ET2" i="1"/>
  <c r="ES40" i="1"/>
  <c r="ES34" i="1"/>
  <c r="ES30" i="1"/>
  <c r="ES27" i="1"/>
  <c r="ES37" i="1"/>
  <c r="ES22" i="1"/>
  <c r="ES13" i="1"/>
  <c r="ES5" i="1"/>
  <c r="ES8" i="1"/>
  <c r="ES11" i="1"/>
  <c r="ES7" i="1"/>
  <c r="ES38" i="1"/>
  <c r="ES28" i="1"/>
  <c r="ES16" i="1"/>
  <c r="ES21" i="1"/>
  <c r="ES17" i="1"/>
  <c r="ES12" i="1"/>
  <c r="ES29" i="1"/>
  <c r="ES24" i="1"/>
  <c r="ES31" i="1"/>
  <c r="ES14" i="1"/>
  <c r="ES52" i="1"/>
  <c r="ES10" i="1"/>
  <c r="ES20" i="1"/>
  <c r="ES23" i="1"/>
  <c r="ES15" i="1"/>
  <c r="ES19" i="1"/>
  <c r="ES64" i="1"/>
  <c r="ES43" i="1"/>
  <c r="ES25" i="1"/>
  <c r="ES48" i="1"/>
  <c r="ES36" i="1"/>
  <c r="ES76" i="1"/>
  <c r="ES9" i="1"/>
  <c r="ES44" i="1"/>
  <c r="ES57" i="1"/>
  <c r="ES80" i="1"/>
  <c r="ES41" i="1"/>
  <c r="ES54" i="1"/>
  <c r="ES33" i="1"/>
  <c r="ES62" i="1"/>
  <c r="ES6" i="1"/>
  <c r="ES47" i="1"/>
  <c r="ES70" i="1"/>
  <c r="ES51" i="1"/>
  <c r="ES61" i="1"/>
  <c r="ES49" i="1"/>
  <c r="ES71" i="1"/>
  <c r="ES96" i="1"/>
  <c r="ES92" i="1"/>
  <c r="ES82" i="1"/>
  <c r="ES53" i="1"/>
  <c r="ES84" i="1"/>
  <c r="ES98" i="1"/>
  <c r="ES35" i="1"/>
  <c r="ES58" i="1"/>
  <c r="ES81" i="1"/>
  <c r="ES72" i="1"/>
  <c r="ES39" i="1"/>
  <c r="ES83" i="1"/>
  <c r="ES85" i="1"/>
  <c r="ES59" i="1"/>
  <c r="ES104" i="1"/>
  <c r="ES106" i="1"/>
  <c r="ES79" i="1"/>
  <c r="ES42" i="1"/>
  <c r="ES87" i="1"/>
  <c r="ES73" i="1"/>
  <c r="ES67" i="1"/>
  <c r="ES93" i="1"/>
  <c r="ES55" i="1"/>
  <c r="ES94" i="1"/>
  <c r="ES78" i="1"/>
  <c r="ES63" i="1"/>
  <c r="ES66" i="1"/>
  <c r="ES69" i="1"/>
  <c r="ES26" i="1"/>
  <c r="ES50" i="1"/>
  <c r="ES56" i="1"/>
  <c r="ES101" i="1"/>
  <c r="ES112" i="1"/>
  <c r="ES103" i="1"/>
  <c r="ES117" i="1"/>
  <c r="ES131" i="1"/>
  <c r="ES135" i="1"/>
  <c r="ES95" i="1"/>
  <c r="ES127" i="1"/>
  <c r="ES128" i="1"/>
  <c r="ES130" i="1"/>
  <c r="ES99" i="1"/>
  <c r="ES149" i="1"/>
  <c r="ES97" i="1"/>
  <c r="ES109" i="1"/>
  <c r="ES113" i="1"/>
  <c r="ES116" i="1"/>
  <c r="ES123" i="1"/>
  <c r="ES115" i="1"/>
  <c r="ES136" i="1"/>
  <c r="ES110" i="1"/>
  <c r="ES111" i="1"/>
  <c r="ES102" i="1"/>
  <c r="ES155" i="1"/>
  <c r="ES134" i="1"/>
  <c r="ES100" i="1"/>
  <c r="ES137" i="1"/>
  <c r="ES141" i="1"/>
  <c r="ES125" i="1"/>
  <c r="ES108" i="1"/>
  <c r="ES126" i="1"/>
  <c r="ES114" i="1"/>
  <c r="ES153" i="1"/>
  <c r="ES146" i="1"/>
  <c r="ES129" i="1"/>
  <c r="ES144" i="1"/>
  <c r="ES169" i="1"/>
  <c r="ES159" i="1"/>
  <c r="ES179" i="1"/>
  <c r="ES154" i="1"/>
  <c r="ES158" i="1"/>
  <c r="ES172" i="1"/>
  <c r="ES157" i="1"/>
  <c r="ES140" i="1"/>
  <c r="ES148" i="1"/>
  <c r="ES143" i="1"/>
  <c r="ES183" i="1"/>
  <c r="ES164" i="1"/>
  <c r="ES122" i="1"/>
  <c r="ES139" i="1"/>
  <c r="ES150" i="1"/>
  <c r="ES181" i="1"/>
  <c r="ES165" i="1"/>
  <c r="ES138" i="1"/>
  <c r="ES160" i="1"/>
  <c r="ES184" i="1"/>
  <c r="ES65" i="1"/>
  <c r="ES156" i="1"/>
  <c r="ES152" i="1"/>
  <c r="ES163" i="1"/>
  <c r="ES167" i="1"/>
  <c r="ES186" i="1"/>
  <c r="ES180" i="1"/>
  <c r="ES189" i="1"/>
  <c r="ES174" i="1"/>
  <c r="ES199" i="1"/>
  <c r="ES170" i="1"/>
  <c r="ES173" i="1"/>
  <c r="ES209" i="1"/>
  <c r="ES221" i="1"/>
  <c r="ES168" i="1"/>
  <c r="ES190" i="1"/>
  <c r="ES182" i="1"/>
  <c r="ES185" i="1"/>
  <c r="ES194" i="1"/>
  <c r="ES219" i="1"/>
  <c r="ES166" i="1"/>
  <c r="ES204" i="1"/>
  <c r="ES211" i="1"/>
  <c r="ES171" i="1"/>
  <c r="ES201" i="1"/>
  <c r="ES207" i="1"/>
  <c r="ES208" i="1"/>
  <c r="ES195" i="1"/>
  <c r="ES202" i="1"/>
  <c r="ES198" i="1"/>
  <c r="ES193" i="1"/>
  <c r="ES216" i="1"/>
  <c r="ES187" i="1"/>
  <c r="ES197" i="1"/>
  <c r="ES222" i="1"/>
  <c r="ES212" i="1"/>
  <c r="ES231" i="1"/>
  <c r="ES239" i="1"/>
  <c r="ES213" i="1"/>
  <c r="ES233" i="1"/>
  <c r="ES228" i="1"/>
  <c r="ES226" i="1"/>
  <c r="ES232" i="1"/>
  <c r="ES238" i="1"/>
  <c r="ES241" i="1"/>
  <c r="ES245" i="1"/>
  <c r="ES252" i="1"/>
  <c r="ES215" i="1"/>
  <c r="ES217" i="1"/>
  <c r="ES247" i="1"/>
  <c r="ES236" i="1"/>
  <c r="ES246" i="1"/>
  <c r="ES242" i="1"/>
  <c r="ES227" i="1"/>
  <c r="ES224" i="1"/>
  <c r="ES218" i="1"/>
  <c r="ES214" i="1"/>
  <c r="ES223" i="1"/>
  <c r="ES237" i="1"/>
  <c r="ES235" i="1"/>
  <c r="ES251" i="1"/>
  <c r="ES151" i="1"/>
  <c r="ES210" i="1"/>
  <c r="ES229" i="1"/>
  <c r="ES243" i="1"/>
  <c r="ES240" i="1"/>
  <c r="ES261" i="1"/>
  <c r="ES253" i="1"/>
  <c r="ES260" i="1"/>
  <c r="ES254" i="1"/>
  <c r="ES258" i="1"/>
  <c r="ES255" i="1"/>
  <c r="ES259" i="1"/>
  <c r="ES250" i="1"/>
  <c r="ES225" i="1"/>
  <c r="ES230" i="1"/>
  <c r="ES256" i="1"/>
  <c r="ES205" i="1"/>
  <c r="ES257" i="1"/>
  <c r="ET256" i="1" l="1"/>
  <c r="ET243" i="1"/>
  <c r="ET225" i="1"/>
  <c r="ET191" i="1"/>
  <c r="ET188" i="1"/>
  <c r="ET145" i="1"/>
  <c r="ET144" i="1"/>
  <c r="ET107" i="1"/>
  <c r="ET65" i="1"/>
  <c r="ET55" i="1"/>
  <c r="ET77" i="1"/>
  <c r="ET68" i="1"/>
  <c r="ET42" i="1"/>
  <c r="ET39" i="1"/>
  <c r="ET58" i="1"/>
  <c r="EU2" i="1"/>
  <c r="ET9" i="1"/>
  <c r="ET6" i="1"/>
  <c r="ET27" i="1"/>
  <c r="ET25" i="1"/>
  <c r="ET30" i="1"/>
  <c r="ET22" i="1"/>
  <c r="ET13" i="1"/>
  <c r="ET8" i="1"/>
  <c r="ET21" i="1"/>
  <c r="ET15" i="1"/>
  <c r="ET16" i="1"/>
  <c r="ET7" i="1"/>
  <c r="ET37" i="1"/>
  <c r="ET38" i="1"/>
  <c r="ET28" i="1"/>
  <c r="ET14" i="1"/>
  <c r="ET10" i="1"/>
  <c r="ET11" i="1"/>
  <c r="ET20" i="1"/>
  <c r="ET19" i="1"/>
  <c r="ET64" i="1"/>
  <c r="ET12" i="1"/>
  <c r="ET17" i="1"/>
  <c r="ET23" i="1"/>
  <c r="ET41" i="1"/>
  <c r="ET31" i="1"/>
  <c r="ET34" i="1"/>
  <c r="ET5" i="1"/>
  <c r="ET48" i="1"/>
  <c r="ET44" i="1"/>
  <c r="ET40" i="1"/>
  <c r="ET35" i="1"/>
  <c r="ET33" i="1"/>
  <c r="ET70" i="1"/>
  <c r="ET26" i="1"/>
  <c r="ET80" i="1"/>
  <c r="ET54" i="1"/>
  <c r="ET62" i="1"/>
  <c r="ET24" i="1"/>
  <c r="ET29" i="1"/>
  <c r="ET57" i="1"/>
  <c r="ET76" i="1"/>
  <c r="ET87" i="1"/>
  <c r="ET109" i="1"/>
  <c r="ET45" i="1"/>
  <c r="ET73" i="1"/>
  <c r="ET94" i="1"/>
  <c r="ET67" i="1"/>
  <c r="ET106" i="1"/>
  <c r="ET63" i="1"/>
  <c r="ET69" i="1"/>
  <c r="ET110" i="1"/>
  <c r="ET104" i="1"/>
  <c r="ET93" i="1"/>
  <c r="ET47" i="1"/>
  <c r="ET83" i="1"/>
  <c r="ET79" i="1"/>
  <c r="ET66" i="1"/>
  <c r="ET50" i="1"/>
  <c r="ET82" i="1"/>
  <c r="ET92" i="1"/>
  <c r="ET86" i="1"/>
  <c r="ET51" i="1"/>
  <c r="ET95" i="1"/>
  <c r="ET59" i="1"/>
  <c r="ET52" i="1"/>
  <c r="ET84" i="1"/>
  <c r="ET61" i="1"/>
  <c r="ET71" i="1"/>
  <c r="ET81" i="1"/>
  <c r="ET98" i="1"/>
  <c r="ET72" i="1"/>
  <c r="ET78" i="1"/>
  <c r="ET85" i="1"/>
  <c r="ET36" i="1"/>
  <c r="ET111" i="1"/>
  <c r="ET99" i="1"/>
  <c r="ET102" i="1"/>
  <c r="ET129" i="1"/>
  <c r="ET53" i="1"/>
  <c r="ET100" i="1"/>
  <c r="ET112" i="1"/>
  <c r="ET118" i="1"/>
  <c r="ET125" i="1"/>
  <c r="ET49" i="1"/>
  <c r="ET56" i="1"/>
  <c r="ET108" i="1"/>
  <c r="ET134" i="1"/>
  <c r="ET126" i="1"/>
  <c r="ET141" i="1"/>
  <c r="ET128" i="1"/>
  <c r="ET122" i="1"/>
  <c r="ET115" i="1"/>
  <c r="ET149" i="1"/>
  <c r="ET120" i="1"/>
  <c r="ET135" i="1"/>
  <c r="ET124" i="1"/>
  <c r="ET127" i="1"/>
  <c r="ET101" i="1"/>
  <c r="ET103" i="1"/>
  <c r="ET130" i="1"/>
  <c r="ET131" i="1"/>
  <c r="ET121" i="1"/>
  <c r="ET117" i="1"/>
  <c r="ET113" i="1"/>
  <c r="ET137" i="1"/>
  <c r="ET114" i="1"/>
  <c r="ET96" i="1"/>
  <c r="ET97" i="1"/>
  <c r="ET139" i="1"/>
  <c r="ET170" i="1"/>
  <c r="ET184" i="1"/>
  <c r="ET155" i="1"/>
  <c r="ET150" i="1"/>
  <c r="ET160" i="1"/>
  <c r="ET151" i="1"/>
  <c r="ET148" i="1"/>
  <c r="ET152" i="1"/>
  <c r="ET183" i="1"/>
  <c r="ET167" i="1"/>
  <c r="ET136" i="1"/>
  <c r="ET138" i="1"/>
  <c r="ET159" i="1"/>
  <c r="ET181" i="1"/>
  <c r="ET163" i="1"/>
  <c r="ET169" i="1"/>
  <c r="ET179" i="1"/>
  <c r="ET154" i="1"/>
  <c r="ET158" i="1"/>
  <c r="ET172" i="1"/>
  <c r="ET180" i="1"/>
  <c r="ET156" i="1"/>
  <c r="ET165" i="1"/>
  <c r="ET153" i="1"/>
  <c r="ET146" i="1"/>
  <c r="ET164" i="1"/>
  <c r="ET173" i="1"/>
  <c r="ET116" i="1"/>
  <c r="ET132" i="1"/>
  <c r="ET140" i="1"/>
  <c r="ET123" i="1"/>
  <c r="ET143" i="1"/>
  <c r="ET142" i="1"/>
  <c r="ET166" i="1"/>
  <c r="ET193" i="1"/>
  <c r="ET209" i="1"/>
  <c r="ET171" i="1"/>
  <c r="ET182" i="1"/>
  <c r="ET185" i="1"/>
  <c r="ET208" i="1"/>
  <c r="ET197" i="1"/>
  <c r="ET212" i="1"/>
  <c r="ET187" i="1"/>
  <c r="ET186" i="1"/>
  <c r="ET195" i="1"/>
  <c r="ET198" i="1"/>
  <c r="ET189" i="1"/>
  <c r="ET200" i="1"/>
  <c r="ET214" i="1"/>
  <c r="ET201" i="1"/>
  <c r="ET196" i="1"/>
  <c r="ET157" i="1"/>
  <c r="ET190" i="1"/>
  <c r="ET194" i="1"/>
  <c r="ET199" i="1"/>
  <c r="ET219" i="1"/>
  <c r="ET215" i="1"/>
  <c r="ET204" i="1"/>
  <c r="ET211" i="1"/>
  <c r="ET213" i="1"/>
  <c r="ET205" i="1"/>
  <c r="ET221" i="1"/>
  <c r="ET168" i="1"/>
  <c r="ET218" i="1"/>
  <c r="ET227" i="1"/>
  <c r="ET244" i="1"/>
  <c r="ET207" i="1"/>
  <c r="ET250" i="1"/>
  <c r="ET251" i="1"/>
  <c r="ET237" i="1"/>
  <c r="ET245" i="1"/>
  <c r="ET246" i="1"/>
  <c r="ET224" i="1"/>
  <c r="ET229" i="1"/>
  <c r="ET247" i="1"/>
  <c r="ET241" i="1"/>
  <c r="ET254" i="1"/>
  <c r="ET222" i="1"/>
  <c r="ET231" i="1"/>
  <c r="ET223" i="1"/>
  <c r="ET240" i="1"/>
  <c r="ET210" i="1"/>
  <c r="ET226" i="1"/>
  <c r="ET233" i="1"/>
  <c r="ET239" i="1"/>
  <c r="ET235" i="1"/>
  <c r="ET174" i="1"/>
  <c r="ET217" i="1"/>
  <c r="ET228" i="1"/>
  <c r="ET232" i="1"/>
  <c r="ET238" i="1"/>
  <c r="ET230" i="1"/>
  <c r="ET216" i="1"/>
  <c r="ET203" i="1"/>
  <c r="ET242" i="1"/>
  <c r="ET252" i="1"/>
  <c r="ET257" i="1"/>
  <c r="ET255" i="1"/>
  <c r="ET258" i="1"/>
  <c r="ET260" i="1"/>
  <c r="ET236" i="1"/>
  <c r="ET253" i="1"/>
  <c r="ET202" i="1"/>
  <c r="ET261" i="1"/>
  <c r="ET43" i="1"/>
  <c r="ET259" i="1"/>
  <c r="EU260" i="1" l="1"/>
  <c r="EU243" i="1"/>
  <c r="EU242" i="1"/>
  <c r="EU225" i="1"/>
  <c r="EU196" i="1"/>
  <c r="EU207" i="1"/>
  <c r="EU188" i="1"/>
  <c r="EU199" i="1"/>
  <c r="EU193" i="1"/>
  <c r="EU171" i="1"/>
  <c r="EU160" i="1"/>
  <c r="EU157" i="1"/>
  <c r="EU122" i="1"/>
  <c r="EU124" i="1"/>
  <c r="EU107" i="1"/>
  <c r="EU125" i="1"/>
  <c r="EU102" i="1"/>
  <c r="EU99" i="1"/>
  <c r="EU87" i="1"/>
  <c r="EU77" i="1"/>
  <c r="EU84" i="1"/>
  <c r="EU68" i="1"/>
  <c r="EU58" i="1"/>
  <c r="EU23" i="1"/>
  <c r="EU24" i="1"/>
  <c r="EU12" i="1"/>
  <c r="EV2" i="1"/>
  <c r="EU65" i="1"/>
  <c r="EU15" i="1"/>
  <c r="EU16" i="1"/>
  <c r="EU14" i="1"/>
  <c r="EU38" i="1"/>
  <c r="EU13" i="1"/>
  <c r="EU11" i="1"/>
  <c r="EU7" i="1"/>
  <c r="EU20" i="1"/>
  <c r="EU22" i="1"/>
  <c r="EU21" i="1"/>
  <c r="EU28" i="1"/>
  <c r="EU31" i="1"/>
  <c r="EU8" i="1"/>
  <c r="EU10" i="1"/>
  <c r="EU5" i="1"/>
  <c r="EU43" i="1"/>
  <c r="EU19" i="1"/>
  <c r="EU17" i="1"/>
  <c r="EU27" i="1"/>
  <c r="EU35" i="1"/>
  <c r="EU64" i="1"/>
  <c r="EU44" i="1"/>
  <c r="EU6" i="1"/>
  <c r="EU37" i="1"/>
  <c r="EU62" i="1"/>
  <c r="EU51" i="1"/>
  <c r="EU41" i="1"/>
  <c r="EU36" i="1"/>
  <c r="EU26" i="1"/>
  <c r="EU54" i="1"/>
  <c r="EU47" i="1"/>
  <c r="EU82" i="1"/>
  <c r="EU9" i="1"/>
  <c r="EU57" i="1"/>
  <c r="EU80" i="1"/>
  <c r="EU25" i="1"/>
  <c r="EU30" i="1"/>
  <c r="EU29" i="1"/>
  <c r="EU34" i="1"/>
  <c r="EU48" i="1"/>
  <c r="EU49" i="1"/>
  <c r="EU106" i="1"/>
  <c r="EU110" i="1"/>
  <c r="EU113" i="1"/>
  <c r="EU70" i="1"/>
  <c r="EU39" i="1"/>
  <c r="EU40" i="1"/>
  <c r="EU98" i="1"/>
  <c r="EU69" i="1"/>
  <c r="EU78" i="1"/>
  <c r="EU52" i="1"/>
  <c r="EU85" i="1"/>
  <c r="EU94" i="1"/>
  <c r="EU71" i="1"/>
  <c r="EU101" i="1"/>
  <c r="EU61" i="1"/>
  <c r="EU76" i="1"/>
  <c r="EU79" i="1"/>
  <c r="EU56" i="1"/>
  <c r="EU63" i="1"/>
  <c r="EU86" i="1"/>
  <c r="EU50" i="1"/>
  <c r="EU66" i="1"/>
  <c r="EU81" i="1"/>
  <c r="EU33" i="1"/>
  <c r="EU45" i="1"/>
  <c r="EU73" i="1"/>
  <c r="EU42" i="1"/>
  <c r="EU67" i="1"/>
  <c r="EU55" i="1"/>
  <c r="EU104" i="1"/>
  <c r="EU72" i="1"/>
  <c r="EU93" i="1"/>
  <c r="EU83" i="1"/>
  <c r="EU108" i="1"/>
  <c r="EU140" i="1"/>
  <c r="EU115" i="1"/>
  <c r="EU127" i="1"/>
  <c r="EU92" i="1"/>
  <c r="EU137" i="1"/>
  <c r="EU130" i="1"/>
  <c r="EU132" i="1"/>
  <c r="EU112" i="1"/>
  <c r="EU114" i="1"/>
  <c r="EU53" i="1"/>
  <c r="EU117" i="1"/>
  <c r="EU116" i="1"/>
  <c r="EU141" i="1"/>
  <c r="EU123" i="1"/>
  <c r="EU96" i="1"/>
  <c r="EU120" i="1"/>
  <c r="EU135" i="1"/>
  <c r="EU97" i="1"/>
  <c r="EU121" i="1"/>
  <c r="EU111" i="1"/>
  <c r="EU118" i="1"/>
  <c r="EU155" i="1"/>
  <c r="EU126" i="1"/>
  <c r="EU95" i="1"/>
  <c r="EU109" i="1"/>
  <c r="EU128" i="1"/>
  <c r="EU149" i="1"/>
  <c r="EU103" i="1"/>
  <c r="EU138" i="1"/>
  <c r="EU152" i="1"/>
  <c r="EU186" i="1"/>
  <c r="EU181" i="1"/>
  <c r="EU173" i="1"/>
  <c r="EU136" i="1"/>
  <c r="EU180" i="1"/>
  <c r="EU100" i="1"/>
  <c r="EU129" i="1"/>
  <c r="EU142" i="1"/>
  <c r="EU143" i="1"/>
  <c r="EU153" i="1"/>
  <c r="EU146" i="1"/>
  <c r="EU156" i="1"/>
  <c r="EU145" i="1"/>
  <c r="EU172" i="1"/>
  <c r="EU170" i="1"/>
  <c r="EU144" i="1"/>
  <c r="EU158" i="1"/>
  <c r="EU159" i="1"/>
  <c r="EU148" i="1"/>
  <c r="EU163" i="1"/>
  <c r="EU165" i="1"/>
  <c r="EU167" i="1"/>
  <c r="EU59" i="1"/>
  <c r="EU134" i="1"/>
  <c r="EU131" i="1"/>
  <c r="EU139" i="1"/>
  <c r="EU151" i="1"/>
  <c r="EU183" i="1"/>
  <c r="EU164" i="1"/>
  <c r="EU150" i="1"/>
  <c r="EU154" i="1"/>
  <c r="EU187" i="1"/>
  <c r="EU195" i="1"/>
  <c r="EU191" i="1"/>
  <c r="EU216" i="1"/>
  <c r="EU194" i="1"/>
  <c r="EU185" i="1"/>
  <c r="EU213" i="1"/>
  <c r="EU219" i="1"/>
  <c r="EU184" i="1"/>
  <c r="EU182" i="1"/>
  <c r="EU204" i="1"/>
  <c r="EU197" i="1"/>
  <c r="EU200" i="1"/>
  <c r="EU203" i="1"/>
  <c r="EU169" i="1"/>
  <c r="EU174" i="1"/>
  <c r="EU214" i="1"/>
  <c r="EU168" i="1"/>
  <c r="EU202" i="1"/>
  <c r="EU166" i="1"/>
  <c r="EU190" i="1"/>
  <c r="EU212" i="1"/>
  <c r="EU209" i="1"/>
  <c r="EU179" i="1"/>
  <c r="EU211" i="1"/>
  <c r="EU189" i="1"/>
  <c r="EU226" i="1"/>
  <c r="EU210" i="1"/>
  <c r="EU245" i="1"/>
  <c r="EU252" i="1"/>
  <c r="EU254" i="1"/>
  <c r="EU205" i="1"/>
  <c r="EU233" i="1"/>
  <c r="EU230" i="1"/>
  <c r="EU239" i="1"/>
  <c r="EU246" i="1"/>
  <c r="EU217" i="1"/>
  <c r="EU222" i="1"/>
  <c r="EU232" i="1"/>
  <c r="EU236" i="1"/>
  <c r="EU201" i="1"/>
  <c r="EU235" i="1"/>
  <c r="EU247" i="1"/>
  <c r="EU221" i="1"/>
  <c r="EU218" i="1"/>
  <c r="EU244" i="1"/>
  <c r="EU241" i="1"/>
  <c r="EU208" i="1"/>
  <c r="EU227" i="1"/>
  <c r="EU198" i="1"/>
  <c r="EU228" i="1"/>
  <c r="EU237" i="1"/>
  <c r="EU250" i="1"/>
  <c r="EU229" i="1"/>
  <c r="EU240" i="1"/>
  <c r="EU215" i="1"/>
  <c r="EU256" i="1"/>
  <c r="EU261" i="1"/>
  <c r="EU231" i="1"/>
  <c r="EU238" i="1"/>
  <c r="EU251" i="1"/>
  <c r="EU257" i="1"/>
  <c r="EU259" i="1"/>
  <c r="EU223" i="1"/>
  <c r="EU255" i="1"/>
  <c r="EU253" i="1"/>
  <c r="EU224" i="1"/>
  <c r="EU258" i="1"/>
  <c r="EV260" i="1" l="1"/>
  <c r="EV257" i="1"/>
  <c r="EV243" i="1"/>
  <c r="EV242" i="1"/>
  <c r="EV244" i="1"/>
  <c r="EV225" i="1"/>
  <c r="EV210" i="1"/>
  <c r="EV207" i="1"/>
  <c r="EV196" i="1"/>
  <c r="EV188" i="1"/>
  <c r="EV160" i="1"/>
  <c r="EV145" i="1"/>
  <c r="EV158" i="1"/>
  <c r="EV125" i="1"/>
  <c r="EV115" i="1"/>
  <c r="EV118" i="1"/>
  <c r="EV102" i="1"/>
  <c r="EV116" i="1"/>
  <c r="EV66" i="1"/>
  <c r="EV63" i="1"/>
  <c r="EV87" i="1"/>
  <c r="EV77" i="1"/>
  <c r="EV84" i="1"/>
  <c r="EV49" i="1"/>
  <c r="EV56" i="1"/>
  <c r="EV99" i="1"/>
  <c r="EV58" i="1"/>
  <c r="EV55" i="1"/>
  <c r="EV59" i="1"/>
  <c r="EV24" i="1"/>
  <c r="EV65" i="1"/>
  <c r="EV22" i="1"/>
  <c r="EV6" i="1"/>
  <c r="EW2" i="1"/>
  <c r="EV9" i="1"/>
  <c r="EV12" i="1"/>
  <c r="EV5" i="1"/>
  <c r="EV38" i="1"/>
  <c r="EV28" i="1"/>
  <c r="EV13" i="1"/>
  <c r="EV15" i="1"/>
  <c r="EV16" i="1"/>
  <c r="EV21" i="1"/>
  <c r="EV8" i="1"/>
  <c r="EV11" i="1"/>
  <c r="EV23" i="1"/>
  <c r="EV64" i="1"/>
  <c r="EV31" i="1"/>
  <c r="EV52" i="1"/>
  <c r="EV10" i="1"/>
  <c r="EV14" i="1"/>
  <c r="EV7" i="1"/>
  <c r="EV20" i="1"/>
  <c r="EV30" i="1"/>
  <c r="EV19" i="1"/>
  <c r="EV25" i="1"/>
  <c r="EV43" i="1"/>
  <c r="EV54" i="1"/>
  <c r="EV48" i="1"/>
  <c r="EV26" i="1"/>
  <c r="EV34" i="1"/>
  <c r="EV71" i="1"/>
  <c r="EV40" i="1"/>
  <c r="EV27" i="1"/>
  <c r="EV29" i="1"/>
  <c r="EV70" i="1"/>
  <c r="EV33" i="1"/>
  <c r="EV37" i="1"/>
  <c r="EV45" i="1"/>
  <c r="EV51" i="1"/>
  <c r="EV17" i="1"/>
  <c r="EV62" i="1"/>
  <c r="EV36" i="1"/>
  <c r="EV44" i="1"/>
  <c r="EV61" i="1"/>
  <c r="EV73" i="1"/>
  <c r="EV67" i="1"/>
  <c r="EV94" i="1"/>
  <c r="EV42" i="1"/>
  <c r="EV53" i="1"/>
  <c r="EV104" i="1"/>
  <c r="EV35" i="1"/>
  <c r="EV83" i="1"/>
  <c r="EV92" i="1"/>
  <c r="EV80" i="1"/>
  <c r="EV50" i="1"/>
  <c r="EV76" i="1"/>
  <c r="EV106" i="1"/>
  <c r="EV95" i="1"/>
  <c r="EV39" i="1"/>
  <c r="EV47" i="1"/>
  <c r="EV82" i="1"/>
  <c r="EV98" i="1"/>
  <c r="EV86" i="1"/>
  <c r="EV85" i="1"/>
  <c r="EV81" i="1"/>
  <c r="EV41" i="1"/>
  <c r="EV78" i="1"/>
  <c r="EV101" i="1"/>
  <c r="EV57" i="1"/>
  <c r="EV96" i="1"/>
  <c r="EV126" i="1"/>
  <c r="EV68" i="1"/>
  <c r="EV93" i="1"/>
  <c r="EV111" i="1"/>
  <c r="EV97" i="1"/>
  <c r="EV128" i="1"/>
  <c r="EV110" i="1"/>
  <c r="EV121" i="1"/>
  <c r="EV100" i="1"/>
  <c r="EV155" i="1"/>
  <c r="EV122" i="1"/>
  <c r="EV79" i="1"/>
  <c r="EV112" i="1"/>
  <c r="EV127" i="1"/>
  <c r="EV136" i="1"/>
  <c r="EV140" i="1"/>
  <c r="EV117" i="1"/>
  <c r="EV103" i="1"/>
  <c r="EV137" i="1"/>
  <c r="EV130" i="1"/>
  <c r="EV107" i="1"/>
  <c r="EV123" i="1"/>
  <c r="EV134" i="1"/>
  <c r="EV69" i="1"/>
  <c r="EV72" i="1"/>
  <c r="EV114" i="1"/>
  <c r="EV108" i="1"/>
  <c r="EV141" i="1"/>
  <c r="EV149" i="1"/>
  <c r="EV113" i="1"/>
  <c r="EV146" i="1"/>
  <c r="EV148" i="1"/>
  <c r="EV167" i="1"/>
  <c r="EV153" i="1"/>
  <c r="EV156" i="1"/>
  <c r="EV142" i="1"/>
  <c r="EV143" i="1"/>
  <c r="EV165" i="1"/>
  <c r="EV183" i="1"/>
  <c r="EV164" i="1"/>
  <c r="EV171" i="1"/>
  <c r="EV129" i="1"/>
  <c r="EV169" i="1"/>
  <c r="EV180" i="1"/>
  <c r="EV179" i="1"/>
  <c r="EV139" i="1"/>
  <c r="EV154" i="1"/>
  <c r="EV150" i="1"/>
  <c r="EV144" i="1"/>
  <c r="EV181" i="1"/>
  <c r="EV163" i="1"/>
  <c r="EV109" i="1"/>
  <c r="EV135" i="1"/>
  <c r="EV151" i="1"/>
  <c r="EV172" i="1"/>
  <c r="EV131" i="1"/>
  <c r="EV152" i="1"/>
  <c r="EV138" i="1"/>
  <c r="EV159" i="1"/>
  <c r="EV132" i="1"/>
  <c r="EV157" i="1"/>
  <c r="EV124" i="1"/>
  <c r="EV190" i="1"/>
  <c r="EV214" i="1"/>
  <c r="EV173" i="1"/>
  <c r="EV185" i="1"/>
  <c r="EV201" i="1"/>
  <c r="EV212" i="1"/>
  <c r="EV174" i="1"/>
  <c r="EV200" i="1"/>
  <c r="EV186" i="1"/>
  <c r="EV168" i="1"/>
  <c r="EV198" i="1"/>
  <c r="EV205" i="1"/>
  <c r="EV170" i="1"/>
  <c r="EV204" i="1"/>
  <c r="EV202" i="1"/>
  <c r="EV189" i="1"/>
  <c r="EV193" i="1"/>
  <c r="EV199" i="1"/>
  <c r="EV187" i="1"/>
  <c r="EV182" i="1"/>
  <c r="EV191" i="1"/>
  <c r="EV197" i="1"/>
  <c r="EV184" i="1"/>
  <c r="EV208" i="1"/>
  <c r="EV195" i="1"/>
  <c r="EV120" i="1"/>
  <c r="EV166" i="1"/>
  <c r="EV211" i="1"/>
  <c r="EV203" i="1"/>
  <c r="EV227" i="1"/>
  <c r="EV237" i="1"/>
  <c r="EV226" i="1"/>
  <c r="EV209" i="1"/>
  <c r="EV213" i="1"/>
  <c r="EV235" i="1"/>
  <c r="EV250" i="1"/>
  <c r="EV236" i="1"/>
  <c r="EV215" i="1"/>
  <c r="EV219" i="1"/>
  <c r="EV228" i="1"/>
  <c r="EV222" i="1"/>
  <c r="EV231" i="1"/>
  <c r="EV238" i="1"/>
  <c r="EV240" i="1"/>
  <c r="EV252" i="1"/>
  <c r="EV229" i="1"/>
  <c r="EV245" i="1"/>
  <c r="EV194" i="1"/>
  <c r="EV216" i="1"/>
  <c r="EV230" i="1"/>
  <c r="EV246" i="1"/>
  <c r="EV233" i="1"/>
  <c r="EV247" i="1"/>
  <c r="EV241" i="1"/>
  <c r="EV251" i="1"/>
  <c r="EV221" i="1"/>
  <c r="EV218" i="1"/>
  <c r="EV217" i="1"/>
  <c r="EV253" i="1"/>
  <c r="EV223" i="1"/>
  <c r="EV256" i="1"/>
  <c r="EV224" i="1"/>
  <c r="EV254" i="1"/>
  <c r="EV261" i="1"/>
  <c r="EV239" i="1"/>
  <c r="EV259" i="1"/>
  <c r="EV258" i="1"/>
  <c r="EV232" i="1"/>
  <c r="EV255" i="1"/>
  <c r="EW261" i="1" l="1"/>
  <c r="EW257" i="1"/>
  <c r="EW253" i="1"/>
  <c r="EW250" i="1"/>
  <c r="EW242" i="1"/>
  <c r="EW244" i="1"/>
  <c r="EW241" i="1"/>
  <c r="EW225" i="1"/>
  <c r="EW217" i="1"/>
  <c r="EW207" i="1"/>
  <c r="EW196" i="1"/>
  <c r="EW211" i="1"/>
  <c r="EW212" i="1"/>
  <c r="EW191" i="1"/>
  <c r="EW189" i="1"/>
  <c r="EW183" i="1"/>
  <c r="EW158" i="1"/>
  <c r="EW150" i="1"/>
  <c r="EW135" i="1"/>
  <c r="EW129" i="1"/>
  <c r="EW118" i="1"/>
  <c r="EW102" i="1"/>
  <c r="EW87" i="1"/>
  <c r="EW77" i="1"/>
  <c r="EW99" i="1"/>
  <c r="EW69" i="1"/>
  <c r="EW72" i="1"/>
  <c r="EW52" i="1"/>
  <c r="EW41" i="1"/>
  <c r="EW35" i="1"/>
  <c r="EW25" i="1"/>
  <c r="EX2" i="1"/>
  <c r="EW84" i="1"/>
  <c r="EW6" i="1"/>
  <c r="EW50" i="1"/>
  <c r="EW9" i="1"/>
  <c r="EW11" i="1"/>
  <c r="EW10" i="1"/>
  <c r="EW21" i="1"/>
  <c r="EW20" i="1"/>
  <c r="EW14" i="1"/>
  <c r="EW22" i="1"/>
  <c r="EW13" i="1"/>
  <c r="EW16" i="1"/>
  <c r="EW8" i="1"/>
  <c r="EW7" i="1"/>
  <c r="EW38" i="1"/>
  <c r="EW28" i="1"/>
  <c r="EW43" i="1"/>
  <c r="EW12" i="1"/>
  <c r="EW19" i="1"/>
  <c r="EW29" i="1"/>
  <c r="EW64" i="1"/>
  <c r="EW15" i="1"/>
  <c r="EW5" i="1"/>
  <c r="EW17" i="1"/>
  <c r="EW23" i="1"/>
  <c r="EW30" i="1"/>
  <c r="EW47" i="1"/>
  <c r="EW82" i="1"/>
  <c r="EW57" i="1"/>
  <c r="EW31" i="1"/>
  <c r="EW24" i="1"/>
  <c r="EW34" i="1"/>
  <c r="EW71" i="1"/>
  <c r="EW44" i="1"/>
  <c r="EW40" i="1"/>
  <c r="EW27" i="1"/>
  <c r="EW80" i="1"/>
  <c r="EW54" i="1"/>
  <c r="EW26" i="1"/>
  <c r="EW33" i="1"/>
  <c r="EW62" i="1"/>
  <c r="EW36" i="1"/>
  <c r="EW85" i="1"/>
  <c r="EW56" i="1"/>
  <c r="EW55" i="1"/>
  <c r="EW101" i="1"/>
  <c r="EW68" i="1"/>
  <c r="EW63" i="1"/>
  <c r="EW66" i="1"/>
  <c r="EW48" i="1"/>
  <c r="EW37" i="1"/>
  <c r="EW58" i="1"/>
  <c r="EW93" i="1"/>
  <c r="EW73" i="1"/>
  <c r="EW67" i="1"/>
  <c r="EW95" i="1"/>
  <c r="EW42" i="1"/>
  <c r="EW104" i="1"/>
  <c r="EW92" i="1"/>
  <c r="EW53" i="1"/>
  <c r="EW81" i="1"/>
  <c r="EW83" i="1"/>
  <c r="EW94" i="1"/>
  <c r="EW65" i="1"/>
  <c r="EW59" i="1"/>
  <c r="EW86" i="1"/>
  <c r="EW49" i="1"/>
  <c r="EW70" i="1"/>
  <c r="EW61" i="1"/>
  <c r="EW45" i="1"/>
  <c r="EW51" i="1"/>
  <c r="EW78" i="1"/>
  <c r="EW79" i="1"/>
  <c r="EW137" i="1"/>
  <c r="EW100" i="1"/>
  <c r="EW126" i="1"/>
  <c r="EW155" i="1"/>
  <c r="EW123" i="1"/>
  <c r="EW39" i="1"/>
  <c r="EW117" i="1"/>
  <c r="EW103" i="1"/>
  <c r="EW141" i="1"/>
  <c r="EW120" i="1"/>
  <c r="EW115" i="1"/>
  <c r="EW149" i="1"/>
  <c r="EW76" i="1"/>
  <c r="EW134" i="1"/>
  <c r="EW110" i="1"/>
  <c r="EW114" i="1"/>
  <c r="EW124" i="1"/>
  <c r="EW106" i="1"/>
  <c r="EW136" i="1"/>
  <c r="EW108" i="1"/>
  <c r="EW96" i="1"/>
  <c r="EW128" i="1"/>
  <c r="EW97" i="1"/>
  <c r="EW111" i="1"/>
  <c r="EW116" i="1"/>
  <c r="EW125" i="1"/>
  <c r="EW113" i="1"/>
  <c r="EW107" i="1"/>
  <c r="EW131" i="1"/>
  <c r="EW98" i="1"/>
  <c r="EW112" i="1"/>
  <c r="EW139" i="1"/>
  <c r="EW151" i="1"/>
  <c r="EW164" i="1"/>
  <c r="EW121" i="1"/>
  <c r="EW157" i="1"/>
  <c r="EW163" i="1"/>
  <c r="EW132" i="1"/>
  <c r="EW172" i="1"/>
  <c r="EW181" i="1"/>
  <c r="EW170" i="1"/>
  <c r="EW109" i="1"/>
  <c r="EW138" i="1"/>
  <c r="EW144" i="1"/>
  <c r="EW143" i="1"/>
  <c r="EW127" i="1"/>
  <c r="EW148" i="1"/>
  <c r="EW165" i="1"/>
  <c r="EW167" i="1"/>
  <c r="EW152" i="1"/>
  <c r="EW156" i="1"/>
  <c r="EW169" i="1"/>
  <c r="EW179" i="1"/>
  <c r="EW173" i="1"/>
  <c r="EW130" i="1"/>
  <c r="EW153" i="1"/>
  <c r="EW154" i="1"/>
  <c r="EW142" i="1"/>
  <c r="EW180" i="1"/>
  <c r="EW146" i="1"/>
  <c r="EW159" i="1"/>
  <c r="EW208" i="1"/>
  <c r="EW200" i="1"/>
  <c r="EW209" i="1"/>
  <c r="EW213" i="1"/>
  <c r="EW145" i="1"/>
  <c r="EW202" i="1"/>
  <c r="EW210" i="1"/>
  <c r="EW188" i="1"/>
  <c r="EW195" i="1"/>
  <c r="EW203" i="1"/>
  <c r="EW166" i="1"/>
  <c r="EW160" i="1"/>
  <c r="EW194" i="1"/>
  <c r="EW122" i="1"/>
  <c r="EW184" i="1"/>
  <c r="EW190" i="1"/>
  <c r="EW197" i="1"/>
  <c r="EW140" i="1"/>
  <c r="EW214" i="1"/>
  <c r="EW187" i="1"/>
  <c r="EW199" i="1"/>
  <c r="EW185" i="1"/>
  <c r="EW204" i="1"/>
  <c r="EW198" i="1"/>
  <c r="EW171" i="1"/>
  <c r="EW186" i="1"/>
  <c r="EW168" i="1"/>
  <c r="EW216" i="1"/>
  <c r="EW215" i="1"/>
  <c r="EW228" i="1"/>
  <c r="EW223" i="1"/>
  <c r="EW230" i="1"/>
  <c r="EW246" i="1"/>
  <c r="EW240" i="1"/>
  <c r="EW232" i="1"/>
  <c r="EW231" i="1"/>
  <c r="EW224" i="1"/>
  <c r="EW247" i="1"/>
  <c r="EW182" i="1"/>
  <c r="EW218" i="1"/>
  <c r="EW236" i="1"/>
  <c r="EW222" i="1"/>
  <c r="EW233" i="1"/>
  <c r="EW174" i="1"/>
  <c r="EW205" i="1"/>
  <c r="EW221" i="1"/>
  <c r="EW229" i="1"/>
  <c r="EW237" i="1"/>
  <c r="EW239" i="1"/>
  <c r="EW251" i="1"/>
  <c r="EW201" i="1"/>
  <c r="EW219" i="1"/>
  <c r="EW227" i="1"/>
  <c r="EW226" i="1"/>
  <c r="EW254" i="1"/>
  <c r="EW193" i="1"/>
  <c r="EW243" i="1"/>
  <c r="EW255" i="1"/>
  <c r="EW252" i="1"/>
  <c r="EW258" i="1"/>
  <c r="EW259" i="1"/>
  <c r="EW235" i="1"/>
  <c r="EW245" i="1"/>
  <c r="EW260" i="1"/>
  <c r="EW238" i="1"/>
  <c r="EW256" i="1"/>
  <c r="EX257" i="1" l="1"/>
  <c r="EX242" i="1"/>
  <c r="EX253" i="1"/>
  <c r="EX250" i="1"/>
  <c r="EX241" i="1"/>
  <c r="EX218" i="1"/>
  <c r="EX217" i="1"/>
  <c r="EX210" i="1"/>
  <c r="EX203" i="1"/>
  <c r="EX212" i="1"/>
  <c r="EX166" i="1"/>
  <c r="EX173" i="1"/>
  <c r="EX160" i="1"/>
  <c r="EX159" i="1"/>
  <c r="EX152" i="1"/>
  <c r="EX130" i="1"/>
  <c r="EX102" i="1"/>
  <c r="EX99" i="1"/>
  <c r="EX108" i="1"/>
  <c r="EX77" i="1"/>
  <c r="EX69" i="1"/>
  <c r="EX56" i="1"/>
  <c r="EX63" i="1"/>
  <c r="EX78" i="1"/>
  <c r="EX45" i="1"/>
  <c r="EX66" i="1"/>
  <c r="EX92" i="1"/>
  <c r="EX53" i="1"/>
  <c r="EX49" i="1"/>
  <c r="EX42" i="1"/>
  <c r="EX59" i="1"/>
  <c r="EX25" i="1"/>
  <c r="EY2" i="1"/>
  <c r="EX39" i="1"/>
  <c r="EX72" i="1"/>
  <c r="EX13" i="1"/>
  <c r="EX5" i="1"/>
  <c r="EX7" i="1"/>
  <c r="EX21" i="1"/>
  <c r="EX38" i="1"/>
  <c r="EX28" i="1"/>
  <c r="EX20" i="1"/>
  <c r="EX8" i="1"/>
  <c r="EX11" i="1"/>
  <c r="EX16" i="1"/>
  <c r="EX26" i="1"/>
  <c r="EX12" i="1"/>
  <c r="EX23" i="1"/>
  <c r="EX19" i="1"/>
  <c r="EX14" i="1"/>
  <c r="EX9" i="1"/>
  <c r="EX15" i="1"/>
  <c r="EX43" i="1"/>
  <c r="EX54" i="1"/>
  <c r="EX44" i="1"/>
  <c r="EX33" i="1"/>
  <c r="EX10" i="1"/>
  <c r="EX3" i="1" s="1"/>
  <c r="EX29" i="1"/>
  <c r="EX24" i="1"/>
  <c r="EX6" i="1"/>
  <c r="EX64" i="1"/>
  <c r="EX70" i="1"/>
  <c r="EX61" i="1"/>
  <c r="EX31" i="1"/>
  <c r="EX55" i="1"/>
  <c r="EX17" i="1"/>
  <c r="EX37" i="1"/>
  <c r="EX47" i="1"/>
  <c r="EX62" i="1"/>
  <c r="EX36" i="1"/>
  <c r="EX82" i="1"/>
  <c r="EX48" i="1"/>
  <c r="EX30" i="1"/>
  <c r="EX22" i="1"/>
  <c r="EX40" i="1"/>
  <c r="EX27" i="1"/>
  <c r="EX110" i="1"/>
  <c r="EX52" i="1"/>
  <c r="EX94" i="1"/>
  <c r="EX84" i="1"/>
  <c r="EX79" i="1"/>
  <c r="EX95" i="1"/>
  <c r="EX80" i="1"/>
  <c r="EX51" i="1"/>
  <c r="EX106" i="1"/>
  <c r="EX76" i="1"/>
  <c r="EX98" i="1"/>
  <c r="EX85" i="1"/>
  <c r="EX93" i="1"/>
  <c r="EX34" i="1"/>
  <c r="EX71" i="1"/>
  <c r="EX68" i="1"/>
  <c r="EX87" i="1"/>
  <c r="EX57" i="1"/>
  <c r="EX86" i="1"/>
  <c r="EX58" i="1"/>
  <c r="EX81" i="1"/>
  <c r="EX35" i="1"/>
  <c r="EX41" i="1"/>
  <c r="EX73" i="1"/>
  <c r="EX50" i="1"/>
  <c r="EX67" i="1"/>
  <c r="EX83" i="1"/>
  <c r="EX101" i="1"/>
  <c r="EX113" i="1"/>
  <c r="EX125" i="1"/>
  <c r="EX65" i="1"/>
  <c r="EX116" i="1"/>
  <c r="EX118" i="1"/>
  <c r="EX117" i="1"/>
  <c r="EX126" i="1"/>
  <c r="EX97" i="1"/>
  <c r="EX122" i="1"/>
  <c r="EX104" i="1"/>
  <c r="EX112" i="1"/>
  <c r="EX114" i="1"/>
  <c r="EX127" i="1"/>
  <c r="EX96" i="1"/>
  <c r="EX134" i="1"/>
  <c r="EX115" i="1"/>
  <c r="EX120" i="1"/>
  <c r="EX136" i="1"/>
  <c r="EX100" i="1"/>
  <c r="EX103" i="1"/>
  <c r="EX123" i="1"/>
  <c r="EX141" i="1"/>
  <c r="EX135" i="1"/>
  <c r="EX149" i="1"/>
  <c r="EX111" i="1"/>
  <c r="EX155" i="1"/>
  <c r="EX124" i="1"/>
  <c r="EX128" i="1"/>
  <c r="EX138" i="1"/>
  <c r="EX154" i="1"/>
  <c r="EX157" i="1"/>
  <c r="EX121" i="1"/>
  <c r="EX142" i="1"/>
  <c r="EX169" i="1"/>
  <c r="EX172" i="1"/>
  <c r="EX179" i="1"/>
  <c r="EX109" i="1"/>
  <c r="EX146" i="1"/>
  <c r="EX150" i="1"/>
  <c r="EX137" i="1"/>
  <c r="EX153" i="1"/>
  <c r="EX180" i="1"/>
  <c r="EX144" i="1"/>
  <c r="EX145" i="1"/>
  <c r="EX132" i="1"/>
  <c r="EX129" i="1"/>
  <c r="EX140" i="1"/>
  <c r="EX163" i="1"/>
  <c r="EX107" i="1"/>
  <c r="EX170" i="1"/>
  <c r="EX186" i="1"/>
  <c r="EX139" i="1"/>
  <c r="EX151" i="1"/>
  <c r="EX143" i="1"/>
  <c r="EX131" i="1"/>
  <c r="EX156" i="1"/>
  <c r="EX158" i="1"/>
  <c r="EX165" i="1"/>
  <c r="EX196" i="1"/>
  <c r="EX214" i="1"/>
  <c r="EX205" i="1"/>
  <c r="EX183" i="1"/>
  <c r="EX164" i="1"/>
  <c r="EX207" i="1"/>
  <c r="EX167" i="1"/>
  <c r="EX184" i="1"/>
  <c r="EX182" i="1"/>
  <c r="EX194" i="1"/>
  <c r="EX208" i="1"/>
  <c r="EX193" i="1"/>
  <c r="EX181" i="1"/>
  <c r="EX197" i="1"/>
  <c r="EX199" i="1"/>
  <c r="EX219" i="1"/>
  <c r="EX174" i="1"/>
  <c r="EX185" i="1"/>
  <c r="EX189" i="1"/>
  <c r="EX171" i="1"/>
  <c r="EX168" i="1"/>
  <c r="EX187" i="1"/>
  <c r="EX198" i="1"/>
  <c r="EX209" i="1"/>
  <c r="EX148" i="1"/>
  <c r="EX204" i="1"/>
  <c r="EX195" i="1"/>
  <c r="EX211" i="1"/>
  <c r="EX216" i="1"/>
  <c r="EX245" i="1"/>
  <c r="EX201" i="1"/>
  <c r="EX227" i="1"/>
  <c r="EX223" i="1"/>
  <c r="EX226" i="1"/>
  <c r="EX191" i="1"/>
  <c r="EX237" i="1"/>
  <c r="EX239" i="1"/>
  <c r="EX190" i="1"/>
  <c r="EX221" i="1"/>
  <c r="EX243" i="1"/>
  <c r="EX251" i="1"/>
  <c r="EX254" i="1"/>
  <c r="EX202" i="1"/>
  <c r="EX229" i="1"/>
  <c r="EX238" i="1"/>
  <c r="EX230" i="1"/>
  <c r="EX246" i="1"/>
  <c r="EX232" i="1"/>
  <c r="EX236" i="1"/>
  <c r="EX252" i="1"/>
  <c r="EX188" i="1"/>
  <c r="EX200" i="1"/>
  <c r="EX213" i="1"/>
  <c r="EX231" i="1"/>
  <c r="EX235" i="1"/>
  <c r="EX247" i="1"/>
  <c r="EX228" i="1"/>
  <c r="EX222" i="1"/>
  <c r="EX215" i="1"/>
  <c r="EX233" i="1"/>
  <c r="EX260" i="1"/>
  <c r="EX240" i="1"/>
  <c r="EX224" i="1"/>
  <c r="EX225" i="1"/>
  <c r="EX261" i="1"/>
  <c r="EX244" i="1"/>
  <c r="EX256" i="1"/>
  <c r="EX258" i="1"/>
  <c r="EX259" i="1"/>
  <c r="EX255" i="1"/>
  <c r="EY257" i="1" l="1"/>
  <c r="EY242" i="1"/>
  <c r="EY250" i="1"/>
  <c r="EY241" i="1"/>
  <c r="EY218" i="1"/>
  <c r="EY217" i="1"/>
  <c r="EY174" i="1"/>
  <c r="EY168" i="1"/>
  <c r="EY145" i="1"/>
  <c r="EY173" i="1"/>
  <c r="EY167" i="1"/>
  <c r="EY131" i="1"/>
  <c r="EY130" i="1"/>
  <c r="EY103" i="1"/>
  <c r="EY100" i="1"/>
  <c r="EY108" i="1"/>
  <c r="EY92" i="1"/>
  <c r="EY69" i="1"/>
  <c r="EY56" i="1"/>
  <c r="EY63" i="1"/>
  <c r="EY85" i="1"/>
  <c r="EY66" i="1"/>
  <c r="EY95" i="1"/>
  <c r="EY72" i="1"/>
  <c r="EY59" i="1"/>
  <c r="EY53" i="1"/>
  <c r="EY25" i="1"/>
  <c r="EY36" i="1"/>
  <c r="EZ2" i="1"/>
  <c r="EY9" i="1"/>
  <c r="EY50" i="1"/>
  <c r="EY44" i="1"/>
  <c r="EY24" i="1"/>
  <c r="EY13" i="1"/>
  <c r="EY26" i="1"/>
  <c r="EY17" i="1"/>
  <c r="EY16" i="1"/>
  <c r="EY20" i="1"/>
  <c r="EY14" i="1"/>
  <c r="EY8" i="1"/>
  <c r="EY21" i="1"/>
  <c r="EY28" i="1"/>
  <c r="EY11" i="1"/>
  <c r="EY7" i="1"/>
  <c r="EY43" i="1"/>
  <c r="EY23" i="1"/>
  <c r="EY64" i="1"/>
  <c r="EY33" i="1"/>
  <c r="EY5" i="1"/>
  <c r="EY31" i="1"/>
  <c r="EY15" i="1"/>
  <c r="EY19" i="1"/>
  <c r="EY27" i="1"/>
  <c r="EY22" i="1"/>
  <c r="EY30" i="1"/>
  <c r="EY12" i="1"/>
  <c r="EY54" i="1"/>
  <c r="EY29" i="1"/>
  <c r="EY57" i="1"/>
  <c r="EY86" i="1"/>
  <c r="EY41" i="1"/>
  <c r="EY34" i="1"/>
  <c r="EY35" i="1"/>
  <c r="EY71" i="1"/>
  <c r="EY40" i="1"/>
  <c r="EY6" i="1"/>
  <c r="EY48" i="1"/>
  <c r="EY70" i="1"/>
  <c r="EY55" i="1"/>
  <c r="EY37" i="1"/>
  <c r="EY38" i="1"/>
  <c r="EY68" i="1"/>
  <c r="EY87" i="1"/>
  <c r="EY110" i="1"/>
  <c r="EY45" i="1"/>
  <c r="EY58" i="1"/>
  <c r="EY81" i="1"/>
  <c r="EY62" i="1"/>
  <c r="EY47" i="1"/>
  <c r="EY73" i="1"/>
  <c r="EY67" i="1"/>
  <c r="EY42" i="1"/>
  <c r="EY51" i="1"/>
  <c r="EY104" i="1"/>
  <c r="EY96" i="1"/>
  <c r="EY10" i="1"/>
  <c r="EY80" i="1"/>
  <c r="EY83" i="1"/>
  <c r="EY77" i="1"/>
  <c r="EY93" i="1"/>
  <c r="EY78" i="1"/>
  <c r="EY82" i="1"/>
  <c r="EY84" i="1"/>
  <c r="EY79" i="1"/>
  <c r="EY61" i="1"/>
  <c r="EY39" i="1"/>
  <c r="EY76" i="1"/>
  <c r="EY106" i="1"/>
  <c r="EY94" i="1"/>
  <c r="EY98" i="1"/>
  <c r="EY52" i="1"/>
  <c r="EY112" i="1"/>
  <c r="EY141" i="1"/>
  <c r="EY149" i="1"/>
  <c r="EY107" i="1"/>
  <c r="EY125" i="1"/>
  <c r="EY117" i="1"/>
  <c r="EY124" i="1"/>
  <c r="EY132" i="1"/>
  <c r="EY111" i="1"/>
  <c r="EY155" i="1"/>
  <c r="EY113" i="1"/>
  <c r="EY128" i="1"/>
  <c r="EY134" i="1"/>
  <c r="EY135" i="1"/>
  <c r="EY115" i="1"/>
  <c r="EY116" i="1"/>
  <c r="EY120" i="1"/>
  <c r="EY101" i="1"/>
  <c r="EY99" i="1"/>
  <c r="EY126" i="1"/>
  <c r="EY49" i="1"/>
  <c r="EY97" i="1"/>
  <c r="EY118" i="1"/>
  <c r="EY114" i="1"/>
  <c r="EY121" i="1"/>
  <c r="EY102" i="1"/>
  <c r="EY65" i="1"/>
  <c r="EY137" i="1"/>
  <c r="EY136" i="1"/>
  <c r="EY129" i="1"/>
  <c r="EY152" i="1"/>
  <c r="EY143" i="1"/>
  <c r="EY166" i="1"/>
  <c r="EY109" i="1"/>
  <c r="EY146" i="1"/>
  <c r="EY164" i="1"/>
  <c r="EY170" i="1"/>
  <c r="EY140" i="1"/>
  <c r="EY148" i="1"/>
  <c r="EY127" i="1"/>
  <c r="EY159" i="1"/>
  <c r="EY165" i="1"/>
  <c r="EY122" i="1"/>
  <c r="EY154" i="1"/>
  <c r="EY156" i="1"/>
  <c r="EY158" i="1"/>
  <c r="EY142" i="1"/>
  <c r="EY163" i="1"/>
  <c r="EY139" i="1"/>
  <c r="EY169" i="1"/>
  <c r="EY172" i="1"/>
  <c r="EY123" i="1"/>
  <c r="EY150" i="1"/>
  <c r="EY181" i="1"/>
  <c r="EY138" i="1"/>
  <c r="EY144" i="1"/>
  <c r="EY180" i="1"/>
  <c r="EY153" i="1"/>
  <c r="EY157" i="1"/>
  <c r="EY183" i="1"/>
  <c r="EY185" i="1"/>
  <c r="EY211" i="1"/>
  <c r="EY193" i="1"/>
  <c r="EY213" i="1"/>
  <c r="EY221" i="1"/>
  <c r="EY186" i="1"/>
  <c r="EY204" i="1"/>
  <c r="EY201" i="1"/>
  <c r="EY190" i="1"/>
  <c r="EY195" i="1"/>
  <c r="EY191" i="1"/>
  <c r="EY197" i="1"/>
  <c r="EY205" i="1"/>
  <c r="EY187" i="1"/>
  <c r="EY179" i="1"/>
  <c r="EY182" i="1"/>
  <c r="EY199" i="1"/>
  <c r="EY189" i="1"/>
  <c r="EY196" i="1"/>
  <c r="EY210" i="1"/>
  <c r="EY184" i="1"/>
  <c r="EY208" i="1"/>
  <c r="EY209" i="1"/>
  <c r="EY214" i="1"/>
  <c r="EY151" i="1"/>
  <c r="EY171" i="1"/>
  <c r="EY202" i="1"/>
  <c r="EY188" i="1"/>
  <c r="EY194" i="1"/>
  <c r="EY198" i="1"/>
  <c r="EY212" i="1"/>
  <c r="EY203" i="1"/>
  <c r="EY231" i="1"/>
  <c r="EY251" i="1"/>
  <c r="EY200" i="1"/>
  <c r="EY247" i="1"/>
  <c r="EY254" i="1"/>
  <c r="EY222" i="1"/>
  <c r="EY239" i="1"/>
  <c r="EY244" i="1"/>
  <c r="EY219" i="1"/>
  <c r="EY216" i="1"/>
  <c r="EY215" i="1"/>
  <c r="EY225" i="1"/>
  <c r="EY235" i="1"/>
  <c r="EY230" i="1"/>
  <c r="EY240" i="1"/>
  <c r="EY207" i="1"/>
  <c r="EY229" i="1"/>
  <c r="EY237" i="1"/>
  <c r="EY228" i="1"/>
  <c r="EY223" i="1"/>
  <c r="EY233" i="1"/>
  <c r="EY226" i="1"/>
  <c r="EY227" i="1"/>
  <c r="EY224" i="1"/>
  <c r="EY252" i="1"/>
  <c r="EY245" i="1"/>
  <c r="EY258" i="1"/>
  <c r="EY261" i="1"/>
  <c r="EY260" i="1"/>
  <c r="EY255" i="1"/>
  <c r="EY246" i="1"/>
  <c r="EY259" i="1"/>
  <c r="EY232" i="1"/>
  <c r="EY238" i="1"/>
  <c r="EY243" i="1"/>
  <c r="EY256" i="1"/>
  <c r="EY160" i="1"/>
  <c r="EY236" i="1"/>
  <c r="EY253" i="1"/>
  <c r="EZ257" i="1" l="1"/>
  <c r="EZ250" i="1"/>
  <c r="EZ236" i="1"/>
  <c r="EZ218" i="1"/>
  <c r="EZ174" i="1"/>
  <c r="EZ160" i="1"/>
  <c r="EZ189" i="1"/>
  <c r="EZ152" i="1"/>
  <c r="EZ120" i="1"/>
  <c r="EZ168" i="1"/>
  <c r="EZ138" i="1"/>
  <c r="EZ102" i="1"/>
  <c r="EZ99" i="1"/>
  <c r="EZ103" i="1"/>
  <c r="EZ100" i="1"/>
  <c r="EZ116" i="1"/>
  <c r="EZ56" i="1"/>
  <c r="EZ63" i="1"/>
  <c r="EZ61" i="1"/>
  <c r="EZ66" i="1"/>
  <c r="EZ59" i="1"/>
  <c r="EZ53" i="1"/>
  <c r="EZ42" i="1"/>
  <c r="EZ47" i="1"/>
  <c r="FA2" i="1"/>
  <c r="EZ44" i="1"/>
  <c r="EZ39" i="1"/>
  <c r="EZ10" i="1"/>
  <c r="EZ22" i="1"/>
  <c r="EZ20" i="1"/>
  <c r="EZ14" i="1"/>
  <c r="EZ15" i="1"/>
  <c r="EZ38" i="1"/>
  <c r="EZ8" i="1"/>
  <c r="EZ16" i="1"/>
  <c r="EZ21" i="1"/>
  <c r="EZ28" i="1"/>
  <c r="EZ13" i="1"/>
  <c r="EZ11" i="1"/>
  <c r="EZ17" i="1"/>
  <c r="EZ29" i="1"/>
  <c r="EZ5" i="1"/>
  <c r="EZ24" i="1"/>
  <c r="EZ23" i="1"/>
  <c r="EZ9" i="1"/>
  <c r="EZ43" i="1"/>
  <c r="EZ7" i="1"/>
  <c r="EZ64" i="1"/>
  <c r="EZ12" i="1"/>
  <c r="EZ19" i="1"/>
  <c r="EZ37" i="1"/>
  <c r="EZ57" i="1"/>
  <c r="EZ6" i="1"/>
  <c r="EZ26" i="1"/>
  <c r="EZ62" i="1"/>
  <c r="EZ30" i="1"/>
  <c r="EZ33" i="1"/>
  <c r="EZ27" i="1"/>
  <c r="EZ48" i="1"/>
  <c r="EZ41" i="1"/>
  <c r="EZ31" i="1"/>
  <c r="EZ54" i="1"/>
  <c r="EZ25" i="1"/>
  <c r="EZ34" i="1"/>
  <c r="EZ55" i="1"/>
  <c r="EZ84" i="1"/>
  <c r="EZ110" i="1"/>
  <c r="EZ35" i="1"/>
  <c r="EZ106" i="1"/>
  <c r="EZ82" i="1"/>
  <c r="EZ98" i="1"/>
  <c r="EZ50" i="1"/>
  <c r="EZ80" i="1"/>
  <c r="EZ49" i="1"/>
  <c r="EZ85" i="1"/>
  <c r="EZ95" i="1"/>
  <c r="EZ70" i="1"/>
  <c r="EZ71" i="1"/>
  <c r="EZ94" i="1"/>
  <c r="EZ52" i="1"/>
  <c r="EZ72" i="1"/>
  <c r="EZ101" i="1"/>
  <c r="EZ40" i="1"/>
  <c r="EZ51" i="1"/>
  <c r="EZ68" i="1"/>
  <c r="EZ65" i="1"/>
  <c r="EZ87" i="1"/>
  <c r="EZ58" i="1"/>
  <c r="EZ78" i="1"/>
  <c r="EZ81" i="1"/>
  <c r="EZ96" i="1"/>
  <c r="EZ73" i="1"/>
  <c r="EZ45" i="1"/>
  <c r="EZ67" i="1"/>
  <c r="EZ104" i="1"/>
  <c r="EZ36" i="1"/>
  <c r="EZ83" i="1"/>
  <c r="EZ69" i="1"/>
  <c r="EZ77" i="1"/>
  <c r="EZ97" i="1"/>
  <c r="EZ118" i="1"/>
  <c r="EZ126" i="1"/>
  <c r="EZ137" i="1"/>
  <c r="EZ114" i="1"/>
  <c r="EZ134" i="1"/>
  <c r="EZ93" i="1"/>
  <c r="EZ121" i="1"/>
  <c r="EZ79" i="1"/>
  <c r="EZ92" i="1"/>
  <c r="EZ123" i="1"/>
  <c r="EZ108" i="1"/>
  <c r="EZ141" i="1"/>
  <c r="EZ149" i="1"/>
  <c r="EZ129" i="1"/>
  <c r="EZ115" i="1"/>
  <c r="EZ122" i="1"/>
  <c r="EZ130" i="1"/>
  <c r="EZ125" i="1"/>
  <c r="EZ131" i="1"/>
  <c r="EZ86" i="1"/>
  <c r="EZ76" i="1"/>
  <c r="EZ124" i="1"/>
  <c r="EZ117" i="1"/>
  <c r="EZ112" i="1"/>
  <c r="EZ107" i="1"/>
  <c r="EZ135" i="1"/>
  <c r="EZ128" i="1"/>
  <c r="EZ113" i="1"/>
  <c r="EZ109" i="1"/>
  <c r="EZ156" i="1"/>
  <c r="EZ150" i="1"/>
  <c r="EZ157" i="1"/>
  <c r="EZ139" i="1"/>
  <c r="EZ148" i="1"/>
  <c r="EZ167" i="1"/>
  <c r="EZ154" i="1"/>
  <c r="EZ143" i="1"/>
  <c r="EZ180" i="1"/>
  <c r="EZ163" i="1"/>
  <c r="EZ111" i="1"/>
  <c r="EZ155" i="1"/>
  <c r="EZ136" i="1"/>
  <c r="EZ142" i="1"/>
  <c r="EZ159" i="1"/>
  <c r="EZ183" i="1"/>
  <c r="EZ145" i="1"/>
  <c r="EZ146" i="1"/>
  <c r="EZ151" i="1"/>
  <c r="EZ127" i="1"/>
  <c r="EZ153" i="1"/>
  <c r="EZ165" i="1"/>
  <c r="EZ158" i="1"/>
  <c r="EZ132" i="1"/>
  <c r="EZ144" i="1"/>
  <c r="EZ169" i="1"/>
  <c r="EZ172" i="1"/>
  <c r="EZ179" i="1"/>
  <c r="EZ140" i="1"/>
  <c r="EZ187" i="1"/>
  <c r="EZ199" i="1"/>
  <c r="EZ207" i="1"/>
  <c r="EZ184" i="1"/>
  <c r="EZ194" i="1"/>
  <c r="EZ196" i="1"/>
  <c r="EZ214" i="1"/>
  <c r="EZ221" i="1"/>
  <c r="EZ213" i="1"/>
  <c r="EZ170" i="1"/>
  <c r="EZ188" i="1"/>
  <c r="EZ186" i="1"/>
  <c r="EZ171" i="1"/>
  <c r="EZ185" i="1"/>
  <c r="EZ182" i="1"/>
  <c r="EZ202" i="1"/>
  <c r="EZ205" i="1"/>
  <c r="EZ219" i="1"/>
  <c r="EZ181" i="1"/>
  <c r="EZ193" i="1"/>
  <c r="EZ164" i="1"/>
  <c r="EZ173" i="1"/>
  <c r="EZ166" i="1"/>
  <c r="EZ204" i="1"/>
  <c r="EZ208" i="1"/>
  <c r="EZ191" i="1"/>
  <c r="EZ200" i="1"/>
  <c r="EZ195" i="1"/>
  <c r="EZ212" i="1"/>
  <c r="EZ190" i="1"/>
  <c r="EZ211" i="1"/>
  <c r="EZ226" i="1"/>
  <c r="EZ201" i="1"/>
  <c r="EZ227" i="1"/>
  <c r="EZ233" i="1"/>
  <c r="EZ235" i="1"/>
  <c r="EZ197" i="1"/>
  <c r="EZ210" i="1"/>
  <c r="EZ222" i="1"/>
  <c r="EZ217" i="1"/>
  <c r="EZ228" i="1"/>
  <c r="EZ242" i="1"/>
  <c r="EZ254" i="1"/>
  <c r="EZ229" i="1"/>
  <c r="EZ240" i="1"/>
  <c r="EZ241" i="1"/>
  <c r="EZ231" i="1"/>
  <c r="EZ224" i="1"/>
  <c r="EZ232" i="1"/>
  <c r="EZ198" i="1"/>
  <c r="EZ245" i="1"/>
  <c r="EZ243" i="1"/>
  <c r="EZ247" i="1"/>
  <c r="EZ216" i="1"/>
  <c r="EZ215" i="1"/>
  <c r="EZ225" i="1"/>
  <c r="EZ251" i="1"/>
  <c r="EZ244" i="1"/>
  <c r="EZ223" i="1"/>
  <c r="EZ246" i="1"/>
  <c r="EZ252" i="1"/>
  <c r="EZ203" i="1"/>
  <c r="EZ260" i="1"/>
  <c r="EZ259" i="1"/>
  <c r="EZ209" i="1"/>
  <c r="EZ230" i="1"/>
  <c r="EZ261" i="1"/>
  <c r="EZ258" i="1"/>
  <c r="EZ238" i="1"/>
  <c r="EZ239" i="1"/>
  <c r="EZ255" i="1"/>
  <c r="EZ253" i="1"/>
  <c r="EZ256" i="1"/>
  <c r="EZ237" i="1"/>
  <c r="FA251" i="1" l="1"/>
  <c r="FA236" i="1"/>
  <c r="FA227" i="1"/>
  <c r="FA217" i="1"/>
  <c r="FA205" i="1"/>
  <c r="FA174" i="1"/>
  <c r="FA168" i="1"/>
  <c r="FA160" i="1"/>
  <c r="FA183" i="1"/>
  <c r="FA123" i="1"/>
  <c r="FA102" i="1"/>
  <c r="FA99" i="1"/>
  <c r="FA103" i="1"/>
  <c r="FA100" i="1"/>
  <c r="FA77" i="1"/>
  <c r="FA67" i="1"/>
  <c r="FA95" i="1"/>
  <c r="FA53" i="1"/>
  <c r="FA42" i="1"/>
  <c r="FA49" i="1"/>
  <c r="FA29" i="1"/>
  <c r="FB2" i="1"/>
  <c r="FA36" i="1"/>
  <c r="FA47" i="1"/>
  <c r="FA39" i="1"/>
  <c r="FA48" i="1"/>
  <c r="FA26" i="1"/>
  <c r="FA82" i="1"/>
  <c r="FA7" i="1"/>
  <c r="FA28" i="1"/>
  <c r="FA15" i="1"/>
  <c r="FA22" i="1"/>
  <c r="FA13" i="1"/>
  <c r="FA16" i="1"/>
  <c r="FA11" i="1"/>
  <c r="FA8" i="1"/>
  <c r="FA38" i="1"/>
  <c r="FA21" i="1"/>
  <c r="FA14" i="1"/>
  <c r="FA64" i="1"/>
  <c r="FA5" i="1"/>
  <c r="FA20" i="1"/>
  <c r="FA10" i="1"/>
  <c r="FA31" i="1"/>
  <c r="FA9" i="1"/>
  <c r="FA17" i="1"/>
  <c r="FA23" i="1"/>
  <c r="FA12" i="1"/>
  <c r="FA19" i="1"/>
  <c r="FA43" i="1"/>
  <c r="FA30" i="1"/>
  <c r="FA80" i="1"/>
  <c r="FA24" i="1"/>
  <c r="FA34" i="1"/>
  <c r="FA35" i="1"/>
  <c r="FA71" i="1"/>
  <c r="FA44" i="1"/>
  <c r="FA40" i="1"/>
  <c r="FA37" i="1"/>
  <c r="FA57" i="1"/>
  <c r="FA73" i="1"/>
  <c r="FA62" i="1"/>
  <c r="FA25" i="1"/>
  <c r="FA54" i="1"/>
  <c r="FA33" i="1"/>
  <c r="FA41" i="1"/>
  <c r="FA86" i="1"/>
  <c r="FA78" i="1"/>
  <c r="FA45" i="1"/>
  <c r="FA79" i="1"/>
  <c r="FA110" i="1"/>
  <c r="FA104" i="1"/>
  <c r="FA50" i="1"/>
  <c r="FA83" i="1"/>
  <c r="FA66" i="1"/>
  <c r="FA69" i="1"/>
  <c r="FA70" i="1"/>
  <c r="FA65" i="1"/>
  <c r="FA92" i="1"/>
  <c r="FA27" i="1"/>
  <c r="FA76" i="1"/>
  <c r="FA59" i="1"/>
  <c r="FA84" i="1"/>
  <c r="FA106" i="1"/>
  <c r="FA6" i="1"/>
  <c r="FA85" i="1"/>
  <c r="FA98" i="1"/>
  <c r="FA61" i="1"/>
  <c r="FA52" i="1"/>
  <c r="FA56" i="1"/>
  <c r="FA72" i="1"/>
  <c r="FA101" i="1"/>
  <c r="FA94" i="1"/>
  <c r="FA51" i="1"/>
  <c r="FA58" i="1"/>
  <c r="FA63" i="1"/>
  <c r="FA111" i="1"/>
  <c r="FA130" i="1"/>
  <c r="FA124" i="1"/>
  <c r="FA134" i="1"/>
  <c r="FA126" i="1"/>
  <c r="FA68" i="1"/>
  <c r="FA112" i="1"/>
  <c r="FA107" i="1"/>
  <c r="FA131" i="1"/>
  <c r="FA135" i="1"/>
  <c r="FA149" i="1"/>
  <c r="FA55" i="1"/>
  <c r="FA108" i="1"/>
  <c r="FA96" i="1"/>
  <c r="FA117" i="1"/>
  <c r="FA128" i="1"/>
  <c r="FA114" i="1"/>
  <c r="FA118" i="1"/>
  <c r="FA137" i="1"/>
  <c r="FA132" i="1"/>
  <c r="FA113" i="1"/>
  <c r="FA154" i="1"/>
  <c r="FA127" i="1"/>
  <c r="FA155" i="1"/>
  <c r="FA120" i="1"/>
  <c r="FA136" i="1"/>
  <c r="FA87" i="1"/>
  <c r="FA93" i="1"/>
  <c r="FA121" i="1"/>
  <c r="FA122" i="1"/>
  <c r="FA81" i="1"/>
  <c r="FA115" i="1"/>
  <c r="FA97" i="1"/>
  <c r="FA116" i="1"/>
  <c r="FA167" i="1"/>
  <c r="FA142" i="1"/>
  <c r="FA169" i="1"/>
  <c r="FA158" i="1"/>
  <c r="FA125" i="1"/>
  <c r="FA156" i="1"/>
  <c r="FA143" i="1"/>
  <c r="FA163" i="1"/>
  <c r="FA138" i="1"/>
  <c r="FA172" i="1"/>
  <c r="FA181" i="1"/>
  <c r="FA150" i="1"/>
  <c r="FA144" i="1"/>
  <c r="FA140" i="1"/>
  <c r="FA153" i="1"/>
  <c r="FA184" i="1"/>
  <c r="FA141" i="1"/>
  <c r="FA139" i="1"/>
  <c r="FA146" i="1"/>
  <c r="FA129" i="1"/>
  <c r="FA159" i="1"/>
  <c r="FA179" i="1"/>
  <c r="FA109" i="1"/>
  <c r="FA148" i="1"/>
  <c r="FA151" i="1"/>
  <c r="FA164" i="1"/>
  <c r="FA204" i="1"/>
  <c r="FA187" i="1"/>
  <c r="FA199" i="1"/>
  <c r="FA201" i="1"/>
  <c r="FA210" i="1"/>
  <c r="FA152" i="1"/>
  <c r="FA202" i="1"/>
  <c r="FA191" i="1"/>
  <c r="FA203" i="1"/>
  <c r="FA207" i="1"/>
  <c r="FA197" i="1"/>
  <c r="FA166" i="1"/>
  <c r="FA190" i="1"/>
  <c r="FA195" i="1"/>
  <c r="FA200" i="1"/>
  <c r="FA209" i="1"/>
  <c r="FA145" i="1"/>
  <c r="FA186" i="1"/>
  <c r="FA171" i="1"/>
  <c r="FA173" i="1"/>
  <c r="FA212" i="1"/>
  <c r="FA198" i="1"/>
  <c r="FA189" i="1"/>
  <c r="FA194" i="1"/>
  <c r="FA196" i="1"/>
  <c r="FA208" i="1"/>
  <c r="FA188" i="1"/>
  <c r="FA180" i="1"/>
  <c r="FA165" i="1"/>
  <c r="FA170" i="1"/>
  <c r="FA182" i="1"/>
  <c r="FA214" i="1"/>
  <c r="FA213" i="1"/>
  <c r="FA219" i="1"/>
  <c r="FA222" i="1"/>
  <c r="FA233" i="1"/>
  <c r="FA247" i="1"/>
  <c r="FA243" i="1"/>
  <c r="FA215" i="1"/>
  <c r="FA225" i="1"/>
  <c r="FA241" i="1"/>
  <c r="FA221" i="1"/>
  <c r="FA245" i="1"/>
  <c r="FA157" i="1"/>
  <c r="FA185" i="1"/>
  <c r="FA229" i="1"/>
  <c r="FA223" i="1"/>
  <c r="FA250" i="1"/>
  <c r="FA226" i="1"/>
  <c r="FA238" i="1"/>
  <c r="FA230" i="1"/>
  <c r="FA244" i="1"/>
  <c r="FA193" i="1"/>
  <c r="FA239" i="1"/>
  <c r="FA240" i="1"/>
  <c r="FA252" i="1"/>
  <c r="FA228" i="1"/>
  <c r="FA254" i="1"/>
  <c r="FA256" i="1"/>
  <c r="FA259" i="1"/>
  <c r="FA224" i="1"/>
  <c r="FA255" i="1"/>
  <c r="FA257" i="1"/>
  <c r="FA261" i="1"/>
  <c r="FA253" i="1"/>
  <c r="FA260" i="1"/>
  <c r="FA231" i="1"/>
  <c r="FA258" i="1"/>
  <c r="FA237" i="1"/>
  <c r="FA232" i="1"/>
  <c r="FA216" i="1"/>
  <c r="FA218" i="1"/>
  <c r="FA211" i="1"/>
  <c r="FA235" i="1"/>
  <c r="FA246" i="1"/>
  <c r="FA242" i="1"/>
  <c r="FB236" i="1" l="1"/>
  <c r="FB227" i="1"/>
  <c r="FB182" i="1"/>
  <c r="FB163" i="1"/>
  <c r="FB185" i="1"/>
  <c r="FB122" i="1"/>
  <c r="FB121" i="1"/>
  <c r="FB123" i="1"/>
  <c r="FB102" i="1"/>
  <c r="FB99" i="1"/>
  <c r="FB45" i="1"/>
  <c r="FB78" i="1"/>
  <c r="FB67" i="1"/>
  <c r="FB81" i="1"/>
  <c r="FB42" i="1"/>
  <c r="FB39" i="1"/>
  <c r="FB6" i="1"/>
  <c r="FB36" i="1"/>
  <c r="FC2" i="1"/>
  <c r="FB9" i="1"/>
  <c r="FB33" i="1"/>
  <c r="FB26" i="1"/>
  <c r="FB7" i="1"/>
  <c r="FB38" i="1"/>
  <c r="FB11" i="1"/>
  <c r="FB8" i="1"/>
  <c r="FB16" i="1"/>
  <c r="FB12" i="1"/>
  <c r="FB21" i="1"/>
  <c r="FB15" i="1"/>
  <c r="FB28" i="1"/>
  <c r="FB13" i="1"/>
  <c r="FB22" i="1"/>
  <c r="FB14" i="1"/>
  <c r="FB19" i="1"/>
  <c r="FB40" i="1"/>
  <c r="FB44" i="1"/>
  <c r="FB10" i="1"/>
  <c r="FB64" i="1"/>
  <c r="FB43" i="1"/>
  <c r="FB20" i="1"/>
  <c r="FB23" i="1"/>
  <c r="FB30" i="1"/>
  <c r="FB5" i="1"/>
  <c r="FB31" i="1"/>
  <c r="FB17" i="1"/>
  <c r="FB62" i="1"/>
  <c r="FB25" i="1"/>
  <c r="FB54" i="1"/>
  <c r="FB27" i="1"/>
  <c r="FB47" i="1"/>
  <c r="FB86" i="1"/>
  <c r="FB41" i="1"/>
  <c r="FB52" i="1"/>
  <c r="FB34" i="1"/>
  <c r="FB35" i="1"/>
  <c r="FB57" i="1"/>
  <c r="FB71" i="1"/>
  <c r="FB29" i="1"/>
  <c r="FB56" i="1"/>
  <c r="FB98" i="1"/>
  <c r="FB69" i="1"/>
  <c r="FB85" i="1"/>
  <c r="FB95" i="1"/>
  <c r="FB97" i="1"/>
  <c r="FB24" i="1"/>
  <c r="FB51" i="1"/>
  <c r="FB93" i="1"/>
  <c r="FB37" i="1"/>
  <c r="FB80" i="1"/>
  <c r="FB101" i="1"/>
  <c r="FB68" i="1"/>
  <c r="FB87" i="1"/>
  <c r="FB58" i="1"/>
  <c r="FB53" i="1"/>
  <c r="FB63" i="1"/>
  <c r="FB73" i="1"/>
  <c r="FB48" i="1"/>
  <c r="FB50" i="1"/>
  <c r="FB94" i="1"/>
  <c r="FB104" i="1"/>
  <c r="FB83" i="1"/>
  <c r="FB66" i="1"/>
  <c r="FB72" i="1"/>
  <c r="FB61" i="1"/>
  <c r="FB59" i="1"/>
  <c r="FB65" i="1"/>
  <c r="FB92" i="1"/>
  <c r="FB82" i="1"/>
  <c r="FB70" i="1"/>
  <c r="FB76" i="1"/>
  <c r="FB139" i="1"/>
  <c r="FB49" i="1"/>
  <c r="FB55" i="1"/>
  <c r="FB106" i="1"/>
  <c r="FB111" i="1"/>
  <c r="FB108" i="1"/>
  <c r="FB137" i="1"/>
  <c r="FB141" i="1"/>
  <c r="FB155" i="1"/>
  <c r="FB115" i="1"/>
  <c r="FB127" i="1"/>
  <c r="FB116" i="1"/>
  <c r="FB107" i="1"/>
  <c r="FB125" i="1"/>
  <c r="FB84" i="1"/>
  <c r="FB110" i="1"/>
  <c r="FB103" i="1"/>
  <c r="FB124" i="1"/>
  <c r="FB126" i="1"/>
  <c r="FB149" i="1"/>
  <c r="FB79" i="1"/>
  <c r="FB114" i="1"/>
  <c r="FB77" i="1"/>
  <c r="FB112" i="1"/>
  <c r="FB128" i="1"/>
  <c r="FB132" i="1"/>
  <c r="FB96" i="1"/>
  <c r="FB113" i="1"/>
  <c r="FB131" i="1"/>
  <c r="FB134" i="1"/>
  <c r="FB120" i="1"/>
  <c r="FB100" i="1"/>
  <c r="FB118" i="1"/>
  <c r="FB184" i="1"/>
  <c r="FB153" i="1"/>
  <c r="FB165" i="1"/>
  <c r="FB148" i="1"/>
  <c r="FB159" i="1"/>
  <c r="FB140" i="1"/>
  <c r="FB142" i="1"/>
  <c r="FB145" i="1"/>
  <c r="FB143" i="1"/>
  <c r="FB136" i="1"/>
  <c r="FB144" i="1"/>
  <c r="FB151" i="1"/>
  <c r="FB179" i="1"/>
  <c r="FB152" i="1"/>
  <c r="FB167" i="1"/>
  <c r="FB138" i="1"/>
  <c r="FB129" i="1"/>
  <c r="FB135" i="1"/>
  <c r="FB154" i="1"/>
  <c r="FB158" i="1"/>
  <c r="FB183" i="1"/>
  <c r="FB171" i="1"/>
  <c r="FB169" i="1"/>
  <c r="FB130" i="1"/>
  <c r="FB156" i="1"/>
  <c r="FB172" i="1"/>
  <c r="FB164" i="1"/>
  <c r="FB109" i="1"/>
  <c r="FB146" i="1"/>
  <c r="FB173" i="1"/>
  <c r="FB168" i="1"/>
  <c r="FB197" i="1"/>
  <c r="FB210" i="1"/>
  <c r="FB170" i="1"/>
  <c r="FB198" i="1"/>
  <c r="FB211" i="1"/>
  <c r="FB213" i="1"/>
  <c r="FB117" i="1"/>
  <c r="FB160" i="1"/>
  <c r="FB181" i="1"/>
  <c r="FB174" i="1"/>
  <c r="FB190" i="1"/>
  <c r="FB204" i="1"/>
  <c r="FB180" i="1"/>
  <c r="FB199" i="1"/>
  <c r="FB208" i="1"/>
  <c r="FB193" i="1"/>
  <c r="FB187" i="1"/>
  <c r="FB195" i="1"/>
  <c r="FB207" i="1"/>
  <c r="FB191" i="1"/>
  <c r="FB186" i="1"/>
  <c r="FB202" i="1"/>
  <c r="FB209" i="1"/>
  <c r="FB201" i="1"/>
  <c r="FB221" i="1"/>
  <c r="FB150" i="1"/>
  <c r="FB157" i="1"/>
  <c r="FB188" i="1"/>
  <c r="FB189" i="1"/>
  <c r="FB214" i="1"/>
  <c r="FB166" i="1"/>
  <c r="FB194" i="1"/>
  <c r="FB203" i="1"/>
  <c r="FB216" i="1"/>
  <c r="FB217" i="1"/>
  <c r="FB222" i="1"/>
  <c r="FB246" i="1"/>
  <c r="FB229" i="1"/>
  <c r="FB245" i="1"/>
  <c r="FB244" i="1"/>
  <c r="FB242" i="1"/>
  <c r="FB200" i="1"/>
  <c r="FB219" i="1"/>
  <c r="FB240" i="1"/>
  <c r="FB218" i="1"/>
  <c r="FB224" i="1"/>
  <c r="FB237" i="1"/>
  <c r="FB205" i="1"/>
  <c r="FB233" i="1"/>
  <c r="FB232" i="1"/>
  <c r="FB251" i="1"/>
  <c r="FB212" i="1"/>
  <c r="FB239" i="1"/>
  <c r="FB215" i="1"/>
  <c r="FB225" i="1"/>
  <c r="FB223" i="1"/>
  <c r="FB241" i="1"/>
  <c r="FB228" i="1"/>
  <c r="FB260" i="1"/>
  <c r="FB261" i="1"/>
  <c r="FB247" i="1"/>
  <c r="FB258" i="1"/>
  <c r="FB254" i="1"/>
  <c r="FB235" i="1"/>
  <c r="FB256" i="1"/>
  <c r="FB259" i="1"/>
  <c r="FB230" i="1"/>
  <c r="FB196" i="1"/>
  <c r="FB231" i="1"/>
  <c r="FB243" i="1"/>
  <c r="FB252" i="1"/>
  <c r="FB255" i="1"/>
  <c r="FB238" i="1"/>
  <c r="FB253" i="1"/>
  <c r="FB250" i="1"/>
  <c r="FB226" i="1"/>
  <c r="FB257" i="1"/>
  <c r="FC207" i="1" l="1"/>
  <c r="FC196" i="1"/>
  <c r="FC187" i="1"/>
  <c r="FC150" i="1"/>
  <c r="FC116" i="1"/>
  <c r="FC83" i="1"/>
  <c r="FC70" i="1"/>
  <c r="FC25" i="1"/>
  <c r="FD2" i="1"/>
  <c r="FC26" i="1"/>
  <c r="FC48" i="1"/>
  <c r="FC29" i="1"/>
  <c r="FC61" i="1"/>
  <c r="FC14" i="1"/>
  <c r="FC13" i="1"/>
  <c r="FC37" i="1"/>
  <c r="FC11" i="1"/>
  <c r="FC22" i="1"/>
  <c r="FC16" i="1"/>
  <c r="FC38" i="1"/>
  <c r="FC21" i="1"/>
  <c r="FC7" i="1"/>
  <c r="FC28" i="1"/>
  <c r="FC8" i="1"/>
  <c r="FC52" i="1"/>
  <c r="FC17" i="1"/>
  <c r="FC27" i="1"/>
  <c r="FC9" i="1"/>
  <c r="FC20" i="1"/>
  <c r="FC30" i="1"/>
  <c r="FC10" i="1"/>
  <c r="FC12" i="1"/>
  <c r="FC23" i="1"/>
  <c r="FC31" i="1"/>
  <c r="FC15" i="1"/>
  <c r="FC19" i="1"/>
  <c r="FC24" i="1"/>
  <c r="FC64" i="1"/>
  <c r="FC5" i="1"/>
  <c r="FC43" i="1"/>
  <c r="FC44" i="1"/>
  <c r="FC33" i="1"/>
  <c r="FC47" i="1"/>
  <c r="FC57" i="1"/>
  <c r="FC86" i="1"/>
  <c r="FC34" i="1"/>
  <c r="FC82" i="1"/>
  <c r="FC36" i="1"/>
  <c r="FC62" i="1"/>
  <c r="FC40" i="1"/>
  <c r="FC35" i="1"/>
  <c r="FC71" i="1"/>
  <c r="FC50" i="1"/>
  <c r="FC104" i="1"/>
  <c r="FC65" i="1"/>
  <c r="FC110" i="1"/>
  <c r="FC111" i="1"/>
  <c r="FC6" i="1"/>
  <c r="FC73" i="1"/>
  <c r="FC94" i="1"/>
  <c r="FC56" i="1"/>
  <c r="FC92" i="1"/>
  <c r="FC77" i="1"/>
  <c r="FC80" i="1"/>
  <c r="FC72" i="1"/>
  <c r="FC93" i="1"/>
  <c r="FC84" i="1"/>
  <c r="FC63" i="1"/>
  <c r="FC76" i="1"/>
  <c r="FC81" i="1"/>
  <c r="FC106" i="1"/>
  <c r="FC49" i="1"/>
  <c r="FC66" i="1"/>
  <c r="FC85" i="1"/>
  <c r="FC67" i="1"/>
  <c r="FC53" i="1"/>
  <c r="FC39" i="1"/>
  <c r="FC45" i="1"/>
  <c r="FC69" i="1"/>
  <c r="FC41" i="1"/>
  <c r="FC78" i="1"/>
  <c r="FC68" i="1"/>
  <c r="FC59" i="1"/>
  <c r="FC87" i="1"/>
  <c r="FC54" i="1"/>
  <c r="FC42" i="1"/>
  <c r="FC55" i="1"/>
  <c r="FC58" i="1"/>
  <c r="FC98" i="1"/>
  <c r="FC108" i="1"/>
  <c r="FC97" i="1"/>
  <c r="FC113" i="1"/>
  <c r="FC128" i="1"/>
  <c r="FC112" i="1"/>
  <c r="FC154" i="1"/>
  <c r="FC146" i="1"/>
  <c r="FC51" i="1"/>
  <c r="FC95" i="1"/>
  <c r="FC127" i="1"/>
  <c r="FC100" i="1"/>
  <c r="FC131" i="1"/>
  <c r="FC103" i="1"/>
  <c r="FC99" i="1"/>
  <c r="FC130" i="1"/>
  <c r="FC132" i="1"/>
  <c r="FC102" i="1"/>
  <c r="FC118" i="1"/>
  <c r="FC107" i="1"/>
  <c r="FC155" i="1"/>
  <c r="FC109" i="1"/>
  <c r="FC96" i="1"/>
  <c r="FC137" i="1"/>
  <c r="FC122" i="1"/>
  <c r="FC135" i="1"/>
  <c r="FC79" i="1"/>
  <c r="FC141" i="1"/>
  <c r="FC101" i="1"/>
  <c r="FC117" i="1"/>
  <c r="FC125" i="1"/>
  <c r="FC134" i="1"/>
  <c r="FC121" i="1"/>
  <c r="FC114" i="1"/>
  <c r="FC171" i="1"/>
  <c r="FC166" i="1"/>
  <c r="FC115" i="1"/>
  <c r="FC138" i="1"/>
  <c r="FC145" i="1"/>
  <c r="FC172" i="1"/>
  <c r="FC181" i="1"/>
  <c r="FC164" i="1"/>
  <c r="FC129" i="1"/>
  <c r="FC169" i="1"/>
  <c r="FC148" i="1"/>
  <c r="FC120" i="1"/>
  <c r="FC139" i="1"/>
  <c r="FC144" i="1"/>
  <c r="FC163" i="1"/>
  <c r="FC165" i="1"/>
  <c r="FC123" i="1"/>
  <c r="FC126" i="1"/>
  <c r="FC149" i="1"/>
  <c r="FC153" i="1"/>
  <c r="FC159" i="1"/>
  <c r="FC142" i="1"/>
  <c r="FC143" i="1"/>
  <c r="FC184" i="1"/>
  <c r="FC136" i="1"/>
  <c r="FC157" i="1"/>
  <c r="FC151" i="1"/>
  <c r="FC183" i="1"/>
  <c r="FC160" i="1"/>
  <c r="FC140" i="1"/>
  <c r="FC179" i="1"/>
  <c r="FC170" i="1"/>
  <c r="FC190" i="1"/>
  <c r="FC212" i="1"/>
  <c r="FC208" i="1"/>
  <c r="FC152" i="1"/>
  <c r="FC219" i="1"/>
  <c r="FC124" i="1"/>
  <c r="FC185" i="1"/>
  <c r="FC197" i="1"/>
  <c r="FC209" i="1"/>
  <c r="FC205" i="1"/>
  <c r="FC221" i="1"/>
  <c r="FC194" i="1"/>
  <c r="FC198" i="1"/>
  <c r="FC188" i="1"/>
  <c r="FC200" i="1"/>
  <c r="FC211" i="1"/>
  <c r="FC180" i="1"/>
  <c r="FC173" i="1"/>
  <c r="FC204" i="1"/>
  <c r="FC189" i="1"/>
  <c r="FC158" i="1"/>
  <c r="FC186" i="1"/>
  <c r="FC174" i="1"/>
  <c r="FC182" i="1"/>
  <c r="FC202" i="1"/>
  <c r="FC195" i="1"/>
  <c r="FC193" i="1"/>
  <c r="FC216" i="1"/>
  <c r="FC225" i="1"/>
  <c r="FC245" i="1"/>
  <c r="FC247" i="1"/>
  <c r="FC241" i="1"/>
  <c r="FC167" i="1"/>
  <c r="FC191" i="1"/>
  <c r="FC227" i="1"/>
  <c r="FC223" i="1"/>
  <c r="FC233" i="1"/>
  <c r="FC246" i="1"/>
  <c r="FC231" i="1"/>
  <c r="FC239" i="1"/>
  <c r="FC243" i="1"/>
  <c r="FC226" i="1"/>
  <c r="FC168" i="1"/>
  <c r="FC230" i="1"/>
  <c r="FC236" i="1"/>
  <c r="FC203" i="1"/>
  <c r="FC217" i="1"/>
  <c r="FC238" i="1"/>
  <c r="FC242" i="1"/>
  <c r="FC228" i="1"/>
  <c r="FC235" i="1"/>
  <c r="FC240" i="1"/>
  <c r="FC250" i="1"/>
  <c r="FC213" i="1"/>
  <c r="FC210" i="1"/>
  <c r="FC215" i="1"/>
  <c r="FC237" i="1"/>
  <c r="FC244" i="1"/>
  <c r="FC252" i="1"/>
  <c r="FC201" i="1"/>
  <c r="FC222" i="1"/>
  <c r="FC232" i="1"/>
  <c r="FC229" i="1"/>
  <c r="FC199" i="1"/>
  <c r="FC218" i="1"/>
  <c r="FC224" i="1"/>
  <c r="FC256" i="1"/>
  <c r="FC261" i="1"/>
  <c r="FC156" i="1"/>
  <c r="FC253" i="1"/>
  <c r="FC258" i="1"/>
  <c r="FC255" i="1"/>
  <c r="FC254" i="1"/>
  <c r="FC214" i="1"/>
  <c r="FC251" i="1"/>
  <c r="FC257" i="1"/>
  <c r="FC259" i="1"/>
  <c r="FC260" i="1"/>
  <c r="FD227" i="1" l="1"/>
  <c r="FD203" i="1"/>
  <c r="FD191" i="1"/>
  <c r="FD195" i="1"/>
  <c r="FD189" i="1"/>
  <c r="FD187" i="1"/>
  <c r="FD182" i="1"/>
  <c r="FD157" i="1"/>
  <c r="FD146" i="1"/>
  <c r="FD132" i="1"/>
  <c r="FD115" i="1"/>
  <c r="FD120" i="1"/>
  <c r="FD112" i="1"/>
  <c r="FD79" i="1"/>
  <c r="FD51" i="1"/>
  <c r="FD83" i="1"/>
  <c r="FD58" i="1"/>
  <c r="FD55" i="1"/>
  <c r="FE2" i="1"/>
  <c r="FD24" i="1"/>
  <c r="FD61" i="1"/>
  <c r="FD43" i="1"/>
  <c r="FD15" i="1"/>
  <c r="FD13" i="1"/>
  <c r="FD16" i="1"/>
  <c r="FD21" i="1"/>
  <c r="FD7" i="1"/>
  <c r="FD22" i="1"/>
  <c r="FD38" i="1"/>
  <c r="FD28" i="1"/>
  <c r="FD20" i="1"/>
  <c r="FD10" i="1"/>
  <c r="FD19" i="1"/>
  <c r="FD23" i="1"/>
  <c r="FD12" i="1"/>
  <c r="FD29" i="1"/>
  <c r="FD11" i="1"/>
  <c r="FD8" i="1"/>
  <c r="FD14" i="1"/>
  <c r="FD5" i="1"/>
  <c r="FD17" i="1"/>
  <c r="FD31" i="1"/>
  <c r="FD25" i="1"/>
  <c r="FD26" i="1"/>
  <c r="FD48" i="1"/>
  <c r="FD62" i="1"/>
  <c r="FD41" i="1"/>
  <c r="FD64" i="1"/>
  <c r="FD37" i="1"/>
  <c r="FD42" i="1"/>
  <c r="FD54" i="1"/>
  <c r="FD35" i="1"/>
  <c r="FD71" i="1"/>
  <c r="FD30" i="1"/>
  <c r="FD33" i="1"/>
  <c r="FD70" i="1"/>
  <c r="FD40" i="1"/>
  <c r="FD57" i="1"/>
  <c r="FD27" i="1"/>
  <c r="FD6" i="1"/>
  <c r="FD9" i="1"/>
  <c r="FD34" i="1"/>
  <c r="FD44" i="1"/>
  <c r="FD47" i="1"/>
  <c r="FD82" i="1"/>
  <c r="FD39" i="1"/>
  <c r="FD66" i="1"/>
  <c r="FD96" i="1"/>
  <c r="FD45" i="1"/>
  <c r="FD68" i="1"/>
  <c r="FD53" i="1"/>
  <c r="FD87" i="1"/>
  <c r="FD101" i="1"/>
  <c r="FD73" i="1"/>
  <c r="FD67" i="1"/>
  <c r="FD52" i="1"/>
  <c r="FD59" i="1"/>
  <c r="FD69" i="1"/>
  <c r="FD80" i="1"/>
  <c r="FD98" i="1"/>
  <c r="FD49" i="1"/>
  <c r="FD50" i="1"/>
  <c r="FD86" i="1"/>
  <c r="FD92" i="1"/>
  <c r="FD94" i="1"/>
  <c r="FD104" i="1"/>
  <c r="FD93" i="1"/>
  <c r="FD78" i="1"/>
  <c r="FD84" i="1"/>
  <c r="FD56" i="1"/>
  <c r="FD65" i="1"/>
  <c r="FD81" i="1"/>
  <c r="FD106" i="1"/>
  <c r="FD118" i="1"/>
  <c r="FD107" i="1"/>
  <c r="FD122" i="1"/>
  <c r="FD124" i="1"/>
  <c r="FD141" i="1"/>
  <c r="FD63" i="1"/>
  <c r="FD155" i="1"/>
  <c r="FD125" i="1"/>
  <c r="FD126" i="1"/>
  <c r="FD95" i="1"/>
  <c r="FD109" i="1"/>
  <c r="FD114" i="1"/>
  <c r="FD36" i="1"/>
  <c r="FD72" i="1"/>
  <c r="FD117" i="1"/>
  <c r="FD103" i="1"/>
  <c r="FD134" i="1"/>
  <c r="FD113" i="1"/>
  <c r="FD137" i="1"/>
  <c r="FD97" i="1"/>
  <c r="FD128" i="1"/>
  <c r="FD135" i="1"/>
  <c r="FD76" i="1"/>
  <c r="FD77" i="1"/>
  <c r="FD110" i="1"/>
  <c r="FD116" i="1"/>
  <c r="FD123" i="1"/>
  <c r="FD99" i="1"/>
  <c r="FD130" i="1"/>
  <c r="FD149" i="1"/>
  <c r="FD102" i="1"/>
  <c r="FD159" i="1"/>
  <c r="FD184" i="1"/>
  <c r="FD143" i="1"/>
  <c r="FD140" i="1"/>
  <c r="FD148" i="1"/>
  <c r="FD164" i="1"/>
  <c r="FD170" i="1"/>
  <c r="FD136" i="1"/>
  <c r="FD154" i="1"/>
  <c r="FD158" i="1"/>
  <c r="FD151" i="1"/>
  <c r="FD160" i="1"/>
  <c r="FD111" i="1"/>
  <c r="FD127" i="1"/>
  <c r="FD153" i="1"/>
  <c r="FD152" i="1"/>
  <c r="FD167" i="1"/>
  <c r="FD85" i="1"/>
  <c r="FD100" i="1"/>
  <c r="FD150" i="1"/>
  <c r="FD156" i="1"/>
  <c r="FD129" i="1"/>
  <c r="FD169" i="1"/>
  <c r="FD139" i="1"/>
  <c r="FD145" i="1"/>
  <c r="FD172" i="1"/>
  <c r="FD174" i="1"/>
  <c r="FD186" i="1"/>
  <c r="FD131" i="1"/>
  <c r="FD181" i="1"/>
  <c r="FD163" i="1"/>
  <c r="FD121" i="1"/>
  <c r="FD144" i="1"/>
  <c r="FD165" i="1"/>
  <c r="FD183" i="1"/>
  <c r="FD200" i="1"/>
  <c r="FD199" i="1"/>
  <c r="FD201" i="1"/>
  <c r="FD138" i="1"/>
  <c r="FD142" i="1"/>
  <c r="FD202" i="1"/>
  <c r="FD193" i="1"/>
  <c r="FD171" i="1"/>
  <c r="FD208" i="1"/>
  <c r="FD197" i="1"/>
  <c r="FD196" i="1"/>
  <c r="FD173" i="1"/>
  <c r="FD212" i="1"/>
  <c r="FD190" i="1"/>
  <c r="FD168" i="1"/>
  <c r="FD108" i="1"/>
  <c r="FD179" i="1"/>
  <c r="FD166" i="1"/>
  <c r="FD185" i="1"/>
  <c r="FD198" i="1"/>
  <c r="FD205" i="1"/>
  <c r="FD209" i="1"/>
  <c r="FD180" i="1"/>
  <c r="FD194" i="1"/>
  <c r="FD204" i="1"/>
  <c r="FD230" i="1"/>
  <c r="FD218" i="1"/>
  <c r="FD224" i="1"/>
  <c r="FD213" i="1"/>
  <c r="FD210" i="1"/>
  <c r="FD223" i="1"/>
  <c r="FD246" i="1"/>
  <c r="FD235" i="1"/>
  <c r="FD251" i="1"/>
  <c r="FD214" i="1"/>
  <c r="FD232" i="1"/>
  <c r="FD240" i="1"/>
  <c r="FD247" i="1"/>
  <c r="FD207" i="1"/>
  <c r="FD229" i="1"/>
  <c r="FD225" i="1"/>
  <c r="FD241" i="1"/>
  <c r="FD244" i="1"/>
  <c r="FD250" i="1"/>
  <c r="FD188" i="1"/>
  <c r="FD211" i="1"/>
  <c r="FD233" i="1"/>
  <c r="FD245" i="1"/>
  <c r="FD236" i="1"/>
  <c r="FD219" i="1"/>
  <c r="FD238" i="1"/>
  <c r="FD256" i="1"/>
  <c r="FD260" i="1"/>
  <c r="FD257" i="1"/>
  <c r="FD261" i="1"/>
  <c r="FD215" i="1"/>
  <c r="FD252" i="1"/>
  <c r="FD228" i="1"/>
  <c r="FD231" i="1"/>
  <c r="FD239" i="1"/>
  <c r="FD226" i="1"/>
  <c r="FD254" i="1"/>
  <c r="FD217" i="1"/>
  <c r="FD255" i="1"/>
  <c r="FD258" i="1"/>
  <c r="FD221" i="1"/>
  <c r="FD237" i="1"/>
  <c r="FD222" i="1"/>
  <c r="FD243" i="1"/>
  <c r="FD216" i="1"/>
  <c r="FD242" i="1"/>
  <c r="FD253" i="1"/>
  <c r="FD259" i="1"/>
  <c r="FE254" i="1" l="1"/>
  <c r="FE224" i="1"/>
  <c r="FE223" i="1"/>
  <c r="FE210" i="1"/>
  <c r="FE205" i="1"/>
  <c r="FE196" i="1"/>
  <c r="FE191" i="1"/>
  <c r="FE195" i="1"/>
  <c r="FE188" i="1"/>
  <c r="FE187" i="1"/>
  <c r="FE145" i="1"/>
  <c r="FE171" i="1"/>
  <c r="FE132" i="1"/>
  <c r="FE120" i="1"/>
  <c r="FE121" i="1"/>
  <c r="FE77" i="1"/>
  <c r="FE83" i="1"/>
  <c r="FF2" i="1"/>
  <c r="FE71" i="1"/>
  <c r="FE45" i="1"/>
  <c r="FE40" i="1"/>
  <c r="FE34" i="1"/>
  <c r="FE43" i="1"/>
  <c r="FE8" i="1"/>
  <c r="FE20" i="1"/>
  <c r="FE21" i="1"/>
  <c r="FE13" i="1"/>
  <c r="FE11" i="1"/>
  <c r="FE7" i="1"/>
  <c r="FE38" i="1"/>
  <c r="FE28" i="1"/>
  <c r="FE22" i="1"/>
  <c r="FE16" i="1"/>
  <c r="FE12" i="1"/>
  <c r="FE29" i="1"/>
  <c r="FE52" i="1"/>
  <c r="FE5" i="1"/>
  <c r="FE31" i="1"/>
  <c r="FE14" i="1"/>
  <c r="FE15" i="1"/>
  <c r="FE10" i="1"/>
  <c r="FE30" i="1"/>
  <c r="FE19" i="1"/>
  <c r="FE64" i="1"/>
  <c r="FE37" i="1"/>
  <c r="FE23" i="1"/>
  <c r="FE6" i="1"/>
  <c r="FE25" i="1"/>
  <c r="FE82" i="1"/>
  <c r="FE80" i="1"/>
  <c r="FE17" i="1"/>
  <c r="FE36" i="1"/>
  <c r="FE47" i="1"/>
  <c r="FE57" i="1"/>
  <c r="FE9" i="1"/>
  <c r="FE42" i="1"/>
  <c r="FE27" i="1"/>
  <c r="FE44" i="1"/>
  <c r="FE41" i="1"/>
  <c r="FE26" i="1"/>
  <c r="FE24" i="1"/>
  <c r="FE56" i="1"/>
  <c r="FE108" i="1"/>
  <c r="FE54" i="1"/>
  <c r="FE53" i="1"/>
  <c r="FE84" i="1"/>
  <c r="FE93" i="1"/>
  <c r="FE33" i="1"/>
  <c r="FE62" i="1"/>
  <c r="FE35" i="1"/>
  <c r="FE70" i="1"/>
  <c r="FE58" i="1"/>
  <c r="FE81" i="1"/>
  <c r="FE104" i="1"/>
  <c r="FE48" i="1"/>
  <c r="FE78" i="1"/>
  <c r="FE85" i="1"/>
  <c r="FE86" i="1"/>
  <c r="FE76" i="1"/>
  <c r="FE79" i="1"/>
  <c r="FE72" i="1"/>
  <c r="FE39" i="1"/>
  <c r="FE59" i="1"/>
  <c r="FE51" i="1"/>
  <c r="FE87" i="1"/>
  <c r="FE73" i="1"/>
  <c r="FE67" i="1"/>
  <c r="FE55" i="1"/>
  <c r="FE94" i="1"/>
  <c r="FE101" i="1"/>
  <c r="FE49" i="1"/>
  <c r="FE106" i="1"/>
  <c r="FE61" i="1"/>
  <c r="FE117" i="1"/>
  <c r="FE112" i="1"/>
  <c r="FE155" i="1"/>
  <c r="FE135" i="1"/>
  <c r="FE153" i="1"/>
  <c r="FE138" i="1"/>
  <c r="FE68" i="1"/>
  <c r="FE95" i="1"/>
  <c r="FE127" i="1"/>
  <c r="FE103" i="1"/>
  <c r="FE128" i="1"/>
  <c r="FE130" i="1"/>
  <c r="FE134" i="1"/>
  <c r="FE141" i="1"/>
  <c r="FE149" i="1"/>
  <c r="FE97" i="1"/>
  <c r="FE116" i="1"/>
  <c r="FE113" i="1"/>
  <c r="FE123" i="1"/>
  <c r="FE63" i="1"/>
  <c r="FE110" i="1"/>
  <c r="FE99" i="1"/>
  <c r="FE114" i="1"/>
  <c r="FE118" i="1"/>
  <c r="FE115" i="1"/>
  <c r="FE102" i="1"/>
  <c r="FE107" i="1"/>
  <c r="FE125" i="1"/>
  <c r="FE69" i="1"/>
  <c r="FE100" i="1"/>
  <c r="FE124" i="1"/>
  <c r="FE126" i="1"/>
  <c r="FE98" i="1"/>
  <c r="FE122" i="1"/>
  <c r="FE50" i="1"/>
  <c r="FE66" i="1"/>
  <c r="FE65" i="1"/>
  <c r="FE111" i="1"/>
  <c r="FE154" i="1"/>
  <c r="FE158" i="1"/>
  <c r="FE172" i="1"/>
  <c r="FE170" i="1"/>
  <c r="FE174" i="1"/>
  <c r="FE140" i="1"/>
  <c r="FE129" i="1"/>
  <c r="FE142" i="1"/>
  <c r="FE151" i="1"/>
  <c r="FE163" i="1"/>
  <c r="FE183" i="1"/>
  <c r="FE136" i="1"/>
  <c r="FE139" i="1"/>
  <c r="FE150" i="1"/>
  <c r="FE157" i="1"/>
  <c r="FE92" i="1"/>
  <c r="FE165" i="1"/>
  <c r="FE143" i="1"/>
  <c r="FE156" i="1"/>
  <c r="FE96" i="1"/>
  <c r="FE131" i="1"/>
  <c r="FE148" i="1"/>
  <c r="FE159" i="1"/>
  <c r="FE160" i="1"/>
  <c r="FE137" i="1"/>
  <c r="FE152" i="1"/>
  <c r="FE181" i="1"/>
  <c r="FE167" i="1"/>
  <c r="FE109" i="1"/>
  <c r="FE164" i="1"/>
  <c r="FE146" i="1"/>
  <c r="FE144" i="1"/>
  <c r="FE169" i="1"/>
  <c r="FE179" i="1"/>
  <c r="FE209" i="1"/>
  <c r="FE173" i="1"/>
  <c r="FE184" i="1"/>
  <c r="FE168" i="1"/>
  <c r="FE182" i="1"/>
  <c r="FE185" i="1"/>
  <c r="FE194" i="1"/>
  <c r="FE201" i="1"/>
  <c r="FE219" i="1"/>
  <c r="FE166" i="1"/>
  <c r="FE204" i="1"/>
  <c r="FE211" i="1"/>
  <c r="FE213" i="1"/>
  <c r="FE200" i="1"/>
  <c r="FE199" i="1"/>
  <c r="FE214" i="1"/>
  <c r="FE202" i="1"/>
  <c r="FE198" i="1"/>
  <c r="FE193" i="1"/>
  <c r="FE186" i="1"/>
  <c r="FE197" i="1"/>
  <c r="FE190" i="1"/>
  <c r="FE212" i="1"/>
  <c r="FE203" i="1"/>
  <c r="FE180" i="1"/>
  <c r="FE189" i="1"/>
  <c r="FE215" i="1"/>
  <c r="FE232" i="1"/>
  <c r="FE250" i="1"/>
  <c r="FE228" i="1"/>
  <c r="FE226" i="1"/>
  <c r="FE244" i="1"/>
  <c r="FE221" i="1"/>
  <c r="FE240" i="1"/>
  <c r="FE241" i="1"/>
  <c r="FE252" i="1"/>
  <c r="FE217" i="1"/>
  <c r="FE238" i="1"/>
  <c r="FE246" i="1"/>
  <c r="FE233" i="1"/>
  <c r="FE236" i="1"/>
  <c r="FE242" i="1"/>
  <c r="FE218" i="1"/>
  <c r="FE230" i="1"/>
  <c r="FE239" i="1"/>
  <c r="FE245" i="1"/>
  <c r="FE207" i="1"/>
  <c r="FE222" i="1"/>
  <c r="FE243" i="1"/>
  <c r="FE216" i="1"/>
  <c r="FE261" i="1"/>
  <c r="FE227" i="1"/>
  <c r="FE260" i="1"/>
  <c r="FE208" i="1"/>
  <c r="FE259" i="1"/>
  <c r="FE229" i="1"/>
  <c r="FE255" i="1"/>
  <c r="FE253" i="1"/>
  <c r="FE256" i="1"/>
  <c r="FE225" i="1"/>
  <c r="FE235" i="1"/>
  <c r="FE247" i="1"/>
  <c r="FE257" i="1"/>
  <c r="FE251" i="1"/>
  <c r="FE237" i="1"/>
  <c r="FE258" i="1"/>
  <c r="FE231" i="1"/>
  <c r="FF253" i="1" l="1"/>
  <c r="FF225" i="1"/>
  <c r="FF224" i="1"/>
  <c r="FF223" i="1"/>
  <c r="FF210" i="1"/>
  <c r="FF196" i="1"/>
  <c r="FF195" i="1"/>
  <c r="FF191" i="1"/>
  <c r="FF182" i="1"/>
  <c r="FF159" i="1"/>
  <c r="FF120" i="1"/>
  <c r="FF129" i="1"/>
  <c r="FF112" i="1"/>
  <c r="FF117" i="1"/>
  <c r="FF79" i="1"/>
  <c r="FF68" i="1"/>
  <c r="FF77" i="1"/>
  <c r="FF58" i="1"/>
  <c r="FF42" i="1"/>
  <c r="FF39" i="1"/>
  <c r="FF65" i="1"/>
  <c r="FG2" i="1"/>
  <c r="FF9" i="1"/>
  <c r="FF6" i="1"/>
  <c r="FF71" i="1"/>
  <c r="FF25" i="1"/>
  <c r="FF27" i="1"/>
  <c r="FF51" i="1"/>
  <c r="FF13" i="1"/>
  <c r="FF8" i="1"/>
  <c r="FF7" i="1"/>
  <c r="FF12" i="1"/>
  <c r="FF15" i="1"/>
  <c r="FF16" i="1"/>
  <c r="FF37" i="1"/>
  <c r="FF21" i="1"/>
  <c r="FF11" i="1"/>
  <c r="FF22" i="1"/>
  <c r="FF20" i="1"/>
  <c r="FF19" i="1"/>
  <c r="FF64" i="1"/>
  <c r="FF30" i="1"/>
  <c r="FF41" i="1"/>
  <c r="FF17" i="1"/>
  <c r="FF29" i="1"/>
  <c r="FF23" i="1"/>
  <c r="FF31" i="1"/>
  <c r="FF10" i="1"/>
  <c r="FF5" i="1"/>
  <c r="FF43" i="1"/>
  <c r="FF28" i="1"/>
  <c r="FF47" i="1"/>
  <c r="FF24" i="1"/>
  <c r="FF40" i="1"/>
  <c r="FF35" i="1"/>
  <c r="FF33" i="1"/>
  <c r="FF70" i="1"/>
  <c r="FF14" i="1"/>
  <c r="FF26" i="1"/>
  <c r="FF55" i="1"/>
  <c r="FF38" i="1"/>
  <c r="FF44" i="1"/>
  <c r="FF54" i="1"/>
  <c r="FF34" i="1"/>
  <c r="FF76" i="1"/>
  <c r="FF80" i="1"/>
  <c r="FF48" i="1"/>
  <c r="FF62" i="1"/>
  <c r="FF36" i="1"/>
  <c r="FF45" i="1"/>
  <c r="FF73" i="1"/>
  <c r="FF67" i="1"/>
  <c r="FF56" i="1"/>
  <c r="FF110" i="1"/>
  <c r="FF97" i="1"/>
  <c r="FF104" i="1"/>
  <c r="FF50" i="1"/>
  <c r="FF94" i="1"/>
  <c r="FF83" i="1"/>
  <c r="FF63" i="1"/>
  <c r="FF69" i="1"/>
  <c r="FF82" i="1"/>
  <c r="FF106" i="1"/>
  <c r="FF66" i="1"/>
  <c r="FF92" i="1"/>
  <c r="FF86" i="1"/>
  <c r="FF52" i="1"/>
  <c r="FF84" i="1"/>
  <c r="FF61" i="1"/>
  <c r="FF81" i="1"/>
  <c r="FF98" i="1"/>
  <c r="FF59" i="1"/>
  <c r="FF93" i="1"/>
  <c r="FF78" i="1"/>
  <c r="FF85" i="1"/>
  <c r="FF49" i="1"/>
  <c r="FF53" i="1"/>
  <c r="FF95" i="1"/>
  <c r="FF72" i="1"/>
  <c r="FF101" i="1"/>
  <c r="FF57" i="1"/>
  <c r="FF107" i="1"/>
  <c r="FF125" i="1"/>
  <c r="FF149" i="1"/>
  <c r="FF99" i="1"/>
  <c r="FF102" i="1"/>
  <c r="FF126" i="1"/>
  <c r="FF109" i="1"/>
  <c r="FF100" i="1"/>
  <c r="FF128" i="1"/>
  <c r="FF122" i="1"/>
  <c r="FF135" i="1"/>
  <c r="FF87" i="1"/>
  <c r="FF131" i="1"/>
  <c r="FF153" i="1"/>
  <c r="FF138" i="1"/>
  <c r="FF124" i="1"/>
  <c r="FF115" i="1"/>
  <c r="FF108" i="1"/>
  <c r="FF155" i="1"/>
  <c r="FF130" i="1"/>
  <c r="FF121" i="1"/>
  <c r="FF137" i="1"/>
  <c r="FF114" i="1"/>
  <c r="FF141" i="1"/>
  <c r="FF116" i="1"/>
  <c r="FF103" i="1"/>
  <c r="FF113" i="1"/>
  <c r="FF123" i="1"/>
  <c r="FF111" i="1"/>
  <c r="FF96" i="1"/>
  <c r="FF165" i="1"/>
  <c r="FF160" i="1"/>
  <c r="FF127" i="1"/>
  <c r="FF148" i="1"/>
  <c r="FF152" i="1"/>
  <c r="FF157" i="1"/>
  <c r="FF183" i="1"/>
  <c r="FF167" i="1"/>
  <c r="FF136" i="1"/>
  <c r="FF144" i="1"/>
  <c r="FF145" i="1"/>
  <c r="FF118" i="1"/>
  <c r="FF163" i="1"/>
  <c r="FF169" i="1"/>
  <c r="FF179" i="1"/>
  <c r="FF154" i="1"/>
  <c r="FF143" i="1"/>
  <c r="FF172" i="1"/>
  <c r="FF186" i="1"/>
  <c r="FF134" i="1"/>
  <c r="FF151" i="1"/>
  <c r="FF156" i="1"/>
  <c r="FF158" i="1"/>
  <c r="FF146" i="1"/>
  <c r="FF181" i="1"/>
  <c r="FF173" i="1"/>
  <c r="FF132" i="1"/>
  <c r="FF140" i="1"/>
  <c r="FF150" i="1"/>
  <c r="FF142" i="1"/>
  <c r="FF139" i="1"/>
  <c r="FF187" i="1"/>
  <c r="FF199" i="1"/>
  <c r="FF200" i="1"/>
  <c r="FF215" i="1"/>
  <c r="FF190" i="1"/>
  <c r="FF185" i="1"/>
  <c r="FF197" i="1"/>
  <c r="FF221" i="1"/>
  <c r="FF208" i="1"/>
  <c r="FF212" i="1"/>
  <c r="FF209" i="1"/>
  <c r="FF202" i="1"/>
  <c r="FF198" i="1"/>
  <c r="FF189" i="1"/>
  <c r="FF188" i="1"/>
  <c r="FF171" i="1"/>
  <c r="FF170" i="1"/>
  <c r="FF193" i="1"/>
  <c r="FF194" i="1"/>
  <c r="FF204" i="1"/>
  <c r="FF180" i="1"/>
  <c r="FF211" i="1"/>
  <c r="FF213" i="1"/>
  <c r="FF184" i="1"/>
  <c r="FF174" i="1"/>
  <c r="FF207" i="1"/>
  <c r="FF164" i="1"/>
  <c r="FF166" i="1"/>
  <c r="FF233" i="1"/>
  <c r="FF238" i="1"/>
  <c r="FF247" i="1"/>
  <c r="FF237" i="1"/>
  <c r="FF240" i="1"/>
  <c r="FF243" i="1"/>
  <c r="FF201" i="1"/>
  <c r="FF216" i="1"/>
  <c r="FF229" i="1"/>
  <c r="FF228" i="1"/>
  <c r="FF239" i="1"/>
  <c r="FF241" i="1"/>
  <c r="FF231" i="1"/>
  <c r="FF232" i="1"/>
  <c r="FF246" i="1"/>
  <c r="FF227" i="1"/>
  <c r="FF245" i="1"/>
  <c r="FF203" i="1"/>
  <c r="FF226" i="1"/>
  <c r="FF251" i="1"/>
  <c r="FF219" i="1"/>
  <c r="FF250" i="1"/>
  <c r="FF252" i="1"/>
  <c r="FF205" i="1"/>
  <c r="FF235" i="1"/>
  <c r="FF236" i="1"/>
  <c r="FF242" i="1"/>
  <c r="FF168" i="1"/>
  <c r="FF218" i="1"/>
  <c r="FF257" i="1"/>
  <c r="FF258" i="1"/>
  <c r="FF256" i="1"/>
  <c r="FF214" i="1"/>
  <c r="FF222" i="1"/>
  <c r="FF261" i="1"/>
  <c r="FF255" i="1"/>
  <c r="FF244" i="1"/>
  <c r="FF260" i="1"/>
  <c r="FF259" i="1"/>
  <c r="FF230" i="1"/>
  <c r="FF217" i="1"/>
  <c r="FF254" i="1"/>
  <c r="FG253" i="1" l="1"/>
  <c r="FG242" i="1"/>
  <c r="FG243" i="1"/>
  <c r="FG235" i="1"/>
  <c r="FG224" i="1"/>
  <c r="FG210" i="1"/>
  <c r="FG207" i="1"/>
  <c r="FG205" i="1"/>
  <c r="FG196" i="1"/>
  <c r="FG160" i="1"/>
  <c r="FG163" i="1"/>
  <c r="FG185" i="1"/>
  <c r="FG171" i="1"/>
  <c r="FG132" i="1"/>
  <c r="FG125" i="1"/>
  <c r="FG129" i="1"/>
  <c r="FG112" i="1"/>
  <c r="FG121" i="1"/>
  <c r="FG102" i="1"/>
  <c r="FG149" i="1"/>
  <c r="FG99" i="1"/>
  <c r="FG107" i="1"/>
  <c r="FG87" i="1"/>
  <c r="FG84" i="1"/>
  <c r="FG77" i="1"/>
  <c r="FG58" i="1"/>
  <c r="FG81" i="1"/>
  <c r="FG65" i="1"/>
  <c r="FG45" i="1"/>
  <c r="FG35" i="1"/>
  <c r="FG29" i="1"/>
  <c r="FG79" i="1"/>
  <c r="FG26" i="1"/>
  <c r="FH2" i="1"/>
  <c r="FG22" i="1"/>
  <c r="FG14" i="1"/>
  <c r="FG23" i="1"/>
  <c r="FG21" i="1"/>
  <c r="FG13" i="1"/>
  <c r="FG28" i="1"/>
  <c r="FG11" i="1"/>
  <c r="FG7" i="1"/>
  <c r="FG8" i="1"/>
  <c r="FG20" i="1"/>
  <c r="FG15" i="1"/>
  <c r="FG16" i="1"/>
  <c r="FG30" i="1"/>
  <c r="FG38" i="1"/>
  <c r="FG12" i="1"/>
  <c r="FG52" i="1"/>
  <c r="FG10" i="1"/>
  <c r="FG19" i="1"/>
  <c r="FG43" i="1"/>
  <c r="FG17" i="1"/>
  <c r="FG64" i="1"/>
  <c r="FG5" i="1"/>
  <c r="FG41" i="1"/>
  <c r="FG62" i="1"/>
  <c r="FG6" i="1"/>
  <c r="FG36" i="1"/>
  <c r="FG44" i="1"/>
  <c r="FG76" i="1"/>
  <c r="FG71" i="1"/>
  <c r="FG54" i="1"/>
  <c r="FG82" i="1"/>
  <c r="FG57" i="1"/>
  <c r="FG86" i="1"/>
  <c r="FG48" i="1"/>
  <c r="FG9" i="1"/>
  <c r="FG27" i="1"/>
  <c r="FG34" i="1"/>
  <c r="FG25" i="1"/>
  <c r="FG31" i="1"/>
  <c r="FG40" i="1"/>
  <c r="FG37" i="1"/>
  <c r="FG70" i="1"/>
  <c r="FG94" i="1"/>
  <c r="FG53" i="1"/>
  <c r="FG59" i="1"/>
  <c r="FG98" i="1"/>
  <c r="FG93" i="1"/>
  <c r="FG80" i="1"/>
  <c r="FG39" i="1"/>
  <c r="FG78" i="1"/>
  <c r="FG85" i="1"/>
  <c r="FG55" i="1"/>
  <c r="FG101" i="1"/>
  <c r="FG69" i="1"/>
  <c r="FG61" i="1"/>
  <c r="FG49" i="1"/>
  <c r="FG50" i="1"/>
  <c r="FG51" i="1"/>
  <c r="FG33" i="1"/>
  <c r="FG73" i="1"/>
  <c r="FG67" i="1"/>
  <c r="FG56" i="1"/>
  <c r="FG63" i="1"/>
  <c r="FG104" i="1"/>
  <c r="FG66" i="1"/>
  <c r="FG42" i="1"/>
  <c r="FG83" i="1"/>
  <c r="FG92" i="1"/>
  <c r="FG24" i="1"/>
  <c r="FG68" i="1"/>
  <c r="FG103" i="1"/>
  <c r="FG118" i="1"/>
  <c r="FG155" i="1"/>
  <c r="FG131" i="1"/>
  <c r="FG127" i="1"/>
  <c r="FG139" i="1"/>
  <c r="FG106" i="1"/>
  <c r="FG110" i="1"/>
  <c r="FG137" i="1"/>
  <c r="FG130" i="1"/>
  <c r="FG114" i="1"/>
  <c r="FG115" i="1"/>
  <c r="FG135" i="1"/>
  <c r="FG136" i="1"/>
  <c r="FG116" i="1"/>
  <c r="FG141" i="1"/>
  <c r="FG123" i="1"/>
  <c r="FG108" i="1"/>
  <c r="FG96" i="1"/>
  <c r="FG97" i="1"/>
  <c r="FG113" i="1"/>
  <c r="FG134" i="1"/>
  <c r="FG72" i="1"/>
  <c r="FG111" i="1"/>
  <c r="FG126" i="1"/>
  <c r="FG95" i="1"/>
  <c r="FG109" i="1"/>
  <c r="FG117" i="1"/>
  <c r="FG128" i="1"/>
  <c r="FG120" i="1"/>
  <c r="FG124" i="1"/>
  <c r="FG47" i="1"/>
  <c r="FG100" i="1"/>
  <c r="FG156" i="1"/>
  <c r="FG142" i="1"/>
  <c r="FG181" i="1"/>
  <c r="FG173" i="1"/>
  <c r="FG172" i="1"/>
  <c r="FG184" i="1"/>
  <c r="FG157" i="1"/>
  <c r="FG180" i="1"/>
  <c r="FG122" i="1"/>
  <c r="FG153" i="1"/>
  <c r="FG146" i="1"/>
  <c r="FG145" i="1"/>
  <c r="FG140" i="1"/>
  <c r="FG144" i="1"/>
  <c r="FG158" i="1"/>
  <c r="FG159" i="1"/>
  <c r="FG148" i="1"/>
  <c r="FG151" i="1"/>
  <c r="FG183" i="1"/>
  <c r="FG164" i="1"/>
  <c r="FG150" i="1"/>
  <c r="FG143" i="1"/>
  <c r="FG169" i="1"/>
  <c r="FG179" i="1"/>
  <c r="FG138" i="1"/>
  <c r="FG152" i="1"/>
  <c r="FG186" i="1"/>
  <c r="FG204" i="1"/>
  <c r="FG194" i="1"/>
  <c r="FG193" i="1"/>
  <c r="FG202" i="1"/>
  <c r="FG197" i="1"/>
  <c r="FG213" i="1"/>
  <c r="FG209" i="1"/>
  <c r="FG219" i="1"/>
  <c r="FG195" i="1"/>
  <c r="FG154" i="1"/>
  <c r="FG174" i="1"/>
  <c r="FG208" i="1"/>
  <c r="FG214" i="1"/>
  <c r="FG168" i="1"/>
  <c r="FG165" i="1"/>
  <c r="FG167" i="1"/>
  <c r="FG166" i="1"/>
  <c r="FG190" i="1"/>
  <c r="FG187" i="1"/>
  <c r="FG188" i="1"/>
  <c r="FG221" i="1"/>
  <c r="FG201" i="1"/>
  <c r="FG198" i="1"/>
  <c r="FG170" i="1"/>
  <c r="FG212" i="1"/>
  <c r="FG240" i="1"/>
  <c r="FG245" i="1"/>
  <c r="FG250" i="1"/>
  <c r="FG252" i="1"/>
  <c r="FG199" i="1"/>
  <c r="FG228" i="1"/>
  <c r="FG230" i="1"/>
  <c r="FG246" i="1"/>
  <c r="FG191" i="1"/>
  <c r="FG200" i="1"/>
  <c r="FG217" i="1"/>
  <c r="FG223" i="1"/>
  <c r="FG232" i="1"/>
  <c r="FG236" i="1"/>
  <c r="FG247" i="1"/>
  <c r="FG241" i="1"/>
  <c r="FG211" i="1"/>
  <c r="FG218" i="1"/>
  <c r="FG225" i="1"/>
  <c r="FG244" i="1"/>
  <c r="FG251" i="1"/>
  <c r="FG222" i="1"/>
  <c r="FG237" i="1"/>
  <c r="FG233" i="1"/>
  <c r="FG216" i="1"/>
  <c r="FG215" i="1"/>
  <c r="FG238" i="1"/>
  <c r="FG189" i="1"/>
  <c r="FG226" i="1"/>
  <c r="FG231" i="1"/>
  <c r="FG254" i="1"/>
  <c r="FG261" i="1"/>
  <c r="FG239" i="1"/>
  <c r="FG257" i="1"/>
  <c r="FG255" i="1"/>
  <c r="FG256" i="1"/>
  <c r="FG260" i="1"/>
  <c r="FG259" i="1"/>
  <c r="FG227" i="1"/>
  <c r="FG258" i="1"/>
  <c r="FG203" i="1"/>
  <c r="FG182" i="1"/>
  <c r="FG229" i="1"/>
  <c r="FH253" i="1" l="1"/>
  <c r="FH243" i="1"/>
  <c r="FH235" i="1"/>
  <c r="FH207" i="1"/>
  <c r="FH197" i="1"/>
  <c r="FH185" i="1"/>
  <c r="FH160" i="1"/>
  <c r="FH166" i="1"/>
  <c r="FH163" i="1"/>
  <c r="FH180" i="1"/>
  <c r="FH142" i="1"/>
  <c r="FH120" i="1"/>
  <c r="FH121" i="1"/>
  <c r="FH122" i="1"/>
  <c r="FH102" i="1"/>
  <c r="FH99" i="1"/>
  <c r="FH107" i="1"/>
  <c r="FH66" i="1"/>
  <c r="FH63" i="1"/>
  <c r="FH77" i="1"/>
  <c r="FH81" i="1"/>
  <c r="FH49" i="1"/>
  <c r="FH65" i="1"/>
  <c r="FH59" i="1"/>
  <c r="FH53" i="1"/>
  <c r="FH45" i="1"/>
  <c r="FH62" i="1"/>
  <c r="FH56" i="1"/>
  <c r="FH6" i="1"/>
  <c r="FI2" i="1"/>
  <c r="FH9" i="1"/>
  <c r="FH8" i="1"/>
  <c r="FH38" i="1"/>
  <c r="FH28" i="1"/>
  <c r="FH13" i="1"/>
  <c r="FH16" i="1"/>
  <c r="FH14" i="1"/>
  <c r="FH7" i="1"/>
  <c r="FH22" i="1"/>
  <c r="FH21" i="1"/>
  <c r="FH11" i="1"/>
  <c r="FH20" i="1"/>
  <c r="FH64" i="1"/>
  <c r="FH31" i="1"/>
  <c r="FH15" i="1"/>
  <c r="FH5" i="1"/>
  <c r="FH52" i="1"/>
  <c r="FH10" i="1"/>
  <c r="FH19" i="1"/>
  <c r="FH12" i="1"/>
  <c r="FH23" i="1"/>
  <c r="FH43" i="1"/>
  <c r="FH17" i="1"/>
  <c r="FH26" i="1"/>
  <c r="FH34" i="1"/>
  <c r="FH71" i="1"/>
  <c r="FH40" i="1"/>
  <c r="FH27" i="1"/>
  <c r="FH80" i="1"/>
  <c r="FH29" i="1"/>
  <c r="FH70" i="1"/>
  <c r="FH33" i="1"/>
  <c r="FH30" i="1"/>
  <c r="FH37" i="1"/>
  <c r="FH36" i="1"/>
  <c r="FH35" i="1"/>
  <c r="FH54" i="1"/>
  <c r="FH44" i="1"/>
  <c r="FH48" i="1"/>
  <c r="FH104" i="1"/>
  <c r="FH108" i="1"/>
  <c r="FH111" i="1"/>
  <c r="FH55" i="1"/>
  <c r="FH51" i="1"/>
  <c r="FH83" i="1"/>
  <c r="FH41" i="1"/>
  <c r="FH24" i="1"/>
  <c r="FH42" i="1"/>
  <c r="FH92" i="1"/>
  <c r="FH50" i="1"/>
  <c r="FH84" i="1"/>
  <c r="FH106" i="1"/>
  <c r="FH110" i="1"/>
  <c r="FH47" i="1"/>
  <c r="FH82" i="1"/>
  <c r="FH58" i="1"/>
  <c r="FH76" i="1"/>
  <c r="FH94" i="1"/>
  <c r="FH98" i="1"/>
  <c r="FH86" i="1"/>
  <c r="FH39" i="1"/>
  <c r="FH79" i="1"/>
  <c r="FH85" i="1"/>
  <c r="FH93" i="1"/>
  <c r="FH78" i="1"/>
  <c r="FH95" i="1"/>
  <c r="FH87" i="1"/>
  <c r="FH101" i="1"/>
  <c r="FH68" i="1"/>
  <c r="FH25" i="1"/>
  <c r="FH61" i="1"/>
  <c r="FH73" i="1"/>
  <c r="FH67" i="1"/>
  <c r="FH97" i="1"/>
  <c r="FH116" i="1"/>
  <c r="FH128" i="1"/>
  <c r="FH135" i="1"/>
  <c r="FH134" i="1"/>
  <c r="FH136" i="1"/>
  <c r="FH155" i="1"/>
  <c r="FH112" i="1"/>
  <c r="FH127" i="1"/>
  <c r="FH117" i="1"/>
  <c r="FH100" i="1"/>
  <c r="FH139" i="1"/>
  <c r="FH129" i="1"/>
  <c r="FH57" i="1"/>
  <c r="FH118" i="1"/>
  <c r="FH137" i="1"/>
  <c r="FH130" i="1"/>
  <c r="FH103" i="1"/>
  <c r="FH123" i="1"/>
  <c r="FH131" i="1"/>
  <c r="FH141" i="1"/>
  <c r="FH115" i="1"/>
  <c r="FH125" i="1"/>
  <c r="FH96" i="1"/>
  <c r="FH153" i="1"/>
  <c r="FH150" i="1"/>
  <c r="FH143" i="1"/>
  <c r="FH183" i="1"/>
  <c r="FH164" i="1"/>
  <c r="FH171" i="1"/>
  <c r="FH140" i="1"/>
  <c r="FH172" i="1"/>
  <c r="FH186" i="1"/>
  <c r="FH69" i="1"/>
  <c r="FH169" i="1"/>
  <c r="FH179" i="1"/>
  <c r="FH126" i="1"/>
  <c r="FH154" i="1"/>
  <c r="FH72" i="1"/>
  <c r="FH181" i="1"/>
  <c r="FH149" i="1"/>
  <c r="FH144" i="1"/>
  <c r="FH145" i="1"/>
  <c r="FH138" i="1"/>
  <c r="FH168" i="1"/>
  <c r="FH109" i="1"/>
  <c r="FH114" i="1"/>
  <c r="FH113" i="1"/>
  <c r="FH132" i="1"/>
  <c r="FH156" i="1"/>
  <c r="FH152" i="1"/>
  <c r="FH157" i="1"/>
  <c r="FH170" i="1"/>
  <c r="FH146" i="1"/>
  <c r="FH148" i="1"/>
  <c r="FH159" i="1"/>
  <c r="FH173" i="1"/>
  <c r="FH212" i="1"/>
  <c r="FH167" i="1"/>
  <c r="FH174" i="1"/>
  <c r="FH208" i="1"/>
  <c r="FH209" i="1"/>
  <c r="FH219" i="1"/>
  <c r="FH198" i="1"/>
  <c r="FH205" i="1"/>
  <c r="FH204" i="1"/>
  <c r="FH187" i="1"/>
  <c r="FH189" i="1"/>
  <c r="FH199" i="1"/>
  <c r="FH221" i="1"/>
  <c r="FH182" i="1"/>
  <c r="FH191" i="1"/>
  <c r="FH200" i="1"/>
  <c r="FH151" i="1"/>
  <c r="FH184" i="1"/>
  <c r="FH193" i="1"/>
  <c r="FH201" i="1"/>
  <c r="FH211" i="1"/>
  <c r="FH124" i="1"/>
  <c r="FH158" i="1"/>
  <c r="FH216" i="1"/>
  <c r="FH194" i="1"/>
  <c r="FH202" i="1"/>
  <c r="FH203" i="1"/>
  <c r="FH190" i="1"/>
  <c r="FH195" i="1"/>
  <c r="FH213" i="1"/>
  <c r="FH210" i="1"/>
  <c r="FH233" i="1"/>
  <c r="FH242" i="1"/>
  <c r="FH251" i="1"/>
  <c r="FH188" i="1"/>
  <c r="FH222" i="1"/>
  <c r="FH231" i="1"/>
  <c r="FH241" i="1"/>
  <c r="FH254" i="1"/>
  <c r="FH229" i="1"/>
  <c r="FH227" i="1"/>
  <c r="FH245" i="1"/>
  <c r="FH230" i="1"/>
  <c r="FH239" i="1"/>
  <c r="FH246" i="1"/>
  <c r="FH250" i="1"/>
  <c r="FH215" i="1"/>
  <c r="FH232" i="1"/>
  <c r="FH236" i="1"/>
  <c r="FH165" i="1"/>
  <c r="FH196" i="1"/>
  <c r="FH218" i="1"/>
  <c r="FH238" i="1"/>
  <c r="FH244" i="1"/>
  <c r="FH214" i="1"/>
  <c r="FH217" i="1"/>
  <c r="FH228" i="1"/>
  <c r="FH224" i="1"/>
  <c r="FH247" i="1"/>
  <c r="FH223" i="1"/>
  <c r="FH252" i="1"/>
  <c r="FH255" i="1"/>
  <c r="FH260" i="1"/>
  <c r="FH256" i="1"/>
  <c r="FH258" i="1"/>
  <c r="FH261" i="1"/>
  <c r="FH240" i="1"/>
  <c r="FH237" i="1"/>
  <c r="FH259" i="1"/>
  <c r="FH225" i="1"/>
  <c r="FH226" i="1"/>
  <c r="FH257" i="1"/>
  <c r="FI244" i="1" l="1"/>
  <c r="FI217" i="1"/>
  <c r="FI216" i="1"/>
  <c r="FI226" i="1"/>
  <c r="FI196" i="1"/>
  <c r="FI188" i="1"/>
  <c r="FI200" i="1"/>
  <c r="FI189" i="1"/>
  <c r="FI166" i="1"/>
  <c r="FI146" i="1"/>
  <c r="FI142" i="1"/>
  <c r="FI135" i="1"/>
  <c r="FI118" i="1"/>
  <c r="FI107" i="1"/>
  <c r="FI102" i="1"/>
  <c r="FI99" i="1"/>
  <c r="FI84" i="1"/>
  <c r="FI77" i="1"/>
  <c r="FI69" i="1"/>
  <c r="FI72" i="1"/>
  <c r="FI94" i="1"/>
  <c r="FI31" i="1"/>
  <c r="FJ2" i="1"/>
  <c r="FI6" i="1"/>
  <c r="FI9" i="1"/>
  <c r="FI25" i="1"/>
  <c r="FI16" i="1"/>
  <c r="FI20" i="1"/>
  <c r="FI13" i="1"/>
  <c r="FI21" i="1"/>
  <c r="FI8" i="1"/>
  <c r="FI7" i="1"/>
  <c r="FI12" i="1"/>
  <c r="FI28" i="1"/>
  <c r="FI38" i="1"/>
  <c r="FI22" i="1"/>
  <c r="FI11" i="1"/>
  <c r="FI17" i="1"/>
  <c r="FI43" i="1"/>
  <c r="FI54" i="1"/>
  <c r="FI33" i="1"/>
  <c r="FI10" i="1"/>
  <c r="FI19" i="1"/>
  <c r="FI23" i="1"/>
  <c r="FI29" i="1"/>
  <c r="FI64" i="1"/>
  <c r="FI15" i="1"/>
  <c r="FI5" i="1"/>
  <c r="FI14" i="1"/>
  <c r="FI26" i="1"/>
  <c r="FI41" i="1"/>
  <c r="FI82" i="1"/>
  <c r="FI57" i="1"/>
  <c r="FI86" i="1"/>
  <c r="FI48" i="1"/>
  <c r="FI24" i="1"/>
  <c r="FI34" i="1"/>
  <c r="FI35" i="1"/>
  <c r="FI71" i="1"/>
  <c r="FI40" i="1"/>
  <c r="FI27" i="1"/>
  <c r="FI47" i="1"/>
  <c r="FI70" i="1"/>
  <c r="FI61" i="1"/>
  <c r="FI44" i="1"/>
  <c r="FI30" i="1"/>
  <c r="FI55" i="1"/>
  <c r="FI87" i="1"/>
  <c r="FI101" i="1"/>
  <c r="FI96" i="1"/>
  <c r="FI113" i="1"/>
  <c r="FI68" i="1"/>
  <c r="FI56" i="1"/>
  <c r="FI62" i="1"/>
  <c r="FI37" i="1"/>
  <c r="FI80" i="1"/>
  <c r="FI58" i="1"/>
  <c r="FI73" i="1"/>
  <c r="FI67" i="1"/>
  <c r="FI50" i="1"/>
  <c r="FI76" i="1"/>
  <c r="FI104" i="1"/>
  <c r="FI92" i="1"/>
  <c r="FI49" i="1"/>
  <c r="FI83" i="1"/>
  <c r="FI42" i="1"/>
  <c r="FI95" i="1"/>
  <c r="FI45" i="1"/>
  <c r="FI51" i="1"/>
  <c r="FI78" i="1"/>
  <c r="FI65" i="1"/>
  <c r="FI79" i="1"/>
  <c r="FI93" i="1"/>
  <c r="FI36" i="1"/>
  <c r="FI106" i="1"/>
  <c r="FI39" i="1"/>
  <c r="FI52" i="1"/>
  <c r="FI136" i="1"/>
  <c r="FI123" i="1"/>
  <c r="FI63" i="1"/>
  <c r="FI100" i="1"/>
  <c r="FI141" i="1"/>
  <c r="FI120" i="1"/>
  <c r="FI149" i="1"/>
  <c r="FI59" i="1"/>
  <c r="FI110" i="1"/>
  <c r="FI117" i="1"/>
  <c r="FI103" i="1"/>
  <c r="FI124" i="1"/>
  <c r="FI115" i="1"/>
  <c r="FI85" i="1"/>
  <c r="FI53" i="1"/>
  <c r="FI114" i="1"/>
  <c r="FI128" i="1"/>
  <c r="FI132" i="1"/>
  <c r="FI97" i="1"/>
  <c r="FI155" i="1"/>
  <c r="FI116" i="1"/>
  <c r="FI125" i="1"/>
  <c r="FI126" i="1"/>
  <c r="FI111" i="1"/>
  <c r="FI131" i="1"/>
  <c r="FI81" i="1"/>
  <c r="FI112" i="1"/>
  <c r="FI122" i="1"/>
  <c r="FI134" i="1"/>
  <c r="FI121" i="1"/>
  <c r="FI127" i="1"/>
  <c r="FI66" i="1"/>
  <c r="FI108" i="1"/>
  <c r="FI137" i="1"/>
  <c r="FI139" i="1"/>
  <c r="FI153" i="1"/>
  <c r="FI151" i="1"/>
  <c r="FI164" i="1"/>
  <c r="FI168" i="1"/>
  <c r="FI157" i="1"/>
  <c r="FI173" i="1"/>
  <c r="FI158" i="1"/>
  <c r="FI170" i="1"/>
  <c r="FI138" i="1"/>
  <c r="FI156" i="1"/>
  <c r="FI150" i="1"/>
  <c r="FI143" i="1"/>
  <c r="FI148" i="1"/>
  <c r="FI144" i="1"/>
  <c r="FI165" i="1"/>
  <c r="FI183" i="1"/>
  <c r="FI180" i="1"/>
  <c r="FI160" i="1"/>
  <c r="FI109" i="1"/>
  <c r="FI152" i="1"/>
  <c r="FI181" i="1"/>
  <c r="FI169" i="1"/>
  <c r="FI179" i="1"/>
  <c r="FI129" i="1"/>
  <c r="FI130" i="1"/>
  <c r="FI154" i="1"/>
  <c r="FI98" i="1"/>
  <c r="FI140" i="1"/>
  <c r="FI145" i="1"/>
  <c r="FI172" i="1"/>
  <c r="FI163" i="1"/>
  <c r="FI212" i="1"/>
  <c r="FI203" i="1"/>
  <c r="FI207" i="1"/>
  <c r="FI184" i="1"/>
  <c r="FI190" i="1"/>
  <c r="FI167" i="1"/>
  <c r="FI214" i="1"/>
  <c r="FI221" i="1"/>
  <c r="FI187" i="1"/>
  <c r="FI202" i="1"/>
  <c r="FI195" i="1"/>
  <c r="FI197" i="1"/>
  <c r="FI185" i="1"/>
  <c r="FI204" i="1"/>
  <c r="FI198" i="1"/>
  <c r="FI171" i="1"/>
  <c r="FI199" i="1"/>
  <c r="FI211" i="1"/>
  <c r="FI174" i="1"/>
  <c r="FI182" i="1"/>
  <c r="FI208" i="1"/>
  <c r="FI232" i="1"/>
  <c r="FI250" i="1"/>
  <c r="FI251" i="1"/>
  <c r="FI254" i="1"/>
  <c r="FI186" i="1"/>
  <c r="FI231" i="1"/>
  <c r="FI224" i="1"/>
  <c r="FI239" i="1"/>
  <c r="FI247" i="1"/>
  <c r="FI219" i="1"/>
  <c r="FI218" i="1"/>
  <c r="FI222" i="1"/>
  <c r="FI225" i="1"/>
  <c r="FI238" i="1"/>
  <c r="FI205" i="1"/>
  <c r="FI229" i="1"/>
  <c r="FI237" i="1"/>
  <c r="FI241" i="1"/>
  <c r="FI252" i="1"/>
  <c r="FI201" i="1"/>
  <c r="FI209" i="1"/>
  <c r="FI213" i="1"/>
  <c r="FI215" i="1"/>
  <c r="FI191" i="1"/>
  <c r="FI235" i="1"/>
  <c r="FI243" i="1"/>
  <c r="FI210" i="1"/>
  <c r="FI240" i="1"/>
  <c r="FI194" i="1"/>
  <c r="FI258" i="1"/>
  <c r="FI228" i="1"/>
  <c r="FI245" i="1"/>
  <c r="FI246" i="1"/>
  <c r="FI257" i="1"/>
  <c r="FI253" i="1"/>
  <c r="FI227" i="1"/>
  <c r="FI259" i="1"/>
  <c r="FI223" i="1"/>
  <c r="FI230" i="1"/>
  <c r="FI159" i="1"/>
  <c r="FI193" i="1"/>
  <c r="FI233" i="1"/>
  <c r="FI236" i="1"/>
  <c r="FI260" i="1"/>
  <c r="FI255" i="1"/>
  <c r="FI261" i="1"/>
  <c r="FI242" i="1"/>
  <c r="FI256" i="1"/>
  <c r="FJ250" i="1" l="1"/>
  <c r="FJ244" i="1"/>
  <c r="FJ242" i="1"/>
  <c r="FJ230" i="1"/>
  <c r="FJ217" i="1"/>
  <c r="FJ226" i="1"/>
  <c r="FJ196" i="1"/>
  <c r="FJ189" i="1"/>
  <c r="FJ188" i="1"/>
  <c r="FJ194" i="1"/>
  <c r="FJ166" i="1"/>
  <c r="FJ167" i="1"/>
  <c r="FJ159" i="1"/>
  <c r="FJ144" i="1"/>
  <c r="FJ135" i="1"/>
  <c r="FJ131" i="1"/>
  <c r="FJ118" i="1"/>
  <c r="FJ122" i="1"/>
  <c r="FJ102" i="1"/>
  <c r="FJ99" i="1"/>
  <c r="FJ113" i="1"/>
  <c r="FJ117" i="1"/>
  <c r="FJ93" i="1"/>
  <c r="FJ77" i="1"/>
  <c r="FJ63" i="1"/>
  <c r="FJ66" i="1"/>
  <c r="FJ59" i="1"/>
  <c r="FJ53" i="1"/>
  <c r="FJ72" i="1"/>
  <c r="FJ35" i="1"/>
  <c r="FJ24" i="1"/>
  <c r="FJ69" i="1"/>
  <c r="FJ51" i="1"/>
  <c r="FJ39" i="1"/>
  <c r="FK2" i="1"/>
  <c r="FJ56" i="1"/>
  <c r="FJ25" i="1"/>
  <c r="FJ42" i="1"/>
  <c r="FJ7" i="1"/>
  <c r="FJ38" i="1"/>
  <c r="FJ8" i="1"/>
  <c r="FJ20" i="1"/>
  <c r="FJ21" i="1"/>
  <c r="FJ11" i="1"/>
  <c r="FJ10" i="1"/>
  <c r="FJ22" i="1"/>
  <c r="FJ13" i="1"/>
  <c r="FJ12" i="1"/>
  <c r="FJ23" i="1"/>
  <c r="FJ19" i="1"/>
  <c r="FJ52" i="1"/>
  <c r="FJ14" i="1"/>
  <c r="FJ16" i="1"/>
  <c r="FJ15" i="1"/>
  <c r="FJ9" i="1"/>
  <c r="FJ43" i="1"/>
  <c r="FJ28" i="1"/>
  <c r="FJ29" i="1"/>
  <c r="FJ64" i="1"/>
  <c r="FJ17" i="1"/>
  <c r="FJ5" i="1"/>
  <c r="FJ31" i="1"/>
  <c r="FJ48" i="1"/>
  <c r="FJ55" i="1"/>
  <c r="FJ37" i="1"/>
  <c r="FJ47" i="1"/>
  <c r="FJ54" i="1"/>
  <c r="FJ62" i="1"/>
  <c r="FJ36" i="1"/>
  <c r="FJ26" i="1"/>
  <c r="FJ44" i="1"/>
  <c r="FJ82" i="1"/>
  <c r="FJ57" i="1"/>
  <c r="FJ86" i="1"/>
  <c r="FJ30" i="1"/>
  <c r="FJ33" i="1"/>
  <c r="FJ41" i="1"/>
  <c r="FJ6" i="1"/>
  <c r="FJ70" i="1"/>
  <c r="FJ65" i="1"/>
  <c r="FJ92" i="1"/>
  <c r="FJ49" i="1"/>
  <c r="FJ84" i="1"/>
  <c r="FJ79" i="1"/>
  <c r="FJ40" i="1"/>
  <c r="FJ27" i="1"/>
  <c r="FJ80" i="1"/>
  <c r="FJ106" i="1"/>
  <c r="FJ98" i="1"/>
  <c r="FJ85" i="1"/>
  <c r="FJ34" i="1"/>
  <c r="FJ71" i="1"/>
  <c r="FJ101" i="1"/>
  <c r="FJ94" i="1"/>
  <c r="FJ68" i="1"/>
  <c r="FJ95" i="1"/>
  <c r="FJ87" i="1"/>
  <c r="FJ58" i="1"/>
  <c r="FJ81" i="1"/>
  <c r="FJ73" i="1"/>
  <c r="FJ78" i="1"/>
  <c r="FJ50" i="1"/>
  <c r="FJ67" i="1"/>
  <c r="FJ61" i="1"/>
  <c r="FJ76" i="1"/>
  <c r="FJ104" i="1"/>
  <c r="FJ45" i="1"/>
  <c r="FJ116" i="1"/>
  <c r="FJ155" i="1"/>
  <c r="FJ110" i="1"/>
  <c r="FJ97" i="1"/>
  <c r="FJ137" i="1"/>
  <c r="FJ112" i="1"/>
  <c r="FJ114" i="1"/>
  <c r="FJ130" i="1"/>
  <c r="FJ127" i="1"/>
  <c r="FJ134" i="1"/>
  <c r="FJ120" i="1"/>
  <c r="FJ123" i="1"/>
  <c r="FJ115" i="1"/>
  <c r="FJ96" i="1"/>
  <c r="FJ141" i="1"/>
  <c r="FJ149" i="1"/>
  <c r="FJ111" i="1"/>
  <c r="FJ109" i="1"/>
  <c r="FJ100" i="1"/>
  <c r="FJ103" i="1"/>
  <c r="FJ83" i="1"/>
  <c r="FJ108" i="1"/>
  <c r="FJ124" i="1"/>
  <c r="FJ125" i="1"/>
  <c r="FJ126" i="1"/>
  <c r="FJ107" i="1"/>
  <c r="FJ121" i="1"/>
  <c r="FJ132" i="1"/>
  <c r="FJ169" i="1"/>
  <c r="FJ172" i="1"/>
  <c r="FJ157" i="1"/>
  <c r="FJ179" i="1"/>
  <c r="FJ128" i="1"/>
  <c r="FJ150" i="1"/>
  <c r="FJ142" i="1"/>
  <c r="FJ180" i="1"/>
  <c r="FJ146" i="1"/>
  <c r="FJ153" i="1"/>
  <c r="FJ140" i="1"/>
  <c r="FJ145" i="1"/>
  <c r="FJ181" i="1"/>
  <c r="FJ183" i="1"/>
  <c r="FJ164" i="1"/>
  <c r="FJ154" i="1"/>
  <c r="FJ136" i="1"/>
  <c r="FJ129" i="1"/>
  <c r="FJ170" i="1"/>
  <c r="FJ139" i="1"/>
  <c r="FJ163" i="1"/>
  <c r="FJ184" i="1"/>
  <c r="FJ143" i="1"/>
  <c r="FJ148" i="1"/>
  <c r="FJ165" i="1"/>
  <c r="FJ160" i="1"/>
  <c r="FJ138" i="1"/>
  <c r="FJ151" i="1"/>
  <c r="FJ199" i="1"/>
  <c r="FJ201" i="1"/>
  <c r="FJ195" i="1"/>
  <c r="FJ213" i="1"/>
  <c r="FJ203" i="1"/>
  <c r="FJ207" i="1"/>
  <c r="FJ156" i="1"/>
  <c r="FJ158" i="1"/>
  <c r="FJ182" i="1"/>
  <c r="FJ208" i="1"/>
  <c r="FJ202" i="1"/>
  <c r="FJ193" i="1"/>
  <c r="FJ212" i="1"/>
  <c r="FJ186" i="1"/>
  <c r="FJ174" i="1"/>
  <c r="FJ197" i="1"/>
  <c r="FJ209" i="1"/>
  <c r="FJ210" i="1"/>
  <c r="FJ173" i="1"/>
  <c r="FJ185" i="1"/>
  <c r="FJ171" i="1"/>
  <c r="FJ168" i="1"/>
  <c r="FJ198" i="1"/>
  <c r="FJ204" i="1"/>
  <c r="FJ152" i="1"/>
  <c r="FJ190" i="1"/>
  <c r="FJ191" i="1"/>
  <c r="FJ200" i="1"/>
  <c r="FJ211" i="1"/>
  <c r="FJ187" i="1"/>
  <c r="FJ223" i="1"/>
  <c r="FJ252" i="1"/>
  <c r="FJ236" i="1"/>
  <c r="FJ214" i="1"/>
  <c r="FJ233" i="1"/>
  <c r="FJ235" i="1"/>
  <c r="FJ245" i="1"/>
  <c r="FJ241" i="1"/>
  <c r="FJ229" i="1"/>
  <c r="FJ237" i="1"/>
  <c r="FJ246" i="1"/>
  <c r="FJ232" i="1"/>
  <c r="FJ219" i="1"/>
  <c r="FJ228" i="1"/>
  <c r="FJ227" i="1"/>
  <c r="FJ231" i="1"/>
  <c r="FJ247" i="1"/>
  <c r="FJ240" i="1"/>
  <c r="FJ205" i="1"/>
  <c r="FJ224" i="1"/>
  <c r="FJ239" i="1"/>
  <c r="FJ254" i="1"/>
  <c r="FJ216" i="1"/>
  <c r="FJ218" i="1"/>
  <c r="FJ258" i="1"/>
  <c r="FJ251" i="1"/>
  <c r="FJ253" i="1"/>
  <c r="FJ215" i="1"/>
  <c r="FJ225" i="1"/>
  <c r="FJ238" i="1"/>
  <c r="FJ243" i="1"/>
  <c r="FJ255" i="1"/>
  <c r="FJ222" i="1"/>
  <c r="FJ261" i="1"/>
  <c r="FJ256" i="1"/>
  <c r="FJ259" i="1"/>
  <c r="FJ257" i="1"/>
  <c r="FJ221" i="1"/>
  <c r="FJ260" i="1"/>
  <c r="FK250" i="1" l="1"/>
  <c r="FK244" i="1"/>
  <c r="FK242" i="1"/>
  <c r="FK230" i="1"/>
  <c r="FK210" i="1"/>
  <c r="FK216" i="1"/>
  <c r="FK196" i="1"/>
  <c r="FK188" i="1"/>
  <c r="FK189" i="1"/>
  <c r="FK168" i="1"/>
  <c r="FK167" i="1"/>
  <c r="FK164" i="1"/>
  <c r="FK159" i="1"/>
  <c r="FK145" i="1"/>
  <c r="FK144" i="1"/>
  <c r="FK121" i="1"/>
  <c r="FK131" i="1"/>
  <c r="FK122" i="1"/>
  <c r="FK117" i="1"/>
  <c r="FK103" i="1"/>
  <c r="FK100" i="1"/>
  <c r="FK109" i="1"/>
  <c r="FK77" i="1"/>
  <c r="FK92" i="1"/>
  <c r="FK66" i="1"/>
  <c r="FK59" i="1"/>
  <c r="FK53" i="1"/>
  <c r="FK72" i="1"/>
  <c r="FK56" i="1"/>
  <c r="FK36" i="1"/>
  <c r="FK69" i="1"/>
  <c r="FK63" i="1"/>
  <c r="FL2" i="1"/>
  <c r="FK9" i="1"/>
  <c r="FK82" i="1"/>
  <c r="FK25" i="1"/>
  <c r="FK28" i="1"/>
  <c r="FK14" i="1"/>
  <c r="FK16" i="1"/>
  <c r="FK21" i="1"/>
  <c r="FK8" i="1"/>
  <c r="FK13" i="1"/>
  <c r="FK10" i="1"/>
  <c r="FK12" i="1"/>
  <c r="FK11" i="1"/>
  <c r="FK22" i="1"/>
  <c r="FK64" i="1"/>
  <c r="FK5" i="1"/>
  <c r="FK29" i="1"/>
  <c r="FK31" i="1"/>
  <c r="FK17" i="1"/>
  <c r="FK15" i="1"/>
  <c r="FK19" i="1"/>
  <c r="FK20" i="1"/>
  <c r="FK23" i="1"/>
  <c r="FK7" i="1"/>
  <c r="FK38" i="1"/>
  <c r="FK43" i="1"/>
  <c r="FK41" i="1"/>
  <c r="FK26" i="1"/>
  <c r="FK6" i="1"/>
  <c r="FK34" i="1"/>
  <c r="FK35" i="1"/>
  <c r="FK71" i="1"/>
  <c r="FK44" i="1"/>
  <c r="FK40" i="1"/>
  <c r="FK47" i="1"/>
  <c r="FK33" i="1"/>
  <c r="FK70" i="1"/>
  <c r="FK27" i="1"/>
  <c r="FK37" i="1"/>
  <c r="FK30" i="1"/>
  <c r="FK54" i="1"/>
  <c r="FK57" i="1"/>
  <c r="FK24" i="1"/>
  <c r="FK50" i="1"/>
  <c r="FK58" i="1"/>
  <c r="FK81" i="1"/>
  <c r="FK108" i="1"/>
  <c r="FK62" i="1"/>
  <c r="FK73" i="1"/>
  <c r="FK94" i="1"/>
  <c r="FK67" i="1"/>
  <c r="FK110" i="1"/>
  <c r="FK104" i="1"/>
  <c r="FK80" i="1"/>
  <c r="FK83" i="1"/>
  <c r="FK42" i="1"/>
  <c r="FK78" i="1"/>
  <c r="FK95" i="1"/>
  <c r="FK51" i="1"/>
  <c r="FK84" i="1"/>
  <c r="FK79" i="1"/>
  <c r="FK48" i="1"/>
  <c r="FK61" i="1"/>
  <c r="FK76" i="1"/>
  <c r="FK106" i="1"/>
  <c r="FK98" i="1"/>
  <c r="FK49" i="1"/>
  <c r="FK39" i="1"/>
  <c r="FK55" i="1"/>
  <c r="FK68" i="1"/>
  <c r="FK65" i="1"/>
  <c r="FK107" i="1"/>
  <c r="FK115" i="1"/>
  <c r="FK118" i="1"/>
  <c r="FK125" i="1"/>
  <c r="FK124" i="1"/>
  <c r="FK111" i="1"/>
  <c r="FK134" i="1"/>
  <c r="FK85" i="1"/>
  <c r="FK87" i="1"/>
  <c r="FK113" i="1"/>
  <c r="FK128" i="1"/>
  <c r="FK137" i="1"/>
  <c r="FK93" i="1"/>
  <c r="FK116" i="1"/>
  <c r="FK101" i="1"/>
  <c r="FK126" i="1"/>
  <c r="FK97" i="1"/>
  <c r="FK114" i="1"/>
  <c r="FK155" i="1"/>
  <c r="FK130" i="1"/>
  <c r="FK120" i="1"/>
  <c r="FK127" i="1"/>
  <c r="FK86" i="1"/>
  <c r="FK96" i="1"/>
  <c r="FK112" i="1"/>
  <c r="FK99" i="1"/>
  <c r="FK45" i="1"/>
  <c r="FK136" i="1"/>
  <c r="FK135" i="1"/>
  <c r="FK146" i="1"/>
  <c r="FK156" i="1"/>
  <c r="FK170" i="1"/>
  <c r="FK173" i="1"/>
  <c r="FK129" i="1"/>
  <c r="FK140" i="1"/>
  <c r="FK157" i="1"/>
  <c r="FK132" i="1"/>
  <c r="FK165" i="1"/>
  <c r="FK141" i="1"/>
  <c r="FK151" i="1"/>
  <c r="FK158" i="1"/>
  <c r="FK142" i="1"/>
  <c r="FK163" i="1"/>
  <c r="FK139" i="1"/>
  <c r="FK143" i="1"/>
  <c r="FK181" i="1"/>
  <c r="FK149" i="1"/>
  <c r="FK169" i="1"/>
  <c r="FK172" i="1"/>
  <c r="FK179" i="1"/>
  <c r="FK123" i="1"/>
  <c r="FK150" i="1"/>
  <c r="FK138" i="1"/>
  <c r="FK102" i="1"/>
  <c r="FK180" i="1"/>
  <c r="FK52" i="1"/>
  <c r="FK152" i="1"/>
  <c r="FK153" i="1"/>
  <c r="FK174" i="1"/>
  <c r="FK202" i="1"/>
  <c r="FK193" i="1"/>
  <c r="FK186" i="1"/>
  <c r="FK204" i="1"/>
  <c r="FK214" i="1"/>
  <c r="FK148" i="1"/>
  <c r="FK184" i="1"/>
  <c r="FK190" i="1"/>
  <c r="FK191" i="1"/>
  <c r="FK203" i="1"/>
  <c r="FK197" i="1"/>
  <c r="FK199" i="1"/>
  <c r="FK212" i="1"/>
  <c r="FK221" i="1"/>
  <c r="FK154" i="1"/>
  <c r="FK171" i="1"/>
  <c r="FK182" i="1"/>
  <c r="FK194" i="1"/>
  <c r="FK208" i="1"/>
  <c r="FK198" i="1"/>
  <c r="FK195" i="1"/>
  <c r="FK213" i="1"/>
  <c r="FK183" i="1"/>
  <c r="FK160" i="1"/>
  <c r="FK187" i="1"/>
  <c r="FK209" i="1"/>
  <c r="FK185" i="1"/>
  <c r="FK227" i="1"/>
  <c r="FK235" i="1"/>
  <c r="FK247" i="1"/>
  <c r="FK222" i="1"/>
  <c r="FK239" i="1"/>
  <c r="FK252" i="1"/>
  <c r="FK228" i="1"/>
  <c r="FK245" i="1"/>
  <c r="FK205" i="1"/>
  <c r="FK215" i="1"/>
  <c r="FK237" i="1"/>
  <c r="FK225" i="1"/>
  <c r="FK236" i="1"/>
  <c r="FK240" i="1"/>
  <c r="FK243" i="1"/>
  <c r="FK207" i="1"/>
  <c r="FK229" i="1"/>
  <c r="FK223" i="1"/>
  <c r="FK241" i="1"/>
  <c r="FK200" i="1"/>
  <c r="FK217" i="1"/>
  <c r="FK226" i="1"/>
  <c r="FK254" i="1"/>
  <c r="FK211" i="1"/>
  <c r="FK246" i="1"/>
  <c r="FK166" i="1"/>
  <c r="FK218" i="1"/>
  <c r="FK201" i="1"/>
  <c r="FK258" i="1"/>
  <c r="FK253" i="1"/>
  <c r="FK259" i="1"/>
  <c r="FK238" i="1"/>
  <c r="FK255" i="1"/>
  <c r="FK260" i="1"/>
  <c r="FK231" i="1"/>
  <c r="FK219" i="1"/>
  <c r="FK232" i="1"/>
  <c r="FK256" i="1"/>
  <c r="FK251" i="1"/>
  <c r="FK257" i="1"/>
  <c r="FK224" i="1"/>
  <c r="FK233" i="1"/>
  <c r="FK261" i="1"/>
  <c r="FL250" i="1" l="1"/>
  <c r="FL252" i="1"/>
  <c r="FL230" i="1"/>
  <c r="FL188" i="1"/>
  <c r="FL160" i="1"/>
  <c r="FL145" i="1"/>
  <c r="FL102" i="1"/>
  <c r="FL99" i="1"/>
  <c r="FL100" i="1"/>
  <c r="FL103" i="1"/>
  <c r="FL97" i="1"/>
  <c r="FL108" i="1"/>
  <c r="FL66" i="1"/>
  <c r="FL59" i="1"/>
  <c r="FL53" i="1"/>
  <c r="FL45" i="1"/>
  <c r="FL56" i="1"/>
  <c r="FL63" i="1"/>
  <c r="FL39" i="1"/>
  <c r="FM2" i="1"/>
  <c r="FL42" i="1"/>
  <c r="FL24" i="1"/>
  <c r="FL13" i="1"/>
  <c r="FL15" i="1"/>
  <c r="FL7" i="1"/>
  <c r="FL38" i="1"/>
  <c r="FL21" i="1"/>
  <c r="FL8" i="1"/>
  <c r="FL16" i="1"/>
  <c r="FL28" i="1"/>
  <c r="FL12" i="1"/>
  <c r="FL23" i="1"/>
  <c r="FL29" i="1"/>
  <c r="FL11" i="1"/>
  <c r="FL5" i="1"/>
  <c r="FL43" i="1"/>
  <c r="FL22" i="1"/>
  <c r="FL20" i="1"/>
  <c r="FL14" i="1"/>
  <c r="FL64" i="1"/>
  <c r="FL10" i="1"/>
  <c r="FL19" i="1"/>
  <c r="FL31" i="1"/>
  <c r="FL26" i="1"/>
  <c r="FL47" i="1"/>
  <c r="FL57" i="1"/>
  <c r="FL62" i="1"/>
  <c r="FL9" i="1"/>
  <c r="FL30" i="1"/>
  <c r="FL33" i="1"/>
  <c r="FL27" i="1"/>
  <c r="FL44" i="1"/>
  <c r="FL48" i="1"/>
  <c r="FL86" i="1"/>
  <c r="FL41" i="1"/>
  <c r="FL80" i="1"/>
  <c r="FL25" i="1"/>
  <c r="FL34" i="1"/>
  <c r="FL35" i="1"/>
  <c r="FL40" i="1"/>
  <c r="FL17" i="1"/>
  <c r="FL54" i="1"/>
  <c r="FL37" i="1"/>
  <c r="FL61" i="1"/>
  <c r="FL50" i="1"/>
  <c r="FL106" i="1"/>
  <c r="FL79" i="1"/>
  <c r="FL110" i="1"/>
  <c r="FL98" i="1"/>
  <c r="FL85" i="1"/>
  <c r="FL49" i="1"/>
  <c r="FL95" i="1"/>
  <c r="FL70" i="1"/>
  <c r="FL71" i="1"/>
  <c r="FL52" i="1"/>
  <c r="FL76" i="1"/>
  <c r="FL101" i="1"/>
  <c r="FL93" i="1"/>
  <c r="FL51" i="1"/>
  <c r="FL68" i="1"/>
  <c r="FL87" i="1"/>
  <c r="FL6" i="1"/>
  <c r="FL82" i="1"/>
  <c r="FL58" i="1"/>
  <c r="FL72" i="1"/>
  <c r="FL81" i="1"/>
  <c r="FL77" i="1"/>
  <c r="FL73" i="1"/>
  <c r="FL67" i="1"/>
  <c r="FL65" i="1"/>
  <c r="FL104" i="1"/>
  <c r="FL36" i="1"/>
  <c r="FL94" i="1"/>
  <c r="FL78" i="1"/>
  <c r="FL83" i="1"/>
  <c r="FL96" i="1"/>
  <c r="FL92" i="1"/>
  <c r="FL55" i="1"/>
  <c r="FL84" i="1"/>
  <c r="FL116" i="1"/>
  <c r="FL114" i="1"/>
  <c r="FL140" i="1"/>
  <c r="FL117" i="1"/>
  <c r="FL115" i="1"/>
  <c r="FL155" i="1"/>
  <c r="FL121" i="1"/>
  <c r="FL134" i="1"/>
  <c r="FL123" i="1"/>
  <c r="FL141" i="1"/>
  <c r="FL149" i="1"/>
  <c r="FL122" i="1"/>
  <c r="FL130" i="1"/>
  <c r="FL125" i="1"/>
  <c r="FL132" i="1"/>
  <c r="FL136" i="1"/>
  <c r="FL124" i="1"/>
  <c r="FL120" i="1"/>
  <c r="FL126" i="1"/>
  <c r="FL112" i="1"/>
  <c r="FL137" i="1"/>
  <c r="FL135" i="1"/>
  <c r="FL127" i="1"/>
  <c r="FL128" i="1"/>
  <c r="FL109" i="1"/>
  <c r="FL69" i="1"/>
  <c r="FL118" i="1"/>
  <c r="FL139" i="1"/>
  <c r="FL173" i="1"/>
  <c r="FL154" i="1"/>
  <c r="FL184" i="1"/>
  <c r="FL180" i="1"/>
  <c r="FL163" i="1"/>
  <c r="FL129" i="1"/>
  <c r="FL159" i="1"/>
  <c r="FL181" i="1"/>
  <c r="FL183" i="1"/>
  <c r="FL113" i="1"/>
  <c r="FL152" i="1"/>
  <c r="FL143" i="1"/>
  <c r="FL151" i="1"/>
  <c r="FL170" i="1"/>
  <c r="FL165" i="1"/>
  <c r="FL138" i="1"/>
  <c r="FL146" i="1"/>
  <c r="FL142" i="1"/>
  <c r="FL158" i="1"/>
  <c r="FL167" i="1"/>
  <c r="FL171" i="1"/>
  <c r="FL111" i="1"/>
  <c r="FL107" i="1"/>
  <c r="FL153" i="1"/>
  <c r="FL156" i="1"/>
  <c r="FL150" i="1"/>
  <c r="FL148" i="1"/>
  <c r="FL157" i="1"/>
  <c r="FL168" i="1"/>
  <c r="FL182" i="1"/>
  <c r="FL194" i="1"/>
  <c r="FL221" i="1"/>
  <c r="FL196" i="1"/>
  <c r="FL213" i="1"/>
  <c r="FL172" i="1"/>
  <c r="FL179" i="1"/>
  <c r="FL195" i="1"/>
  <c r="FL212" i="1"/>
  <c r="FL210" i="1"/>
  <c r="FL131" i="1"/>
  <c r="FL189" i="1"/>
  <c r="FL144" i="1"/>
  <c r="FL185" i="1"/>
  <c r="FL169" i="1"/>
  <c r="FL174" i="1"/>
  <c r="FL193" i="1"/>
  <c r="FL214" i="1"/>
  <c r="FL164" i="1"/>
  <c r="FL166" i="1"/>
  <c r="FL204" i="1"/>
  <c r="FL199" i="1"/>
  <c r="FL200" i="1"/>
  <c r="FL208" i="1"/>
  <c r="FL198" i="1"/>
  <c r="FL186" i="1"/>
  <c r="FL202" i="1"/>
  <c r="FL197" i="1"/>
  <c r="FL211" i="1"/>
  <c r="FL209" i="1"/>
  <c r="FL187" i="1"/>
  <c r="FL205" i="1"/>
  <c r="FL201" i="1"/>
  <c r="FL245" i="1"/>
  <c r="FL191" i="1"/>
  <c r="FL217" i="1"/>
  <c r="FL242" i="1"/>
  <c r="FL254" i="1"/>
  <c r="FL219" i="1"/>
  <c r="FL236" i="1"/>
  <c r="FL241" i="1"/>
  <c r="FL229" i="1"/>
  <c r="FL231" i="1"/>
  <c r="FL224" i="1"/>
  <c r="FL238" i="1"/>
  <c r="FL232" i="1"/>
  <c r="FL233" i="1"/>
  <c r="FL239" i="1"/>
  <c r="FL246" i="1"/>
  <c r="FL256" i="1"/>
  <c r="FL251" i="1"/>
  <c r="FL227" i="1"/>
  <c r="FL247" i="1"/>
  <c r="FL244" i="1"/>
  <c r="FL190" i="1"/>
  <c r="FL207" i="1"/>
  <c r="FL203" i="1"/>
  <c r="FL235" i="1"/>
  <c r="FL228" i="1"/>
  <c r="FL226" i="1"/>
  <c r="FL255" i="1"/>
  <c r="FL243" i="1"/>
  <c r="FL223" i="1"/>
  <c r="FL260" i="1"/>
  <c r="FL258" i="1"/>
  <c r="FL257" i="1"/>
  <c r="FL261" i="1"/>
  <c r="FL237" i="1"/>
  <c r="FL215" i="1"/>
  <c r="FL218" i="1"/>
  <c r="FL225" i="1"/>
  <c r="FL240" i="1"/>
  <c r="FL253" i="1"/>
  <c r="FL222" i="1"/>
  <c r="FL216" i="1"/>
  <c r="FL259" i="1"/>
  <c r="FM210" i="1" l="1"/>
  <c r="FM189" i="1"/>
  <c r="FM160" i="1"/>
  <c r="FM145" i="1"/>
  <c r="FM157" i="1"/>
  <c r="FM135" i="1"/>
  <c r="FM102" i="1"/>
  <c r="FM99" i="1"/>
  <c r="FM100" i="1"/>
  <c r="FM97" i="1"/>
  <c r="FM103" i="1"/>
  <c r="FM67" i="1"/>
  <c r="FM70" i="1"/>
  <c r="FM39" i="1"/>
  <c r="FN2" i="1"/>
  <c r="FM44" i="1"/>
  <c r="FM26" i="1"/>
  <c r="FM29" i="1"/>
  <c r="FM42" i="1"/>
  <c r="FM28" i="1"/>
  <c r="FM13" i="1"/>
  <c r="FM7" i="1"/>
  <c r="FM16" i="1"/>
  <c r="FM11" i="1"/>
  <c r="FM21" i="1"/>
  <c r="FM15" i="1"/>
  <c r="FM8" i="1"/>
  <c r="FM38" i="1"/>
  <c r="FM22" i="1"/>
  <c r="FM10" i="1"/>
  <c r="FM64" i="1"/>
  <c r="FM5" i="1"/>
  <c r="FM30" i="1"/>
  <c r="FM20" i="1"/>
  <c r="FM31" i="1"/>
  <c r="FM19" i="1"/>
  <c r="FM23" i="1"/>
  <c r="FM17" i="1"/>
  <c r="FM14" i="1"/>
  <c r="FM43" i="1"/>
  <c r="FM6" i="1"/>
  <c r="FM24" i="1"/>
  <c r="FM34" i="1"/>
  <c r="FM35" i="1"/>
  <c r="FM71" i="1"/>
  <c r="FM33" i="1"/>
  <c r="FM40" i="1"/>
  <c r="FM55" i="1"/>
  <c r="FM12" i="1"/>
  <c r="FM37" i="1"/>
  <c r="FM57" i="1"/>
  <c r="FM36" i="1"/>
  <c r="FM62" i="1"/>
  <c r="FM51" i="1"/>
  <c r="FM9" i="1"/>
  <c r="FM25" i="1"/>
  <c r="FM54" i="1"/>
  <c r="FM63" i="1"/>
  <c r="FM104" i="1"/>
  <c r="FM47" i="1"/>
  <c r="FM83" i="1"/>
  <c r="FM49" i="1"/>
  <c r="FM48" i="1"/>
  <c r="FM82" i="1"/>
  <c r="FM73" i="1"/>
  <c r="FM45" i="1"/>
  <c r="FM85" i="1"/>
  <c r="FM92" i="1"/>
  <c r="FM27" i="1"/>
  <c r="FM80" i="1"/>
  <c r="FM94" i="1"/>
  <c r="FM66" i="1"/>
  <c r="FM69" i="1"/>
  <c r="FM84" i="1"/>
  <c r="FM95" i="1"/>
  <c r="FM65" i="1"/>
  <c r="FM50" i="1"/>
  <c r="FM59" i="1"/>
  <c r="FM106" i="1"/>
  <c r="FM41" i="1"/>
  <c r="FM98" i="1"/>
  <c r="FM61" i="1"/>
  <c r="FM52" i="1"/>
  <c r="FM101" i="1"/>
  <c r="FM53" i="1"/>
  <c r="FM68" i="1"/>
  <c r="FM76" i="1"/>
  <c r="FM87" i="1"/>
  <c r="FM86" i="1"/>
  <c r="FM78" i="1"/>
  <c r="FM111" i="1"/>
  <c r="FM112" i="1"/>
  <c r="FM108" i="1"/>
  <c r="FM96" i="1"/>
  <c r="FM128" i="1"/>
  <c r="FM77" i="1"/>
  <c r="FM93" i="1"/>
  <c r="FM114" i="1"/>
  <c r="FM134" i="1"/>
  <c r="FM132" i="1"/>
  <c r="FM113" i="1"/>
  <c r="FM149" i="1"/>
  <c r="FM127" i="1"/>
  <c r="FM56" i="1"/>
  <c r="FM123" i="1"/>
  <c r="FM131" i="1"/>
  <c r="FM140" i="1"/>
  <c r="FM117" i="1"/>
  <c r="FM118" i="1"/>
  <c r="FM121" i="1"/>
  <c r="FM81" i="1"/>
  <c r="FM137" i="1"/>
  <c r="FM110" i="1"/>
  <c r="FM109" i="1"/>
  <c r="FM141" i="1"/>
  <c r="FM155" i="1"/>
  <c r="FM58" i="1"/>
  <c r="FM79" i="1"/>
  <c r="FM107" i="1"/>
  <c r="FM116" i="1"/>
  <c r="FM165" i="1"/>
  <c r="FM72" i="1"/>
  <c r="FM158" i="1"/>
  <c r="FM171" i="1"/>
  <c r="FM125" i="1"/>
  <c r="FM126" i="1"/>
  <c r="FM154" i="1"/>
  <c r="FM142" i="1"/>
  <c r="FM143" i="1"/>
  <c r="FM163" i="1"/>
  <c r="FM115" i="1"/>
  <c r="FM156" i="1"/>
  <c r="FM172" i="1"/>
  <c r="FM181" i="1"/>
  <c r="FM164" i="1"/>
  <c r="FM150" i="1"/>
  <c r="FM152" i="1"/>
  <c r="FM122" i="1"/>
  <c r="FM124" i="1"/>
  <c r="FM130" i="1"/>
  <c r="FM153" i="1"/>
  <c r="FM144" i="1"/>
  <c r="FM183" i="1"/>
  <c r="FM139" i="1"/>
  <c r="FM146" i="1"/>
  <c r="FM159" i="1"/>
  <c r="FM180" i="1"/>
  <c r="FM120" i="1"/>
  <c r="FM138" i="1"/>
  <c r="FM208" i="1"/>
  <c r="FM191" i="1"/>
  <c r="FM203" i="1"/>
  <c r="FM169" i="1"/>
  <c r="FM186" i="1"/>
  <c r="FM184" i="1"/>
  <c r="FM136" i="1"/>
  <c r="FM166" i="1"/>
  <c r="FM168" i="1"/>
  <c r="FM190" i="1"/>
  <c r="FM209" i="1"/>
  <c r="FM173" i="1"/>
  <c r="FM212" i="1"/>
  <c r="FM197" i="1"/>
  <c r="FM194" i="1"/>
  <c r="FM207" i="1"/>
  <c r="FM222" i="1"/>
  <c r="FM148" i="1"/>
  <c r="FM182" i="1"/>
  <c r="FM204" i="1"/>
  <c r="FM202" i="1"/>
  <c r="FM196" i="1"/>
  <c r="FM129" i="1"/>
  <c r="FM187" i="1"/>
  <c r="FM188" i="1"/>
  <c r="FM198" i="1"/>
  <c r="FM151" i="1"/>
  <c r="FM170" i="1"/>
  <c r="FM195" i="1"/>
  <c r="FM211" i="1"/>
  <c r="FM213" i="1"/>
  <c r="FM179" i="1"/>
  <c r="FM185" i="1"/>
  <c r="FM167" i="1"/>
  <c r="FM174" i="1"/>
  <c r="FM233" i="1"/>
  <c r="FM227" i="1"/>
  <c r="FM247" i="1"/>
  <c r="FM199" i="1"/>
  <c r="FM215" i="1"/>
  <c r="FM225" i="1"/>
  <c r="FM241" i="1"/>
  <c r="FM221" i="1"/>
  <c r="FM237" i="1"/>
  <c r="FM245" i="1"/>
  <c r="FM244" i="1"/>
  <c r="FM252" i="1"/>
  <c r="FM223" i="1"/>
  <c r="FM230" i="1"/>
  <c r="FM251" i="1"/>
  <c r="FM229" i="1"/>
  <c r="FM226" i="1"/>
  <c r="FM236" i="1"/>
  <c r="FM201" i="1"/>
  <c r="FM243" i="1"/>
  <c r="FM193" i="1"/>
  <c r="FM217" i="1"/>
  <c r="FM239" i="1"/>
  <c r="FM235" i="1"/>
  <c r="FM246" i="1"/>
  <c r="FM219" i="1"/>
  <c r="FM242" i="1"/>
  <c r="FM254" i="1"/>
  <c r="FM216" i="1"/>
  <c r="FM218" i="1"/>
  <c r="FM231" i="1"/>
  <c r="FM224" i="1"/>
  <c r="FM250" i="1"/>
  <c r="FM257" i="1"/>
  <c r="FM256" i="1"/>
  <c r="FM232" i="1"/>
  <c r="FM228" i="1"/>
  <c r="FM200" i="1"/>
  <c r="FM259" i="1"/>
  <c r="FM205" i="1"/>
  <c r="FM260" i="1"/>
  <c r="FM214" i="1"/>
  <c r="FM238" i="1"/>
  <c r="FM255" i="1"/>
  <c r="FM253" i="1"/>
  <c r="FM258" i="1"/>
  <c r="FM240" i="1"/>
  <c r="FM261" i="1"/>
  <c r="FN257" i="1" l="1"/>
  <c r="FN227" i="1"/>
  <c r="FN214" i="1"/>
  <c r="FN122" i="1"/>
  <c r="FN102" i="1"/>
  <c r="FN99" i="1"/>
  <c r="FN134" i="1"/>
  <c r="FN113" i="1"/>
  <c r="FN97" i="1"/>
  <c r="FN77" i="1"/>
  <c r="FN49" i="1"/>
  <c r="FN42" i="1"/>
  <c r="FN39" i="1"/>
  <c r="FN9" i="1"/>
  <c r="FN6" i="1"/>
  <c r="FN47" i="1"/>
  <c r="FO2" i="1"/>
  <c r="FN36" i="1"/>
  <c r="FN7" i="1"/>
  <c r="FN38" i="1"/>
  <c r="FN11" i="1"/>
  <c r="FN22" i="1"/>
  <c r="FN8" i="1"/>
  <c r="FN16" i="1"/>
  <c r="FN21" i="1"/>
  <c r="FN15" i="1"/>
  <c r="FN10" i="1"/>
  <c r="FN28" i="1"/>
  <c r="FN13" i="1"/>
  <c r="FN19" i="1"/>
  <c r="FN24" i="1"/>
  <c r="FN43" i="1"/>
  <c r="FN52" i="1"/>
  <c r="FN12" i="1"/>
  <c r="FN20" i="1"/>
  <c r="FN31" i="1"/>
  <c r="FN23" i="1"/>
  <c r="FN17" i="1"/>
  <c r="FN5" i="1"/>
  <c r="FN26" i="1"/>
  <c r="FN40" i="1"/>
  <c r="FN44" i="1"/>
  <c r="FN25" i="1"/>
  <c r="FN27" i="1"/>
  <c r="FN14" i="1"/>
  <c r="FN41" i="1"/>
  <c r="FN64" i="1"/>
  <c r="FN34" i="1"/>
  <c r="FN33" i="1"/>
  <c r="FN35" i="1"/>
  <c r="FN71" i="1"/>
  <c r="FN54" i="1"/>
  <c r="FN57" i="1"/>
  <c r="FN70" i="1"/>
  <c r="FN30" i="1"/>
  <c r="FN62" i="1"/>
  <c r="FN86" i="1"/>
  <c r="FN51" i="1"/>
  <c r="FN37" i="1"/>
  <c r="FN80" i="1"/>
  <c r="FN56" i="1"/>
  <c r="FN69" i="1"/>
  <c r="FN101" i="1"/>
  <c r="FN68" i="1"/>
  <c r="FN87" i="1"/>
  <c r="FN73" i="1"/>
  <c r="FN58" i="1"/>
  <c r="FN67" i="1"/>
  <c r="FN76" i="1"/>
  <c r="FN95" i="1"/>
  <c r="FN79" i="1"/>
  <c r="FN48" i="1"/>
  <c r="FN104" i="1"/>
  <c r="FN53" i="1"/>
  <c r="FN63" i="1"/>
  <c r="FN93" i="1"/>
  <c r="FN29" i="1"/>
  <c r="FN83" i="1"/>
  <c r="FN61" i="1"/>
  <c r="FN50" i="1"/>
  <c r="FN92" i="1"/>
  <c r="FN45" i="1"/>
  <c r="FN78" i="1"/>
  <c r="FN66" i="1"/>
  <c r="FN81" i="1"/>
  <c r="FN72" i="1"/>
  <c r="FN55" i="1"/>
  <c r="FN59" i="1"/>
  <c r="FN84" i="1"/>
  <c r="FN65" i="1"/>
  <c r="FN100" i="1"/>
  <c r="FN123" i="1"/>
  <c r="FN106" i="1"/>
  <c r="FN110" i="1"/>
  <c r="FN117" i="1"/>
  <c r="FN82" i="1"/>
  <c r="FN111" i="1"/>
  <c r="FN118" i="1"/>
  <c r="FN137" i="1"/>
  <c r="FN141" i="1"/>
  <c r="FN127" i="1"/>
  <c r="FN94" i="1"/>
  <c r="FN108" i="1"/>
  <c r="FN116" i="1"/>
  <c r="FN125" i="1"/>
  <c r="FN115" i="1"/>
  <c r="FN124" i="1"/>
  <c r="FN126" i="1"/>
  <c r="FN85" i="1"/>
  <c r="FN114" i="1"/>
  <c r="FN155" i="1"/>
  <c r="FN131" i="1"/>
  <c r="FN103" i="1"/>
  <c r="FN128" i="1"/>
  <c r="FN135" i="1"/>
  <c r="FN98" i="1"/>
  <c r="FN121" i="1"/>
  <c r="FN120" i="1"/>
  <c r="FN96" i="1"/>
  <c r="FN139" i="1"/>
  <c r="FN109" i="1"/>
  <c r="FN107" i="1"/>
  <c r="FN112" i="1"/>
  <c r="FN153" i="1"/>
  <c r="FN165" i="1"/>
  <c r="FN168" i="1"/>
  <c r="FN149" i="1"/>
  <c r="FN159" i="1"/>
  <c r="FN140" i="1"/>
  <c r="FN145" i="1"/>
  <c r="FN180" i="1"/>
  <c r="FN181" i="1"/>
  <c r="FN136" i="1"/>
  <c r="FN142" i="1"/>
  <c r="FN144" i="1"/>
  <c r="FN151" i="1"/>
  <c r="FN170" i="1"/>
  <c r="FN160" i="1"/>
  <c r="FN152" i="1"/>
  <c r="FN148" i="1"/>
  <c r="FN138" i="1"/>
  <c r="FN154" i="1"/>
  <c r="FN169" i="1"/>
  <c r="FN158" i="1"/>
  <c r="FN163" i="1"/>
  <c r="FN129" i="1"/>
  <c r="FN130" i="1"/>
  <c r="FN132" i="1"/>
  <c r="FN172" i="1"/>
  <c r="FN164" i="1"/>
  <c r="FN150" i="1"/>
  <c r="FN146" i="1"/>
  <c r="FN156" i="1"/>
  <c r="FN157" i="1"/>
  <c r="FN184" i="1"/>
  <c r="FN210" i="1"/>
  <c r="FN204" i="1"/>
  <c r="FN198" i="1"/>
  <c r="FN213" i="1"/>
  <c r="FN182" i="1"/>
  <c r="FN200" i="1"/>
  <c r="FN186" i="1"/>
  <c r="FN174" i="1"/>
  <c r="FN187" i="1"/>
  <c r="FN193" i="1"/>
  <c r="FN216" i="1"/>
  <c r="FN167" i="1"/>
  <c r="FN171" i="1"/>
  <c r="FN185" i="1"/>
  <c r="FN195" i="1"/>
  <c r="FN197" i="1"/>
  <c r="FN212" i="1"/>
  <c r="FN179" i="1"/>
  <c r="FN208" i="1"/>
  <c r="FN202" i="1"/>
  <c r="FN191" i="1"/>
  <c r="FN203" i="1"/>
  <c r="FN183" i="1"/>
  <c r="FN190" i="1"/>
  <c r="FN188" i="1"/>
  <c r="FN189" i="1"/>
  <c r="FN211" i="1"/>
  <c r="FN196" i="1"/>
  <c r="FN205" i="1"/>
  <c r="FN173" i="1"/>
  <c r="FN209" i="1"/>
  <c r="FN207" i="1"/>
  <c r="FN219" i="1"/>
  <c r="FN221" i="1"/>
  <c r="FN242" i="1"/>
  <c r="FN243" i="1"/>
  <c r="FN239" i="1"/>
  <c r="FN240" i="1"/>
  <c r="FN201" i="1"/>
  <c r="FN218" i="1"/>
  <c r="FN231" i="1"/>
  <c r="FN224" i="1"/>
  <c r="FN215" i="1"/>
  <c r="FN237" i="1"/>
  <c r="FN250" i="1"/>
  <c r="FN252" i="1"/>
  <c r="FN254" i="1"/>
  <c r="FN229" i="1"/>
  <c r="FN222" i="1"/>
  <c r="FN233" i="1"/>
  <c r="FN238" i="1"/>
  <c r="FN232" i="1"/>
  <c r="FN199" i="1"/>
  <c r="FN247" i="1"/>
  <c r="FN194" i="1"/>
  <c r="FN223" i="1"/>
  <c r="FN225" i="1"/>
  <c r="FN241" i="1"/>
  <c r="FN143" i="1"/>
  <c r="FN166" i="1"/>
  <c r="FN236" i="1"/>
  <c r="FN226" i="1"/>
  <c r="FN235" i="1"/>
  <c r="FN244" i="1"/>
  <c r="FN217" i="1"/>
  <c r="FN255" i="1"/>
  <c r="FN253" i="1"/>
  <c r="FN258" i="1"/>
  <c r="FN245" i="1"/>
  <c r="FN259" i="1"/>
  <c r="FN256" i="1"/>
  <c r="FN228" i="1"/>
  <c r="FN246" i="1"/>
  <c r="FN230" i="1"/>
  <c r="FN260" i="1"/>
  <c r="FN261" i="1"/>
  <c r="FN251" i="1"/>
  <c r="FO209" i="1" l="1"/>
  <c r="FO158" i="1"/>
  <c r="FO179" i="1"/>
  <c r="FO128" i="1"/>
  <c r="FO127" i="1"/>
  <c r="FO96" i="1"/>
  <c r="FP2" i="1"/>
  <c r="FO47" i="1"/>
  <c r="FO26" i="1"/>
  <c r="FO57" i="1"/>
  <c r="FO25" i="1"/>
  <c r="FO24" i="1"/>
  <c r="FO14" i="1"/>
  <c r="FO17" i="1"/>
  <c r="FO28" i="1"/>
  <c r="FO7" i="1"/>
  <c r="FO16" i="1"/>
  <c r="FO12" i="1"/>
  <c r="FO38" i="1"/>
  <c r="FO11" i="1"/>
  <c r="FO21" i="1"/>
  <c r="FO13" i="1"/>
  <c r="FO20" i="1"/>
  <c r="FO10" i="1"/>
  <c r="FO31" i="1"/>
  <c r="FO64" i="1"/>
  <c r="FO15" i="1"/>
  <c r="FO19" i="1"/>
  <c r="FO23" i="1"/>
  <c r="FO29" i="1"/>
  <c r="FO6" i="1"/>
  <c r="FO44" i="1"/>
  <c r="FO5" i="1"/>
  <c r="FO43" i="1"/>
  <c r="FO22" i="1"/>
  <c r="FO37" i="1"/>
  <c r="FO42" i="1"/>
  <c r="FO54" i="1"/>
  <c r="FO9" i="1"/>
  <c r="FO70" i="1"/>
  <c r="FO55" i="1"/>
  <c r="FO36" i="1"/>
  <c r="FO62" i="1"/>
  <c r="FO27" i="1"/>
  <c r="FO8" i="1"/>
  <c r="FO40" i="1"/>
  <c r="FO48" i="1"/>
  <c r="FO30" i="1"/>
  <c r="FO34" i="1"/>
  <c r="FO33" i="1"/>
  <c r="FO35" i="1"/>
  <c r="FO73" i="1"/>
  <c r="FO92" i="1"/>
  <c r="FO77" i="1"/>
  <c r="FO80" i="1"/>
  <c r="FO51" i="1"/>
  <c r="FO45" i="1"/>
  <c r="FO95" i="1"/>
  <c r="FO65" i="1"/>
  <c r="FO93" i="1"/>
  <c r="FO86" i="1"/>
  <c r="FO67" i="1"/>
  <c r="FO84" i="1"/>
  <c r="FO56" i="1"/>
  <c r="FO81" i="1"/>
  <c r="FO106" i="1"/>
  <c r="FO72" i="1"/>
  <c r="FO52" i="1"/>
  <c r="FO63" i="1"/>
  <c r="FO85" i="1"/>
  <c r="FO101" i="1"/>
  <c r="FO94" i="1"/>
  <c r="FO83" i="1"/>
  <c r="FO66" i="1"/>
  <c r="FO41" i="1"/>
  <c r="FO68" i="1"/>
  <c r="FO53" i="1"/>
  <c r="FO87" i="1"/>
  <c r="FO39" i="1"/>
  <c r="FO58" i="1"/>
  <c r="FO78" i="1"/>
  <c r="FO69" i="1"/>
  <c r="FO49" i="1"/>
  <c r="FO76" i="1"/>
  <c r="FO59" i="1"/>
  <c r="FO82" i="1"/>
  <c r="FO61" i="1"/>
  <c r="FO50" i="1"/>
  <c r="FO71" i="1"/>
  <c r="FO115" i="1"/>
  <c r="FO131" i="1"/>
  <c r="FO100" i="1"/>
  <c r="FO130" i="1"/>
  <c r="FO135" i="1"/>
  <c r="FO108" i="1"/>
  <c r="FO112" i="1"/>
  <c r="FO121" i="1"/>
  <c r="FO104" i="1"/>
  <c r="FO110" i="1"/>
  <c r="FO117" i="1"/>
  <c r="FO103" i="1"/>
  <c r="FO107" i="1"/>
  <c r="FO99" i="1"/>
  <c r="FO98" i="1"/>
  <c r="FO109" i="1"/>
  <c r="FO116" i="1"/>
  <c r="FO102" i="1"/>
  <c r="FO137" i="1"/>
  <c r="FO122" i="1"/>
  <c r="FO79" i="1"/>
  <c r="FO139" i="1"/>
  <c r="FO141" i="1"/>
  <c r="FO111" i="1"/>
  <c r="FO125" i="1"/>
  <c r="FO134" i="1"/>
  <c r="FO118" i="1"/>
  <c r="FO155" i="1"/>
  <c r="FO124" i="1"/>
  <c r="FO120" i="1"/>
  <c r="FO126" i="1"/>
  <c r="FO149" i="1"/>
  <c r="FO97" i="1"/>
  <c r="FO113" i="1"/>
  <c r="FO153" i="1"/>
  <c r="FO136" i="1"/>
  <c r="FO138" i="1"/>
  <c r="FO140" i="1"/>
  <c r="FO145" i="1"/>
  <c r="FO172" i="1"/>
  <c r="FO181" i="1"/>
  <c r="FO183" i="1"/>
  <c r="FO164" i="1"/>
  <c r="FO186" i="1"/>
  <c r="FO114" i="1"/>
  <c r="FO142" i="1"/>
  <c r="FO146" i="1"/>
  <c r="FO148" i="1"/>
  <c r="FO129" i="1"/>
  <c r="FO163" i="1"/>
  <c r="FO156" i="1"/>
  <c r="FO144" i="1"/>
  <c r="FO165" i="1"/>
  <c r="FO123" i="1"/>
  <c r="FO154" i="1"/>
  <c r="FO169" i="1"/>
  <c r="FO159" i="1"/>
  <c r="FO143" i="1"/>
  <c r="FO150" i="1"/>
  <c r="FO151" i="1"/>
  <c r="FO160" i="1"/>
  <c r="FO152" i="1"/>
  <c r="FO180" i="1"/>
  <c r="FO167" i="1"/>
  <c r="FO202" i="1"/>
  <c r="FO132" i="1"/>
  <c r="FO185" i="1"/>
  <c r="FO195" i="1"/>
  <c r="FO196" i="1"/>
  <c r="FO205" i="1"/>
  <c r="FO171" i="1"/>
  <c r="FO194" i="1"/>
  <c r="FO201" i="1"/>
  <c r="FO204" i="1"/>
  <c r="FO188" i="1"/>
  <c r="FO197" i="1"/>
  <c r="FO211" i="1"/>
  <c r="FO210" i="1"/>
  <c r="FO208" i="1"/>
  <c r="FO189" i="1"/>
  <c r="FO212" i="1"/>
  <c r="FO173" i="1"/>
  <c r="FO198" i="1"/>
  <c r="FO174" i="1"/>
  <c r="FO184" i="1"/>
  <c r="FO182" i="1"/>
  <c r="FO193" i="1"/>
  <c r="FO214" i="1"/>
  <c r="FO207" i="1"/>
  <c r="FO216" i="1"/>
  <c r="FO168" i="1"/>
  <c r="FO200" i="1"/>
  <c r="FO213" i="1"/>
  <c r="FO170" i="1"/>
  <c r="FO157" i="1"/>
  <c r="FO190" i="1"/>
  <c r="FO187" i="1"/>
  <c r="FO191" i="1"/>
  <c r="FO215" i="1"/>
  <c r="FO227" i="1"/>
  <c r="FO223" i="1"/>
  <c r="FO254" i="1"/>
  <c r="FO222" i="1"/>
  <c r="FO226" i="1"/>
  <c r="FO230" i="1"/>
  <c r="FO235" i="1"/>
  <c r="FO203" i="1"/>
  <c r="FO217" i="1"/>
  <c r="FO229" i="1"/>
  <c r="FO244" i="1"/>
  <c r="FO252" i="1"/>
  <c r="FO228" i="1"/>
  <c r="FO242" i="1"/>
  <c r="FO166" i="1"/>
  <c r="FO245" i="1"/>
  <c r="FO240" i="1"/>
  <c r="FO250" i="1"/>
  <c r="FO218" i="1"/>
  <c r="FO224" i="1"/>
  <c r="FO243" i="1"/>
  <c r="FO219" i="1"/>
  <c r="FO233" i="1"/>
  <c r="FO239" i="1"/>
  <c r="FO247" i="1"/>
  <c r="FO236" i="1"/>
  <c r="FO251" i="1"/>
  <c r="FO221" i="1"/>
  <c r="FO231" i="1"/>
  <c r="FO237" i="1"/>
  <c r="FO256" i="1"/>
  <c r="FO261" i="1"/>
  <c r="FO253" i="1"/>
  <c r="FO246" i="1"/>
  <c r="FO257" i="1"/>
  <c r="FO225" i="1"/>
  <c r="FO259" i="1"/>
  <c r="FO241" i="1"/>
  <c r="FO255" i="1"/>
  <c r="FO199" i="1"/>
  <c r="FO238" i="1"/>
  <c r="FO258" i="1"/>
  <c r="FO260" i="1"/>
  <c r="FO232" i="1"/>
  <c r="FP231" i="1" l="1"/>
  <c r="FP203" i="1"/>
  <c r="FP189" i="1"/>
  <c r="FP181" i="1"/>
  <c r="FP120" i="1"/>
  <c r="FP128" i="1"/>
  <c r="FP58" i="1"/>
  <c r="FP61" i="1"/>
  <c r="FP55" i="1"/>
  <c r="FQ2" i="1"/>
  <c r="FP57" i="1"/>
  <c r="FP19" i="1"/>
  <c r="FP11" i="1"/>
  <c r="FP22" i="1"/>
  <c r="FP14" i="1"/>
  <c r="FP13" i="1"/>
  <c r="FP8" i="1"/>
  <c r="FP12" i="1"/>
  <c r="FP7" i="1"/>
  <c r="FP16" i="1"/>
  <c r="FP21" i="1"/>
  <c r="FP64" i="1"/>
  <c r="FP23" i="1"/>
  <c r="FP5" i="1"/>
  <c r="FP17" i="1"/>
  <c r="FP38" i="1"/>
  <c r="FP28" i="1"/>
  <c r="FP10" i="1"/>
  <c r="FP31" i="1"/>
  <c r="FP20" i="1"/>
  <c r="FP15" i="1"/>
  <c r="FP24" i="1"/>
  <c r="FP43" i="1"/>
  <c r="FP41" i="1"/>
  <c r="FP37" i="1"/>
  <c r="FP47" i="1"/>
  <c r="FP35" i="1"/>
  <c r="FP71" i="1"/>
  <c r="FP45" i="1"/>
  <c r="FP30" i="1"/>
  <c r="FP33" i="1"/>
  <c r="FP40" i="1"/>
  <c r="FP48" i="1"/>
  <c r="FP70" i="1"/>
  <c r="FP29" i="1"/>
  <c r="FP27" i="1"/>
  <c r="FP86" i="1"/>
  <c r="FP62" i="1"/>
  <c r="FP54" i="1"/>
  <c r="FP25" i="1"/>
  <c r="FP26" i="1"/>
  <c r="FP44" i="1"/>
  <c r="FP34" i="1"/>
  <c r="FP94" i="1"/>
  <c r="FP68" i="1"/>
  <c r="FP87" i="1"/>
  <c r="FP101" i="1"/>
  <c r="FP93" i="1"/>
  <c r="FP111" i="1"/>
  <c r="FP117" i="1"/>
  <c r="FP6" i="1"/>
  <c r="FP39" i="1"/>
  <c r="FP42" i="1"/>
  <c r="FP73" i="1"/>
  <c r="FP83" i="1"/>
  <c r="FP67" i="1"/>
  <c r="FP52" i="1"/>
  <c r="FP66" i="1"/>
  <c r="FP53" i="1"/>
  <c r="FP76" i="1"/>
  <c r="FP49" i="1"/>
  <c r="FP50" i="1"/>
  <c r="FP59" i="1"/>
  <c r="FP69" i="1"/>
  <c r="FP92" i="1"/>
  <c r="FP79" i="1"/>
  <c r="FP51" i="1"/>
  <c r="FP84" i="1"/>
  <c r="FP104" i="1"/>
  <c r="FP78" i="1"/>
  <c r="FP81" i="1"/>
  <c r="FP106" i="1"/>
  <c r="FP9" i="1"/>
  <c r="FP36" i="1"/>
  <c r="FP80" i="1"/>
  <c r="FP56" i="1"/>
  <c r="FP85" i="1"/>
  <c r="FP82" i="1"/>
  <c r="FP102" i="1"/>
  <c r="FP115" i="1"/>
  <c r="FP141" i="1"/>
  <c r="FP121" i="1"/>
  <c r="FP125" i="1"/>
  <c r="FP108" i="1"/>
  <c r="FP107" i="1"/>
  <c r="FP126" i="1"/>
  <c r="FP63" i="1"/>
  <c r="FP95" i="1"/>
  <c r="FP109" i="1"/>
  <c r="FP114" i="1"/>
  <c r="FP124" i="1"/>
  <c r="FP149" i="1"/>
  <c r="FP116" i="1"/>
  <c r="FP118" i="1"/>
  <c r="FP113" i="1"/>
  <c r="FP137" i="1"/>
  <c r="FP155" i="1"/>
  <c r="FP72" i="1"/>
  <c r="FP65" i="1"/>
  <c r="FP97" i="1"/>
  <c r="FP103" i="1"/>
  <c r="FP135" i="1"/>
  <c r="FP98" i="1"/>
  <c r="FP127" i="1"/>
  <c r="FP77" i="1"/>
  <c r="FP130" i="1"/>
  <c r="FP110" i="1"/>
  <c r="FP112" i="1"/>
  <c r="FP131" i="1"/>
  <c r="FP100" i="1"/>
  <c r="FP150" i="1"/>
  <c r="FP132" i="1"/>
  <c r="FP143" i="1"/>
  <c r="FP151" i="1"/>
  <c r="FP163" i="1"/>
  <c r="FP160" i="1"/>
  <c r="FP153" i="1"/>
  <c r="FP152" i="1"/>
  <c r="FP167" i="1"/>
  <c r="FP96" i="1"/>
  <c r="FP148" i="1"/>
  <c r="FP164" i="1"/>
  <c r="FP136" i="1"/>
  <c r="FP142" i="1"/>
  <c r="FP183" i="1"/>
  <c r="FP144" i="1"/>
  <c r="FP169" i="1"/>
  <c r="FP179" i="1"/>
  <c r="FP99" i="1"/>
  <c r="FP139" i="1"/>
  <c r="FP146" i="1"/>
  <c r="FP145" i="1"/>
  <c r="FP172" i="1"/>
  <c r="FP122" i="1"/>
  <c r="FP134" i="1"/>
  <c r="FP129" i="1"/>
  <c r="FP184" i="1"/>
  <c r="FP156" i="1"/>
  <c r="FP123" i="1"/>
  <c r="FP138" i="1"/>
  <c r="FP140" i="1"/>
  <c r="FP158" i="1"/>
  <c r="FP157" i="1"/>
  <c r="FP154" i="1"/>
  <c r="FP159" i="1"/>
  <c r="FP165" i="1"/>
  <c r="FP202" i="1"/>
  <c r="FP193" i="1"/>
  <c r="FP191" i="1"/>
  <c r="FP171" i="1"/>
  <c r="FP197" i="1"/>
  <c r="FP196" i="1"/>
  <c r="FP219" i="1"/>
  <c r="FP221" i="1"/>
  <c r="FP173" i="1"/>
  <c r="FP208" i="1"/>
  <c r="FP212" i="1"/>
  <c r="FP214" i="1"/>
  <c r="FP174" i="1"/>
  <c r="FP190" i="1"/>
  <c r="FP182" i="1"/>
  <c r="FP187" i="1"/>
  <c r="FP200" i="1"/>
  <c r="FP168" i="1"/>
  <c r="FP186" i="1"/>
  <c r="FP166" i="1"/>
  <c r="FP199" i="1"/>
  <c r="FP185" i="1"/>
  <c r="FP198" i="1"/>
  <c r="FP170" i="1"/>
  <c r="FP180" i="1"/>
  <c r="FP194" i="1"/>
  <c r="FP195" i="1"/>
  <c r="FP204" i="1"/>
  <c r="FP188" i="1"/>
  <c r="FP211" i="1"/>
  <c r="FP201" i="1"/>
  <c r="FP207" i="1"/>
  <c r="FP216" i="1"/>
  <c r="FP218" i="1"/>
  <c r="FP227" i="1"/>
  <c r="FP233" i="1"/>
  <c r="FP244" i="1"/>
  <c r="FP205" i="1"/>
  <c r="FP210" i="1"/>
  <c r="FP222" i="1"/>
  <c r="FP243" i="1"/>
  <c r="FP215" i="1"/>
  <c r="FP232" i="1"/>
  <c r="FP235" i="1"/>
  <c r="FP245" i="1"/>
  <c r="FP247" i="1"/>
  <c r="FP251" i="1"/>
  <c r="FP254" i="1"/>
  <c r="FP229" i="1"/>
  <c r="FP237" i="1"/>
  <c r="FP225" i="1"/>
  <c r="FP238" i="1"/>
  <c r="FP241" i="1"/>
  <c r="FP239" i="1"/>
  <c r="FP246" i="1"/>
  <c r="FP213" i="1"/>
  <c r="FP228" i="1"/>
  <c r="FP226" i="1"/>
  <c r="FP224" i="1"/>
  <c r="FP230" i="1"/>
  <c r="FP240" i="1"/>
  <c r="FP209" i="1"/>
  <c r="FP217" i="1"/>
  <c r="FP223" i="1"/>
  <c r="FP236" i="1"/>
  <c r="FP255" i="1"/>
  <c r="FP253" i="1"/>
  <c r="FP257" i="1"/>
  <c r="FP261" i="1"/>
  <c r="FP252" i="1"/>
  <c r="FP258" i="1"/>
  <c r="FP242" i="1"/>
  <c r="FP250" i="1"/>
  <c r="FP259" i="1"/>
  <c r="FP256" i="1"/>
  <c r="FP260" i="1"/>
  <c r="FQ258" i="1" l="1"/>
  <c r="FQ255" i="1"/>
  <c r="FQ219" i="1"/>
  <c r="FQ203" i="1"/>
  <c r="FQ190" i="1"/>
  <c r="FQ163" i="1"/>
  <c r="FQ164" i="1"/>
  <c r="FQ145" i="1"/>
  <c r="FQ170" i="1"/>
  <c r="FQ148" i="1"/>
  <c r="FQ113" i="1"/>
  <c r="FQ114" i="1"/>
  <c r="FQ45" i="1"/>
  <c r="FQ49" i="1"/>
  <c r="FR2" i="1"/>
  <c r="FQ48" i="1"/>
  <c r="FQ5" i="1"/>
  <c r="FQ11" i="1"/>
  <c r="FQ7" i="1"/>
  <c r="FQ38" i="1"/>
  <c r="FQ28" i="1"/>
  <c r="FQ16" i="1"/>
  <c r="FQ13" i="1"/>
  <c r="FQ21" i="1"/>
  <c r="FQ8" i="1"/>
  <c r="FQ15" i="1"/>
  <c r="FQ10" i="1"/>
  <c r="FQ43" i="1"/>
  <c r="FQ31" i="1"/>
  <c r="FQ14" i="1"/>
  <c r="FQ22" i="1"/>
  <c r="FQ20" i="1"/>
  <c r="FQ12" i="1"/>
  <c r="FQ19" i="1"/>
  <c r="FQ64" i="1"/>
  <c r="FQ23" i="1"/>
  <c r="FQ17" i="1"/>
  <c r="FQ25" i="1"/>
  <c r="FQ27" i="1"/>
  <c r="FQ82" i="1"/>
  <c r="FQ6" i="1"/>
  <c r="FQ36" i="1"/>
  <c r="FQ39" i="1"/>
  <c r="FQ29" i="1"/>
  <c r="FQ52" i="1"/>
  <c r="FQ30" i="1"/>
  <c r="FQ57" i="1"/>
  <c r="FQ37" i="1"/>
  <c r="FQ41" i="1"/>
  <c r="FQ71" i="1"/>
  <c r="FQ55" i="1"/>
  <c r="FQ26" i="1"/>
  <c r="FQ9" i="1"/>
  <c r="FQ47" i="1"/>
  <c r="FQ54" i="1"/>
  <c r="FQ40" i="1"/>
  <c r="FQ53" i="1"/>
  <c r="FQ84" i="1"/>
  <c r="FQ33" i="1"/>
  <c r="FQ62" i="1"/>
  <c r="FQ34" i="1"/>
  <c r="FQ35" i="1"/>
  <c r="FQ70" i="1"/>
  <c r="FQ58" i="1"/>
  <c r="FQ81" i="1"/>
  <c r="FQ56" i="1"/>
  <c r="FQ78" i="1"/>
  <c r="FQ106" i="1"/>
  <c r="FQ85" i="1"/>
  <c r="FQ79" i="1"/>
  <c r="FQ51" i="1"/>
  <c r="FQ104" i="1"/>
  <c r="FQ80" i="1"/>
  <c r="FQ87" i="1"/>
  <c r="FQ72" i="1"/>
  <c r="FQ73" i="1"/>
  <c r="FQ67" i="1"/>
  <c r="FQ59" i="1"/>
  <c r="FQ94" i="1"/>
  <c r="FQ68" i="1"/>
  <c r="FQ98" i="1"/>
  <c r="FQ42" i="1"/>
  <c r="FQ101" i="1"/>
  <c r="FQ86" i="1"/>
  <c r="FQ83" i="1"/>
  <c r="FQ50" i="1"/>
  <c r="FQ76" i="1"/>
  <c r="FQ95" i="1"/>
  <c r="FQ44" i="1"/>
  <c r="FQ24" i="1"/>
  <c r="FQ61" i="1"/>
  <c r="FQ66" i="1"/>
  <c r="FQ65" i="1"/>
  <c r="FQ127" i="1"/>
  <c r="FQ140" i="1"/>
  <c r="FQ128" i="1"/>
  <c r="FQ130" i="1"/>
  <c r="FQ96" i="1"/>
  <c r="FQ155" i="1"/>
  <c r="FQ149" i="1"/>
  <c r="FQ97" i="1"/>
  <c r="FQ103" i="1"/>
  <c r="FQ116" i="1"/>
  <c r="FQ123" i="1"/>
  <c r="FQ124" i="1"/>
  <c r="FQ110" i="1"/>
  <c r="FQ117" i="1"/>
  <c r="FQ141" i="1"/>
  <c r="FQ111" i="1"/>
  <c r="FQ107" i="1"/>
  <c r="FQ122" i="1"/>
  <c r="FQ63" i="1"/>
  <c r="FQ137" i="1"/>
  <c r="FQ151" i="1"/>
  <c r="FQ99" i="1"/>
  <c r="FQ125" i="1"/>
  <c r="FQ93" i="1"/>
  <c r="FQ115" i="1"/>
  <c r="FQ126" i="1"/>
  <c r="FQ108" i="1"/>
  <c r="FQ102" i="1"/>
  <c r="FQ131" i="1"/>
  <c r="FQ134" i="1"/>
  <c r="FQ120" i="1"/>
  <c r="FQ69" i="1"/>
  <c r="FQ92" i="1"/>
  <c r="FQ77" i="1"/>
  <c r="FQ109" i="1"/>
  <c r="FQ100" i="1"/>
  <c r="FQ121" i="1"/>
  <c r="FQ112" i="1"/>
  <c r="FQ118" i="1"/>
  <c r="FQ156" i="1"/>
  <c r="FQ135" i="1"/>
  <c r="FQ183" i="1"/>
  <c r="FQ173" i="1"/>
  <c r="FQ136" i="1"/>
  <c r="FQ139" i="1"/>
  <c r="FQ150" i="1"/>
  <c r="FQ129" i="1"/>
  <c r="FQ159" i="1"/>
  <c r="FQ181" i="1"/>
  <c r="FQ165" i="1"/>
  <c r="FQ143" i="1"/>
  <c r="FQ132" i="1"/>
  <c r="FQ138" i="1"/>
  <c r="FQ152" i="1"/>
  <c r="FQ167" i="1"/>
  <c r="FQ142" i="1"/>
  <c r="FQ157" i="1"/>
  <c r="FQ153" i="1"/>
  <c r="FQ154" i="1"/>
  <c r="FQ158" i="1"/>
  <c r="FQ172" i="1"/>
  <c r="FQ174" i="1"/>
  <c r="FQ208" i="1"/>
  <c r="FQ168" i="1"/>
  <c r="FQ182" i="1"/>
  <c r="FQ185" i="1"/>
  <c r="FQ194" i="1"/>
  <c r="FQ166" i="1"/>
  <c r="FQ204" i="1"/>
  <c r="FQ211" i="1"/>
  <c r="FQ205" i="1"/>
  <c r="FQ213" i="1"/>
  <c r="FQ184" i="1"/>
  <c r="FQ188" i="1"/>
  <c r="FQ198" i="1"/>
  <c r="FQ207" i="1"/>
  <c r="FQ179" i="1"/>
  <c r="FQ186" i="1"/>
  <c r="FQ187" i="1"/>
  <c r="FQ209" i="1"/>
  <c r="FQ202" i="1"/>
  <c r="FQ193" i="1"/>
  <c r="FQ191" i="1"/>
  <c r="FQ146" i="1"/>
  <c r="FQ144" i="1"/>
  <c r="FQ160" i="1"/>
  <c r="FQ195" i="1"/>
  <c r="FQ212" i="1"/>
  <c r="FQ171" i="1"/>
  <c r="FQ201" i="1"/>
  <c r="FQ228" i="1"/>
  <c r="FQ222" i="1"/>
  <c r="FQ226" i="1"/>
  <c r="FQ245" i="1"/>
  <c r="FQ247" i="1"/>
  <c r="FQ215" i="1"/>
  <c r="FQ223" i="1"/>
  <c r="FQ239" i="1"/>
  <c r="FQ169" i="1"/>
  <c r="FQ217" i="1"/>
  <c r="FQ189" i="1"/>
  <c r="FQ214" i="1"/>
  <c r="FQ216" i="1"/>
  <c r="FQ240" i="1"/>
  <c r="FQ236" i="1"/>
  <c r="FQ242" i="1"/>
  <c r="FQ197" i="1"/>
  <c r="FQ199" i="1"/>
  <c r="FQ224" i="1"/>
  <c r="FQ218" i="1"/>
  <c r="FQ250" i="1"/>
  <c r="FQ200" i="1"/>
  <c r="FQ241" i="1"/>
  <c r="FQ180" i="1"/>
  <c r="FQ227" i="1"/>
  <c r="FQ232" i="1"/>
  <c r="FQ237" i="1"/>
  <c r="FQ235" i="1"/>
  <c r="FQ251" i="1"/>
  <c r="FQ252" i="1"/>
  <c r="FQ221" i="1"/>
  <c r="FQ229" i="1"/>
  <c r="FQ225" i="1"/>
  <c r="FQ246" i="1"/>
  <c r="FQ257" i="1"/>
  <c r="FQ261" i="1"/>
  <c r="FQ260" i="1"/>
  <c r="FQ259" i="1"/>
  <c r="FQ256" i="1"/>
  <c r="FQ210" i="1"/>
  <c r="FQ244" i="1"/>
  <c r="FQ233" i="1"/>
  <c r="FQ196" i="1"/>
  <c r="FQ231" i="1"/>
  <c r="FQ230" i="1"/>
  <c r="FQ253" i="1"/>
  <c r="FQ238" i="1"/>
  <c r="FQ243" i="1"/>
  <c r="FQ254" i="1"/>
  <c r="FR258" i="1" l="1"/>
  <c r="FR196" i="1"/>
  <c r="FR191" i="1"/>
  <c r="FR171" i="1"/>
  <c r="FR164" i="1"/>
  <c r="FR129" i="1"/>
  <c r="FR77" i="1"/>
  <c r="FR58" i="1"/>
  <c r="FR55" i="1"/>
  <c r="FR42" i="1"/>
  <c r="FR39" i="1"/>
  <c r="FR65" i="1"/>
  <c r="FS2" i="1"/>
  <c r="FR41" i="1"/>
  <c r="FR34" i="1"/>
  <c r="FR9" i="1"/>
  <c r="FR6" i="1"/>
  <c r="FR68" i="1"/>
  <c r="FR48" i="1"/>
  <c r="FR25" i="1"/>
  <c r="FR24" i="1"/>
  <c r="FR50" i="1"/>
  <c r="FR21" i="1"/>
  <c r="FR10" i="1"/>
  <c r="FR12" i="1"/>
  <c r="FR15" i="1"/>
  <c r="FR16" i="1"/>
  <c r="FR7" i="1"/>
  <c r="FR11" i="1"/>
  <c r="FR38" i="1"/>
  <c r="FR28" i="1"/>
  <c r="FR20" i="1"/>
  <c r="FR13" i="1"/>
  <c r="FR8" i="1"/>
  <c r="FR19" i="1"/>
  <c r="FR23" i="1"/>
  <c r="FR64" i="1"/>
  <c r="FR17" i="1"/>
  <c r="FR29" i="1"/>
  <c r="FR22" i="1"/>
  <c r="FR5" i="1"/>
  <c r="FR43" i="1"/>
  <c r="FR37" i="1"/>
  <c r="FR14" i="1"/>
  <c r="FR27" i="1"/>
  <c r="FR40" i="1"/>
  <c r="FR35" i="1"/>
  <c r="FR33" i="1"/>
  <c r="FR70" i="1"/>
  <c r="FR31" i="1"/>
  <c r="FR26" i="1"/>
  <c r="FR54" i="1"/>
  <c r="FR44" i="1"/>
  <c r="FR36" i="1"/>
  <c r="FR30" i="1"/>
  <c r="FR80" i="1"/>
  <c r="FR104" i="1"/>
  <c r="FR93" i="1"/>
  <c r="FR117" i="1"/>
  <c r="FR83" i="1"/>
  <c r="FR56" i="1"/>
  <c r="FR82" i="1"/>
  <c r="FR76" i="1"/>
  <c r="FR63" i="1"/>
  <c r="FR69" i="1"/>
  <c r="FR92" i="1"/>
  <c r="FR86" i="1"/>
  <c r="FR51" i="1"/>
  <c r="FR52" i="1"/>
  <c r="FR84" i="1"/>
  <c r="FR66" i="1"/>
  <c r="FR106" i="1"/>
  <c r="FR61" i="1"/>
  <c r="FR94" i="1"/>
  <c r="FR81" i="1"/>
  <c r="FR98" i="1"/>
  <c r="FR78" i="1"/>
  <c r="FR95" i="1"/>
  <c r="FR85" i="1"/>
  <c r="FR62" i="1"/>
  <c r="FR49" i="1"/>
  <c r="FR53" i="1"/>
  <c r="FR59" i="1"/>
  <c r="FR101" i="1"/>
  <c r="FR71" i="1"/>
  <c r="FR47" i="1"/>
  <c r="FR45" i="1"/>
  <c r="FR73" i="1"/>
  <c r="FR67" i="1"/>
  <c r="FR126" i="1"/>
  <c r="FR135" i="1"/>
  <c r="FR141" i="1"/>
  <c r="FR109" i="1"/>
  <c r="FR107" i="1"/>
  <c r="FR72" i="1"/>
  <c r="FR112" i="1"/>
  <c r="FR99" i="1"/>
  <c r="FR102" i="1"/>
  <c r="FR131" i="1"/>
  <c r="FR113" i="1"/>
  <c r="FR100" i="1"/>
  <c r="FR122" i="1"/>
  <c r="FR87" i="1"/>
  <c r="FR134" i="1"/>
  <c r="FR110" i="1"/>
  <c r="FR118" i="1"/>
  <c r="FR124" i="1"/>
  <c r="FR132" i="1"/>
  <c r="FR127" i="1"/>
  <c r="FR140" i="1"/>
  <c r="FR79" i="1"/>
  <c r="FR130" i="1"/>
  <c r="FR121" i="1"/>
  <c r="FR137" i="1"/>
  <c r="FR114" i="1"/>
  <c r="FR115" i="1"/>
  <c r="FR149" i="1"/>
  <c r="FR57" i="1"/>
  <c r="FR116" i="1"/>
  <c r="FR123" i="1"/>
  <c r="FR96" i="1"/>
  <c r="FR108" i="1"/>
  <c r="FR148" i="1"/>
  <c r="FR152" i="1"/>
  <c r="FR167" i="1"/>
  <c r="FR111" i="1"/>
  <c r="FR128" i="1"/>
  <c r="FR136" i="1"/>
  <c r="FR158" i="1"/>
  <c r="FR138" i="1"/>
  <c r="FR163" i="1"/>
  <c r="FR97" i="1"/>
  <c r="FR169" i="1"/>
  <c r="FR179" i="1"/>
  <c r="FR151" i="1"/>
  <c r="FR154" i="1"/>
  <c r="FR150" i="1"/>
  <c r="FR172" i="1"/>
  <c r="FR143" i="1"/>
  <c r="FR103" i="1"/>
  <c r="FR120" i="1"/>
  <c r="FR156" i="1"/>
  <c r="FR145" i="1"/>
  <c r="FR181" i="1"/>
  <c r="FR146" i="1"/>
  <c r="FR155" i="1"/>
  <c r="FR153" i="1"/>
  <c r="FR159" i="1"/>
  <c r="FR183" i="1"/>
  <c r="FR142" i="1"/>
  <c r="FR157" i="1"/>
  <c r="FR165" i="1"/>
  <c r="FR144" i="1"/>
  <c r="FR125" i="1"/>
  <c r="FR185" i="1"/>
  <c r="FR193" i="1"/>
  <c r="FR197" i="1"/>
  <c r="FR203" i="1"/>
  <c r="FR216" i="1"/>
  <c r="FR173" i="1"/>
  <c r="FR187" i="1"/>
  <c r="FR212" i="1"/>
  <c r="FR201" i="1"/>
  <c r="FR219" i="1"/>
  <c r="FR160" i="1"/>
  <c r="FR209" i="1"/>
  <c r="FR198" i="1"/>
  <c r="FR189" i="1"/>
  <c r="FR186" i="1"/>
  <c r="FR139" i="1"/>
  <c r="FR170" i="1"/>
  <c r="FR180" i="1"/>
  <c r="FR195" i="1"/>
  <c r="FR200" i="1"/>
  <c r="FR199" i="1"/>
  <c r="FR214" i="1"/>
  <c r="FR221" i="1"/>
  <c r="FR182" i="1"/>
  <c r="FR194" i="1"/>
  <c r="FR202" i="1"/>
  <c r="FR204" i="1"/>
  <c r="FR174" i="1"/>
  <c r="FR190" i="1"/>
  <c r="FR207" i="1"/>
  <c r="FR184" i="1"/>
  <c r="FR168" i="1"/>
  <c r="FR188" i="1"/>
  <c r="FR224" i="1"/>
  <c r="FR237" i="1"/>
  <c r="FR240" i="1"/>
  <c r="FR235" i="1"/>
  <c r="FR166" i="1"/>
  <c r="FR252" i="1"/>
  <c r="FR229" i="1"/>
  <c r="FR228" i="1"/>
  <c r="FR247" i="1"/>
  <c r="FR210" i="1"/>
  <c r="FR231" i="1"/>
  <c r="FR232" i="1"/>
  <c r="FR233" i="1"/>
  <c r="FR251" i="1"/>
  <c r="FR238" i="1"/>
  <c r="FR213" i="1"/>
  <c r="FR226" i="1"/>
  <c r="FR208" i="1"/>
  <c r="FR217" i="1"/>
  <c r="FR230" i="1"/>
  <c r="FR243" i="1"/>
  <c r="FR255" i="1"/>
  <c r="FR205" i="1"/>
  <c r="FR225" i="1"/>
  <c r="FR211" i="1"/>
  <c r="FR222" i="1"/>
  <c r="FR239" i="1"/>
  <c r="FR227" i="1"/>
  <c r="FR250" i="1"/>
  <c r="FR259" i="1"/>
  <c r="FR256" i="1"/>
  <c r="FR223" i="1"/>
  <c r="FR245" i="1"/>
  <c r="FR244" i="1"/>
  <c r="FR253" i="1"/>
  <c r="FR260" i="1"/>
  <c r="FR261" i="1"/>
  <c r="FR215" i="1"/>
  <c r="FR218" i="1"/>
  <c r="FR236" i="1"/>
  <c r="FR257" i="1"/>
  <c r="FR254" i="1"/>
  <c r="FR241" i="1"/>
  <c r="FR246" i="1"/>
  <c r="FR242" i="1"/>
  <c r="FS260" i="1" l="1"/>
  <c r="FS258" i="1"/>
  <c r="FS257" i="1"/>
  <c r="FS241" i="1"/>
  <c r="FS242" i="1"/>
  <c r="FS225" i="1"/>
  <c r="FS200" i="1"/>
  <c r="FS196" i="1"/>
  <c r="FS209" i="1"/>
  <c r="FS171" i="1"/>
  <c r="FS160" i="1"/>
  <c r="FS157" i="1"/>
  <c r="FS121" i="1"/>
  <c r="FS132" i="1"/>
  <c r="FS120" i="1"/>
  <c r="FS102" i="1"/>
  <c r="FS99" i="1"/>
  <c r="FS87" i="1"/>
  <c r="FS84" i="1"/>
  <c r="FS77" i="1"/>
  <c r="FS65" i="1"/>
  <c r="FS68" i="1"/>
  <c r="FS29" i="1"/>
  <c r="FS76" i="1"/>
  <c r="FS50" i="1"/>
  <c r="FS49" i="1"/>
  <c r="FT2" i="1"/>
  <c r="FS27" i="1"/>
  <c r="FS13" i="1"/>
  <c r="FS11" i="1"/>
  <c r="FS7" i="1"/>
  <c r="FS28" i="1"/>
  <c r="FS20" i="1"/>
  <c r="FS15" i="1"/>
  <c r="FS22" i="1"/>
  <c r="FS21" i="1"/>
  <c r="FS10" i="1"/>
  <c r="FS5" i="1"/>
  <c r="FS8" i="1"/>
  <c r="FS19" i="1"/>
  <c r="FS43" i="1"/>
  <c r="FS12" i="1"/>
  <c r="FS24" i="1"/>
  <c r="FS17" i="1"/>
  <c r="FS16" i="1"/>
  <c r="FS64" i="1"/>
  <c r="FS14" i="1"/>
  <c r="FS23" i="1"/>
  <c r="FS38" i="1"/>
  <c r="FS41" i="1"/>
  <c r="FS52" i="1"/>
  <c r="FS36" i="1"/>
  <c r="FS54" i="1"/>
  <c r="FS6" i="1"/>
  <c r="FS62" i="1"/>
  <c r="FS57" i="1"/>
  <c r="FS86" i="1"/>
  <c r="FS44" i="1"/>
  <c r="FS47" i="1"/>
  <c r="FS34" i="1"/>
  <c r="FS30" i="1"/>
  <c r="FS31" i="1"/>
  <c r="FS40" i="1"/>
  <c r="FS9" i="1"/>
  <c r="FS33" i="1"/>
  <c r="FS48" i="1"/>
  <c r="FS35" i="1"/>
  <c r="FS25" i="1"/>
  <c r="FS55" i="1"/>
  <c r="FS98" i="1"/>
  <c r="FS108" i="1"/>
  <c r="FS80" i="1"/>
  <c r="FS94" i="1"/>
  <c r="FS78" i="1"/>
  <c r="FS85" i="1"/>
  <c r="FS53" i="1"/>
  <c r="FS59" i="1"/>
  <c r="FS58" i="1"/>
  <c r="FS101" i="1"/>
  <c r="FS26" i="1"/>
  <c r="FS37" i="1"/>
  <c r="FS61" i="1"/>
  <c r="FS39" i="1"/>
  <c r="FS51" i="1"/>
  <c r="FS69" i="1"/>
  <c r="FS82" i="1"/>
  <c r="FS73" i="1"/>
  <c r="FS67" i="1"/>
  <c r="FS81" i="1"/>
  <c r="FS104" i="1"/>
  <c r="FS83" i="1"/>
  <c r="FS56" i="1"/>
  <c r="FS63" i="1"/>
  <c r="FS45" i="1"/>
  <c r="FS66" i="1"/>
  <c r="FS92" i="1"/>
  <c r="FS42" i="1"/>
  <c r="FS95" i="1"/>
  <c r="FS70" i="1"/>
  <c r="FS106" i="1"/>
  <c r="FS100" i="1"/>
  <c r="FS137" i="1"/>
  <c r="FS130" i="1"/>
  <c r="FS149" i="1"/>
  <c r="FS146" i="1"/>
  <c r="FS110" i="1"/>
  <c r="FS103" i="1"/>
  <c r="FS114" i="1"/>
  <c r="FS134" i="1"/>
  <c r="FS116" i="1"/>
  <c r="FS141" i="1"/>
  <c r="FS123" i="1"/>
  <c r="FS96" i="1"/>
  <c r="FS118" i="1"/>
  <c r="FS122" i="1"/>
  <c r="FS125" i="1"/>
  <c r="FS115" i="1"/>
  <c r="FS97" i="1"/>
  <c r="FS113" i="1"/>
  <c r="FS112" i="1"/>
  <c r="FS79" i="1"/>
  <c r="FS111" i="1"/>
  <c r="FS93" i="1"/>
  <c r="FS129" i="1"/>
  <c r="FS126" i="1"/>
  <c r="FS72" i="1"/>
  <c r="FS109" i="1"/>
  <c r="FS117" i="1"/>
  <c r="FS128" i="1"/>
  <c r="FS155" i="1"/>
  <c r="FS107" i="1"/>
  <c r="FS71" i="1"/>
  <c r="FS131" i="1"/>
  <c r="FS135" i="1"/>
  <c r="FS165" i="1"/>
  <c r="FS184" i="1"/>
  <c r="FS136" i="1"/>
  <c r="FS153" i="1"/>
  <c r="FS145" i="1"/>
  <c r="FS170" i="1"/>
  <c r="FS140" i="1"/>
  <c r="FS143" i="1"/>
  <c r="FS144" i="1"/>
  <c r="FS158" i="1"/>
  <c r="FS159" i="1"/>
  <c r="FS148" i="1"/>
  <c r="FS167" i="1"/>
  <c r="FS124" i="1"/>
  <c r="FS152" i="1"/>
  <c r="FS151" i="1"/>
  <c r="FS139" i="1"/>
  <c r="FS156" i="1"/>
  <c r="FS150" i="1"/>
  <c r="FS186" i="1"/>
  <c r="FS166" i="1"/>
  <c r="FS127" i="1"/>
  <c r="FS169" i="1"/>
  <c r="FS179" i="1"/>
  <c r="FS154" i="1"/>
  <c r="FS172" i="1"/>
  <c r="FS142" i="1"/>
  <c r="FS181" i="1"/>
  <c r="FS163" i="1"/>
  <c r="FS173" i="1"/>
  <c r="FS213" i="1"/>
  <c r="FS221" i="1"/>
  <c r="FS197" i="1"/>
  <c r="FS211" i="1"/>
  <c r="FS219" i="1"/>
  <c r="FS203" i="1"/>
  <c r="FS201" i="1"/>
  <c r="FS174" i="1"/>
  <c r="FS168" i="1"/>
  <c r="FS164" i="1"/>
  <c r="FS190" i="1"/>
  <c r="FS182" i="1"/>
  <c r="FS212" i="1"/>
  <c r="FS193" i="1"/>
  <c r="FS180" i="1"/>
  <c r="FS138" i="1"/>
  <c r="FS204" i="1"/>
  <c r="FS198" i="1"/>
  <c r="FS188" i="1"/>
  <c r="FS183" i="1"/>
  <c r="FS187" i="1"/>
  <c r="FS185" i="1"/>
  <c r="FS208" i="1"/>
  <c r="FS202" i="1"/>
  <c r="FS189" i="1"/>
  <c r="FS194" i="1"/>
  <c r="FS195" i="1"/>
  <c r="FS230" i="1"/>
  <c r="FS246" i="1"/>
  <c r="FS191" i="1"/>
  <c r="FS217" i="1"/>
  <c r="FS232" i="1"/>
  <c r="FS236" i="1"/>
  <c r="FS243" i="1"/>
  <c r="FS223" i="1"/>
  <c r="FS247" i="1"/>
  <c r="FS218" i="1"/>
  <c r="FS240" i="1"/>
  <c r="FS244" i="1"/>
  <c r="FS255" i="1"/>
  <c r="FS207" i="1"/>
  <c r="FS227" i="1"/>
  <c r="FS210" i="1"/>
  <c r="FS237" i="1"/>
  <c r="FS199" i="1"/>
  <c r="FS250" i="1"/>
  <c r="FS252" i="1"/>
  <c r="FS214" i="1"/>
  <c r="FS229" i="1"/>
  <c r="FS238" i="1"/>
  <c r="FS205" i="1"/>
  <c r="FS231" i="1"/>
  <c r="FS235" i="1"/>
  <c r="FS216" i="1"/>
  <c r="FS228" i="1"/>
  <c r="FS245" i="1"/>
  <c r="FS261" i="1"/>
  <c r="FS215" i="1"/>
  <c r="FS254" i="1"/>
  <c r="FS251" i="1"/>
  <c r="FS253" i="1"/>
  <c r="FS226" i="1"/>
  <c r="FS224" i="1"/>
  <c r="FS239" i="1"/>
  <c r="FS222" i="1"/>
  <c r="FS233" i="1"/>
  <c r="FS256" i="1"/>
  <c r="FS259" i="1"/>
  <c r="FT257" i="1" l="1"/>
  <c r="FT242" i="1"/>
  <c r="FT241" i="1"/>
  <c r="FT236" i="1"/>
  <c r="FT225" i="1"/>
  <c r="FT217" i="1"/>
  <c r="FT210" i="1"/>
  <c r="FT207" i="1"/>
  <c r="FT200" i="1"/>
  <c r="FT196" i="1"/>
  <c r="FT193" i="1"/>
  <c r="FT160" i="1"/>
  <c r="FT158" i="1"/>
  <c r="FT145" i="1"/>
  <c r="FT120" i="1"/>
  <c r="FT99" i="1"/>
  <c r="FT102" i="1"/>
  <c r="FT114" i="1"/>
  <c r="FT66" i="1"/>
  <c r="FT63" i="1"/>
  <c r="FT81" i="1"/>
  <c r="FT78" i="1"/>
  <c r="FT53" i="1"/>
  <c r="FT59" i="1"/>
  <c r="FT65" i="1"/>
  <c r="FT56" i="1"/>
  <c r="FT45" i="1"/>
  <c r="FT77" i="1"/>
  <c r="FT76" i="1"/>
  <c r="FT58" i="1"/>
  <c r="FT6" i="1"/>
  <c r="FU2" i="1"/>
  <c r="FT9" i="1"/>
  <c r="FT12" i="1"/>
  <c r="FT21" i="1"/>
  <c r="FT38" i="1"/>
  <c r="FT28" i="1"/>
  <c r="FT13" i="1"/>
  <c r="FT16" i="1"/>
  <c r="FT8" i="1"/>
  <c r="FT11" i="1"/>
  <c r="FT20" i="1"/>
  <c r="FT7" i="1"/>
  <c r="FT22" i="1"/>
  <c r="FT15" i="1"/>
  <c r="FT10" i="1"/>
  <c r="FT14" i="1"/>
  <c r="FT19" i="1"/>
  <c r="FT23" i="1"/>
  <c r="FT5" i="1"/>
  <c r="FT25" i="1"/>
  <c r="FT43" i="1"/>
  <c r="FT17" i="1"/>
  <c r="FT29" i="1"/>
  <c r="FT52" i="1"/>
  <c r="FT64" i="1"/>
  <c r="FT40" i="1"/>
  <c r="FT27" i="1"/>
  <c r="FT80" i="1"/>
  <c r="FT44" i="1"/>
  <c r="FT70" i="1"/>
  <c r="FT61" i="1"/>
  <c r="FT33" i="1"/>
  <c r="FT30" i="1"/>
  <c r="FT37" i="1"/>
  <c r="FT24" i="1"/>
  <c r="FT36" i="1"/>
  <c r="FT35" i="1"/>
  <c r="FT31" i="1"/>
  <c r="FT26" i="1"/>
  <c r="FT34" i="1"/>
  <c r="FT51" i="1"/>
  <c r="FT83" i="1"/>
  <c r="FT87" i="1"/>
  <c r="FT93" i="1"/>
  <c r="FT92" i="1"/>
  <c r="FT79" i="1"/>
  <c r="FT50" i="1"/>
  <c r="FT54" i="1"/>
  <c r="FT62" i="1"/>
  <c r="FT42" i="1"/>
  <c r="FT106" i="1"/>
  <c r="FT95" i="1"/>
  <c r="FT48" i="1"/>
  <c r="FT55" i="1"/>
  <c r="FT72" i="1"/>
  <c r="FT110" i="1"/>
  <c r="FT47" i="1"/>
  <c r="FT82" i="1"/>
  <c r="FT98" i="1"/>
  <c r="FT86" i="1"/>
  <c r="FT85" i="1"/>
  <c r="FT101" i="1"/>
  <c r="FT39" i="1"/>
  <c r="FT68" i="1"/>
  <c r="FT57" i="1"/>
  <c r="FT71" i="1"/>
  <c r="FT84" i="1"/>
  <c r="FT49" i="1"/>
  <c r="FT94" i="1"/>
  <c r="FT111" i="1"/>
  <c r="FT122" i="1"/>
  <c r="FT104" i="1"/>
  <c r="FT107" i="1"/>
  <c r="FT155" i="1"/>
  <c r="FT125" i="1"/>
  <c r="FT112" i="1"/>
  <c r="FT127" i="1"/>
  <c r="FT117" i="1"/>
  <c r="FT131" i="1"/>
  <c r="FT41" i="1"/>
  <c r="FT137" i="1"/>
  <c r="FT130" i="1"/>
  <c r="FT146" i="1"/>
  <c r="FT108" i="1"/>
  <c r="FT100" i="1"/>
  <c r="FT123" i="1"/>
  <c r="FT135" i="1"/>
  <c r="FT116" i="1"/>
  <c r="FT141" i="1"/>
  <c r="FT149" i="1"/>
  <c r="FT73" i="1"/>
  <c r="FT103" i="1"/>
  <c r="FT109" i="1"/>
  <c r="FT113" i="1"/>
  <c r="FT115" i="1"/>
  <c r="FT124" i="1"/>
  <c r="FT134" i="1"/>
  <c r="FT132" i="1"/>
  <c r="FT67" i="1"/>
  <c r="FT69" i="1"/>
  <c r="FT97" i="1"/>
  <c r="FT118" i="1"/>
  <c r="FT128" i="1"/>
  <c r="FT140" i="1"/>
  <c r="FT169" i="1"/>
  <c r="FT165" i="1"/>
  <c r="FT179" i="1"/>
  <c r="FT126" i="1"/>
  <c r="FT154" i="1"/>
  <c r="FT142" i="1"/>
  <c r="FT139" i="1"/>
  <c r="FT129" i="1"/>
  <c r="FT181" i="1"/>
  <c r="FT156" i="1"/>
  <c r="FT172" i="1"/>
  <c r="FT163" i="1"/>
  <c r="FT138" i="1"/>
  <c r="FT144" i="1"/>
  <c r="FT136" i="1"/>
  <c r="FT157" i="1"/>
  <c r="FT166" i="1"/>
  <c r="FT96" i="1"/>
  <c r="FT150" i="1"/>
  <c r="FT152" i="1"/>
  <c r="FT170" i="1"/>
  <c r="FT151" i="1"/>
  <c r="FT121" i="1"/>
  <c r="FT153" i="1"/>
  <c r="FT159" i="1"/>
  <c r="FT143" i="1"/>
  <c r="FT183" i="1"/>
  <c r="FT148" i="1"/>
  <c r="FT164" i="1"/>
  <c r="FT167" i="1"/>
  <c r="FT174" i="1"/>
  <c r="FT198" i="1"/>
  <c r="FT197" i="1"/>
  <c r="FT205" i="1"/>
  <c r="FT168" i="1"/>
  <c r="FT185" i="1"/>
  <c r="FT204" i="1"/>
  <c r="FT189" i="1"/>
  <c r="FT199" i="1"/>
  <c r="FT182" i="1"/>
  <c r="FT208" i="1"/>
  <c r="FT202" i="1"/>
  <c r="FT195" i="1"/>
  <c r="FT191" i="1"/>
  <c r="FT209" i="1"/>
  <c r="FT184" i="1"/>
  <c r="FT194" i="1"/>
  <c r="FT188" i="1"/>
  <c r="FT214" i="1"/>
  <c r="FT213" i="1"/>
  <c r="FT186" i="1"/>
  <c r="FT171" i="1"/>
  <c r="FT211" i="1"/>
  <c r="FT203" i="1"/>
  <c r="FT180" i="1"/>
  <c r="FT173" i="1"/>
  <c r="FT187" i="1"/>
  <c r="FT221" i="1"/>
  <c r="FT224" i="1"/>
  <c r="FT223" i="1"/>
  <c r="FT222" i="1"/>
  <c r="FT231" i="1"/>
  <c r="FT238" i="1"/>
  <c r="FT216" i="1"/>
  <c r="FT229" i="1"/>
  <c r="FT240" i="1"/>
  <c r="FT201" i="1"/>
  <c r="FT215" i="1"/>
  <c r="FT245" i="1"/>
  <c r="FT244" i="1"/>
  <c r="FT251" i="1"/>
  <c r="FT233" i="1"/>
  <c r="FT230" i="1"/>
  <c r="FT239" i="1"/>
  <c r="FT246" i="1"/>
  <c r="FT190" i="1"/>
  <c r="FT219" i="1"/>
  <c r="FT226" i="1"/>
  <c r="FT235" i="1"/>
  <c r="FT232" i="1"/>
  <c r="FT228" i="1"/>
  <c r="FT247" i="1"/>
  <c r="FT243" i="1"/>
  <c r="FT259" i="1"/>
  <c r="FT254" i="1"/>
  <c r="FT258" i="1"/>
  <c r="FT227" i="1"/>
  <c r="FT250" i="1"/>
  <c r="FT255" i="1"/>
  <c r="FT256" i="1"/>
  <c r="FT212" i="1"/>
  <c r="FT261" i="1"/>
  <c r="FT237" i="1"/>
  <c r="FT253" i="1"/>
  <c r="FT252" i="1"/>
  <c r="FT218" i="1"/>
  <c r="FT260" i="1"/>
  <c r="FU261" i="1" l="1"/>
  <c r="FU257" i="1"/>
  <c r="FU242" i="1"/>
  <c r="FU243" i="1"/>
  <c r="FU241" i="1"/>
  <c r="FU236" i="1"/>
  <c r="FU223" i="1"/>
  <c r="FU210" i="1"/>
  <c r="FU207" i="1"/>
  <c r="FU196" i="1"/>
  <c r="FU191" i="1"/>
  <c r="FU188" i="1"/>
  <c r="FU166" i="1"/>
  <c r="FU99" i="1"/>
  <c r="FU107" i="1"/>
  <c r="FU102" i="1"/>
  <c r="FU77" i="1"/>
  <c r="FU72" i="1"/>
  <c r="FU69" i="1"/>
  <c r="FU94" i="1"/>
  <c r="FU45" i="1"/>
  <c r="FU25" i="1"/>
  <c r="FV2" i="1"/>
  <c r="FU6" i="1"/>
  <c r="FU41" i="1"/>
  <c r="FU35" i="1"/>
  <c r="FU9" i="1"/>
  <c r="FU13" i="1"/>
  <c r="FU16" i="1"/>
  <c r="FU8" i="1"/>
  <c r="FU7" i="1"/>
  <c r="FU38" i="1"/>
  <c r="FU28" i="1"/>
  <c r="FU22" i="1"/>
  <c r="FU21" i="1"/>
  <c r="FU15" i="1"/>
  <c r="FU11" i="1"/>
  <c r="FU20" i="1"/>
  <c r="FU43" i="1"/>
  <c r="FU10" i="1"/>
  <c r="FU19" i="1"/>
  <c r="FU29" i="1"/>
  <c r="FU12" i="1"/>
  <c r="FU23" i="1"/>
  <c r="FU14" i="1"/>
  <c r="FU64" i="1"/>
  <c r="FU5" i="1"/>
  <c r="FU17" i="1"/>
  <c r="FU47" i="1"/>
  <c r="FU57" i="1"/>
  <c r="FU86" i="1"/>
  <c r="FU31" i="1"/>
  <c r="FU24" i="1"/>
  <c r="FU34" i="1"/>
  <c r="FU71" i="1"/>
  <c r="FU52" i="1"/>
  <c r="FU40" i="1"/>
  <c r="FU27" i="1"/>
  <c r="FU70" i="1"/>
  <c r="FU54" i="1"/>
  <c r="FU55" i="1"/>
  <c r="FU26" i="1"/>
  <c r="FU37" i="1"/>
  <c r="FU76" i="1"/>
  <c r="FU44" i="1"/>
  <c r="FU39" i="1"/>
  <c r="FU68" i="1"/>
  <c r="FU30" i="1"/>
  <c r="FU62" i="1"/>
  <c r="FU80" i="1"/>
  <c r="FU58" i="1"/>
  <c r="FU48" i="1"/>
  <c r="FU73" i="1"/>
  <c r="FU67" i="1"/>
  <c r="FU84" i="1"/>
  <c r="FU56" i="1"/>
  <c r="FU104" i="1"/>
  <c r="FU81" i="1"/>
  <c r="FU92" i="1"/>
  <c r="FU50" i="1"/>
  <c r="FU83" i="1"/>
  <c r="FU63" i="1"/>
  <c r="FU66" i="1"/>
  <c r="FU49" i="1"/>
  <c r="FU82" i="1"/>
  <c r="FU51" i="1"/>
  <c r="FU42" i="1"/>
  <c r="FU79" i="1"/>
  <c r="FU53" i="1"/>
  <c r="FU36" i="1"/>
  <c r="FU61" i="1"/>
  <c r="FU106" i="1"/>
  <c r="FU65" i="1"/>
  <c r="FU98" i="1"/>
  <c r="FU33" i="1"/>
  <c r="FU141" i="1"/>
  <c r="FU155" i="1"/>
  <c r="FU120" i="1"/>
  <c r="FU149" i="1"/>
  <c r="FU78" i="1"/>
  <c r="FU110" i="1"/>
  <c r="FU100" i="1"/>
  <c r="FU124" i="1"/>
  <c r="FU59" i="1"/>
  <c r="FU108" i="1"/>
  <c r="FU135" i="1"/>
  <c r="FU85" i="1"/>
  <c r="FU103" i="1"/>
  <c r="FU128" i="1"/>
  <c r="FU134" i="1"/>
  <c r="FU115" i="1"/>
  <c r="FU95" i="1"/>
  <c r="FU101" i="1"/>
  <c r="FU96" i="1"/>
  <c r="FU97" i="1"/>
  <c r="FU118" i="1"/>
  <c r="FU129" i="1"/>
  <c r="FU136" i="1"/>
  <c r="FU93" i="1"/>
  <c r="FU116" i="1"/>
  <c r="FU125" i="1"/>
  <c r="FU111" i="1"/>
  <c r="FU117" i="1"/>
  <c r="FU131" i="1"/>
  <c r="FU113" i="1"/>
  <c r="FU112" i="1"/>
  <c r="FU122" i="1"/>
  <c r="FU121" i="1"/>
  <c r="FU126" i="1"/>
  <c r="FU109" i="1"/>
  <c r="FU114" i="1"/>
  <c r="FU130" i="1"/>
  <c r="FU143" i="1"/>
  <c r="FU150" i="1"/>
  <c r="FU157" i="1"/>
  <c r="FU181" i="1"/>
  <c r="FU123" i="1"/>
  <c r="FU142" i="1"/>
  <c r="FU170" i="1"/>
  <c r="FU138" i="1"/>
  <c r="FU148" i="1"/>
  <c r="FU165" i="1"/>
  <c r="FU167" i="1"/>
  <c r="FU127" i="1"/>
  <c r="FU163" i="1"/>
  <c r="FU152" i="1"/>
  <c r="FU158" i="1"/>
  <c r="FU183" i="1"/>
  <c r="FU137" i="1"/>
  <c r="FU169" i="1"/>
  <c r="FU144" i="1"/>
  <c r="FU132" i="1"/>
  <c r="FU154" i="1"/>
  <c r="FU174" i="1"/>
  <c r="FU140" i="1"/>
  <c r="FU145" i="1"/>
  <c r="FU180" i="1"/>
  <c r="FU87" i="1"/>
  <c r="FU159" i="1"/>
  <c r="FU186" i="1"/>
  <c r="FU139" i="1"/>
  <c r="FU156" i="1"/>
  <c r="FU172" i="1"/>
  <c r="FU151" i="1"/>
  <c r="FU204" i="1"/>
  <c r="FU202" i="1"/>
  <c r="FU197" i="1"/>
  <c r="FU212" i="1"/>
  <c r="FU209" i="1"/>
  <c r="FU203" i="1"/>
  <c r="FU219" i="1"/>
  <c r="FU179" i="1"/>
  <c r="FU146" i="1"/>
  <c r="FU160" i="1"/>
  <c r="FU184" i="1"/>
  <c r="FU190" i="1"/>
  <c r="FU200" i="1"/>
  <c r="FU208" i="1"/>
  <c r="FU198" i="1"/>
  <c r="FU187" i="1"/>
  <c r="FU205" i="1"/>
  <c r="FU153" i="1"/>
  <c r="FU189" i="1"/>
  <c r="FU199" i="1"/>
  <c r="FU171" i="1"/>
  <c r="FU194" i="1"/>
  <c r="FU164" i="1"/>
  <c r="FU182" i="1"/>
  <c r="FU185" i="1"/>
  <c r="FU201" i="1"/>
  <c r="FU193" i="1"/>
  <c r="FU211" i="1"/>
  <c r="FU214" i="1"/>
  <c r="FU231" i="1"/>
  <c r="FU224" i="1"/>
  <c r="FU233" i="1"/>
  <c r="FU247" i="1"/>
  <c r="FU244" i="1"/>
  <c r="FU255" i="1"/>
  <c r="FU195" i="1"/>
  <c r="FU218" i="1"/>
  <c r="FU240" i="1"/>
  <c r="FU222" i="1"/>
  <c r="FU173" i="1"/>
  <c r="FU228" i="1"/>
  <c r="FU226" i="1"/>
  <c r="FU237" i="1"/>
  <c r="FU252" i="1"/>
  <c r="FU213" i="1"/>
  <c r="FU221" i="1"/>
  <c r="FU227" i="1"/>
  <c r="FU225" i="1"/>
  <c r="FU217" i="1"/>
  <c r="FU250" i="1"/>
  <c r="FU251" i="1"/>
  <c r="FU168" i="1"/>
  <c r="FU229" i="1"/>
  <c r="FU216" i="1"/>
  <c r="FU215" i="1"/>
  <c r="FU245" i="1"/>
  <c r="FU238" i="1"/>
  <c r="FU246" i="1"/>
  <c r="FU253" i="1"/>
  <c r="FU230" i="1"/>
  <c r="FU235" i="1"/>
  <c r="FU254" i="1"/>
  <c r="FU259" i="1"/>
  <c r="FU232" i="1"/>
  <c r="FU260" i="1"/>
  <c r="FU258" i="1"/>
  <c r="FU239" i="1"/>
  <c r="FU256" i="1"/>
  <c r="FV257" i="1" l="1"/>
  <c r="FV242" i="1"/>
  <c r="FV243" i="1"/>
  <c r="FV236" i="1"/>
  <c r="FV210" i="1"/>
  <c r="FV203" i="1"/>
  <c r="FV197" i="1"/>
  <c r="FV160" i="1"/>
  <c r="FV142" i="1"/>
  <c r="FV166" i="1"/>
  <c r="FV132" i="1"/>
  <c r="FV125" i="1"/>
  <c r="FV102" i="1"/>
  <c r="FV99" i="1"/>
  <c r="FV107" i="1"/>
  <c r="FV96" i="1"/>
  <c r="FV92" i="1"/>
  <c r="FV77" i="1"/>
  <c r="FV53" i="1"/>
  <c r="FV66" i="1"/>
  <c r="FV59" i="1"/>
  <c r="FV72" i="1"/>
  <c r="FV56" i="1"/>
  <c r="FV69" i="1"/>
  <c r="FV63" i="1"/>
  <c r="FV45" i="1"/>
  <c r="FV31" i="1"/>
  <c r="FV39" i="1"/>
  <c r="FV78" i="1"/>
  <c r="FV25" i="1"/>
  <c r="FV24" i="1"/>
  <c r="FW2" i="1"/>
  <c r="FV42" i="1"/>
  <c r="FV35" i="1"/>
  <c r="FV21" i="1"/>
  <c r="FV22" i="1"/>
  <c r="FV7" i="1"/>
  <c r="FV20" i="1"/>
  <c r="FV11" i="1"/>
  <c r="FV28" i="1"/>
  <c r="FV8" i="1"/>
  <c r="FV12" i="1"/>
  <c r="FV6" i="1"/>
  <c r="FV23" i="1"/>
  <c r="FV19" i="1"/>
  <c r="FV14" i="1"/>
  <c r="FV5" i="1"/>
  <c r="FV13" i="1"/>
  <c r="FV16" i="1"/>
  <c r="FV15" i="1"/>
  <c r="FV43" i="1"/>
  <c r="FV10" i="1"/>
  <c r="FV9" i="1"/>
  <c r="FV38" i="1"/>
  <c r="FV64" i="1"/>
  <c r="FV17" i="1"/>
  <c r="FV37" i="1"/>
  <c r="FV47" i="1"/>
  <c r="FV54" i="1"/>
  <c r="FV62" i="1"/>
  <c r="FV36" i="1"/>
  <c r="FV26" i="1"/>
  <c r="FV29" i="1"/>
  <c r="FV82" i="1"/>
  <c r="FV57" i="1"/>
  <c r="FV30" i="1"/>
  <c r="FV44" i="1"/>
  <c r="FV33" i="1"/>
  <c r="FV41" i="1"/>
  <c r="FV48" i="1"/>
  <c r="FV34" i="1"/>
  <c r="FV52" i="1"/>
  <c r="FV55" i="1"/>
  <c r="FV51" i="1"/>
  <c r="FV84" i="1"/>
  <c r="FV79" i="1"/>
  <c r="FV117" i="1"/>
  <c r="FV40" i="1"/>
  <c r="FV27" i="1"/>
  <c r="FV80" i="1"/>
  <c r="FV94" i="1"/>
  <c r="FV106" i="1"/>
  <c r="FV65" i="1"/>
  <c r="FV98" i="1"/>
  <c r="FV76" i="1"/>
  <c r="FV85" i="1"/>
  <c r="FV70" i="1"/>
  <c r="FV71" i="1"/>
  <c r="FV101" i="1"/>
  <c r="FV68" i="1"/>
  <c r="FV87" i="1"/>
  <c r="FV58" i="1"/>
  <c r="FV81" i="1"/>
  <c r="FV86" i="1"/>
  <c r="FV73" i="1"/>
  <c r="FV50" i="1"/>
  <c r="FV67" i="1"/>
  <c r="FV93" i="1"/>
  <c r="FV61" i="1"/>
  <c r="FV104" i="1"/>
  <c r="FV83" i="1"/>
  <c r="FV95" i="1"/>
  <c r="FV97" i="1"/>
  <c r="FV121" i="1"/>
  <c r="FV138" i="1"/>
  <c r="FV108" i="1"/>
  <c r="FV112" i="1"/>
  <c r="FV118" i="1"/>
  <c r="FV114" i="1"/>
  <c r="FV135" i="1"/>
  <c r="FV127" i="1"/>
  <c r="FV134" i="1"/>
  <c r="FV120" i="1"/>
  <c r="FV110" i="1"/>
  <c r="FV137" i="1"/>
  <c r="FV123" i="1"/>
  <c r="FV113" i="1"/>
  <c r="FV141" i="1"/>
  <c r="FV155" i="1"/>
  <c r="FV149" i="1"/>
  <c r="FV146" i="1"/>
  <c r="FV111" i="1"/>
  <c r="FV124" i="1"/>
  <c r="FV49" i="1"/>
  <c r="FV100" i="1"/>
  <c r="FV103" i="1"/>
  <c r="FV109" i="1"/>
  <c r="FV128" i="1"/>
  <c r="FV122" i="1"/>
  <c r="FV116" i="1"/>
  <c r="FV126" i="1"/>
  <c r="FV150" i="1"/>
  <c r="FV144" i="1"/>
  <c r="FV180" i="1"/>
  <c r="FV174" i="1"/>
  <c r="FV151" i="1"/>
  <c r="FV152" i="1"/>
  <c r="FV163" i="1"/>
  <c r="FV131" i="1"/>
  <c r="FV157" i="1"/>
  <c r="FV130" i="1"/>
  <c r="FV153" i="1"/>
  <c r="FV154" i="1"/>
  <c r="FV159" i="1"/>
  <c r="FV167" i="1"/>
  <c r="FV136" i="1"/>
  <c r="FV140" i="1"/>
  <c r="FV183" i="1"/>
  <c r="FV143" i="1"/>
  <c r="FV145" i="1"/>
  <c r="FV139" i="1"/>
  <c r="FV184" i="1"/>
  <c r="FV129" i="1"/>
  <c r="FV148" i="1"/>
  <c r="FV165" i="1"/>
  <c r="FV156" i="1"/>
  <c r="FV158" i="1"/>
  <c r="FV181" i="1"/>
  <c r="FV169" i="1"/>
  <c r="FV172" i="1"/>
  <c r="FV179" i="1"/>
  <c r="FV213" i="1"/>
  <c r="FV207" i="1"/>
  <c r="FV164" i="1"/>
  <c r="FV182" i="1"/>
  <c r="FV208" i="1"/>
  <c r="FV193" i="1"/>
  <c r="FV209" i="1"/>
  <c r="FV221" i="1"/>
  <c r="FV170" i="1"/>
  <c r="FV201" i="1"/>
  <c r="FV115" i="1"/>
  <c r="FV185" i="1"/>
  <c r="FV195" i="1"/>
  <c r="FV188" i="1"/>
  <c r="FV219" i="1"/>
  <c r="FV171" i="1"/>
  <c r="FV168" i="1"/>
  <c r="FV173" i="1"/>
  <c r="FV204" i="1"/>
  <c r="FV187" i="1"/>
  <c r="FV194" i="1"/>
  <c r="FV190" i="1"/>
  <c r="FV202" i="1"/>
  <c r="FV198" i="1"/>
  <c r="FV191" i="1"/>
  <c r="FV196" i="1"/>
  <c r="FV200" i="1"/>
  <c r="FV212" i="1"/>
  <c r="FV186" i="1"/>
  <c r="FV228" i="1"/>
  <c r="FV235" i="1"/>
  <c r="FV240" i="1"/>
  <c r="FV226" i="1"/>
  <c r="FV238" i="1"/>
  <c r="FV254" i="1"/>
  <c r="FV229" i="1"/>
  <c r="FV246" i="1"/>
  <c r="FV241" i="1"/>
  <c r="FV251" i="1"/>
  <c r="FV218" i="1"/>
  <c r="FV232" i="1"/>
  <c r="FV231" i="1"/>
  <c r="FV239" i="1"/>
  <c r="FV247" i="1"/>
  <c r="FV230" i="1"/>
  <c r="FV217" i="1"/>
  <c r="FV222" i="1"/>
  <c r="FV237" i="1"/>
  <c r="FV233" i="1"/>
  <c r="FV189" i="1"/>
  <c r="FV211" i="1"/>
  <c r="FV215" i="1"/>
  <c r="FV225" i="1"/>
  <c r="FV214" i="1"/>
  <c r="FV216" i="1"/>
  <c r="FV256" i="1"/>
  <c r="FV259" i="1"/>
  <c r="FV224" i="1"/>
  <c r="FV255" i="1"/>
  <c r="FV260" i="1"/>
  <c r="FV199" i="1"/>
  <c r="FV261" i="1"/>
  <c r="FV244" i="1"/>
  <c r="FV227" i="1"/>
  <c r="FV250" i="1"/>
  <c r="FV258" i="1"/>
  <c r="FV205" i="1"/>
  <c r="FV252" i="1"/>
  <c r="FV253" i="1"/>
  <c r="FV245" i="1"/>
  <c r="FV223" i="1"/>
  <c r="FW242" i="1" l="1"/>
  <c r="FW218" i="1"/>
  <c r="FW196" i="1"/>
  <c r="FW200" i="1"/>
  <c r="FW197" i="1"/>
  <c r="FW174" i="1"/>
  <c r="FW173" i="1"/>
  <c r="FW180" i="1"/>
  <c r="FW148" i="1"/>
  <c r="FW122" i="1"/>
  <c r="FW120" i="1"/>
  <c r="FW118" i="1"/>
  <c r="FW121" i="1"/>
  <c r="FW100" i="1"/>
  <c r="FW115" i="1"/>
  <c r="FW103" i="1"/>
  <c r="FW77" i="1"/>
  <c r="FW66" i="1"/>
  <c r="FW59" i="1"/>
  <c r="FW72" i="1"/>
  <c r="FW56" i="1"/>
  <c r="FW69" i="1"/>
  <c r="FW63" i="1"/>
  <c r="FW33" i="1"/>
  <c r="FW26" i="1"/>
  <c r="FW25" i="1"/>
  <c r="FX2" i="1"/>
  <c r="FW36" i="1"/>
  <c r="FW27" i="1"/>
  <c r="FW23" i="1"/>
  <c r="FW8" i="1"/>
  <c r="FW10" i="1"/>
  <c r="FW12" i="1"/>
  <c r="FW13" i="1"/>
  <c r="FW21" i="1"/>
  <c r="FW11" i="1"/>
  <c r="FW38" i="1"/>
  <c r="FW7" i="1"/>
  <c r="FW16" i="1"/>
  <c r="FW14" i="1"/>
  <c r="FW64" i="1"/>
  <c r="FW5" i="1"/>
  <c r="FW28" i="1"/>
  <c r="FW31" i="1"/>
  <c r="FW17" i="1"/>
  <c r="FW15" i="1"/>
  <c r="FW19" i="1"/>
  <c r="FW29" i="1"/>
  <c r="FW20" i="1"/>
  <c r="FW9" i="1"/>
  <c r="FW22" i="1"/>
  <c r="FW43" i="1"/>
  <c r="FW34" i="1"/>
  <c r="FW35" i="1"/>
  <c r="FW71" i="1"/>
  <c r="FW40" i="1"/>
  <c r="FW24" i="1"/>
  <c r="FW70" i="1"/>
  <c r="FW61" i="1"/>
  <c r="FW44" i="1"/>
  <c r="FW48" i="1"/>
  <c r="FW82" i="1"/>
  <c r="FW37" i="1"/>
  <c r="FW45" i="1"/>
  <c r="FW62" i="1"/>
  <c r="FW30" i="1"/>
  <c r="FW6" i="1"/>
  <c r="FW41" i="1"/>
  <c r="FW73" i="1"/>
  <c r="FW67" i="1"/>
  <c r="FW65" i="1"/>
  <c r="FW92" i="1"/>
  <c r="FW97" i="1"/>
  <c r="FW104" i="1"/>
  <c r="FW83" i="1"/>
  <c r="FW53" i="1"/>
  <c r="FW57" i="1"/>
  <c r="FW50" i="1"/>
  <c r="FW78" i="1"/>
  <c r="FW42" i="1"/>
  <c r="FW93" i="1"/>
  <c r="FW54" i="1"/>
  <c r="FW94" i="1"/>
  <c r="FW84" i="1"/>
  <c r="FW79" i="1"/>
  <c r="FW76" i="1"/>
  <c r="FW106" i="1"/>
  <c r="FW80" i="1"/>
  <c r="FW98" i="1"/>
  <c r="FW85" i="1"/>
  <c r="FW49" i="1"/>
  <c r="FW95" i="1"/>
  <c r="FW47" i="1"/>
  <c r="FW86" i="1"/>
  <c r="FW52" i="1"/>
  <c r="FW101" i="1"/>
  <c r="FW58" i="1"/>
  <c r="FW51" i="1"/>
  <c r="FW124" i="1"/>
  <c r="FW134" i="1"/>
  <c r="FW111" i="1"/>
  <c r="FW112" i="1"/>
  <c r="FW87" i="1"/>
  <c r="FW113" i="1"/>
  <c r="FW128" i="1"/>
  <c r="FW81" i="1"/>
  <c r="FW116" i="1"/>
  <c r="FW132" i="1"/>
  <c r="FW55" i="1"/>
  <c r="FW68" i="1"/>
  <c r="FW126" i="1"/>
  <c r="FW138" i="1"/>
  <c r="FW39" i="1"/>
  <c r="FW110" i="1"/>
  <c r="FW117" i="1"/>
  <c r="FW114" i="1"/>
  <c r="FW131" i="1"/>
  <c r="FW96" i="1"/>
  <c r="FW136" i="1"/>
  <c r="FW130" i="1"/>
  <c r="FW109" i="1"/>
  <c r="FW99" i="1"/>
  <c r="FW137" i="1"/>
  <c r="FW123" i="1"/>
  <c r="FW102" i="1"/>
  <c r="FW107" i="1"/>
  <c r="FW140" i="1"/>
  <c r="FW157" i="1"/>
  <c r="FW186" i="1"/>
  <c r="FW155" i="1"/>
  <c r="FW165" i="1"/>
  <c r="FW141" i="1"/>
  <c r="FW127" i="1"/>
  <c r="FW129" i="1"/>
  <c r="FW158" i="1"/>
  <c r="FW142" i="1"/>
  <c r="FW163" i="1"/>
  <c r="FW139" i="1"/>
  <c r="FW144" i="1"/>
  <c r="FW108" i="1"/>
  <c r="FW149" i="1"/>
  <c r="FW169" i="1"/>
  <c r="FW172" i="1"/>
  <c r="FW179" i="1"/>
  <c r="FW151" i="1"/>
  <c r="FW150" i="1"/>
  <c r="FW154" i="1"/>
  <c r="FW156" i="1"/>
  <c r="FW159" i="1"/>
  <c r="FW164" i="1"/>
  <c r="FW184" i="1"/>
  <c r="FW143" i="1"/>
  <c r="FW181" i="1"/>
  <c r="FW125" i="1"/>
  <c r="FW153" i="1"/>
  <c r="FW183" i="1"/>
  <c r="FW160" i="1"/>
  <c r="FW146" i="1"/>
  <c r="FW145" i="1"/>
  <c r="FW204" i="1"/>
  <c r="FW208" i="1"/>
  <c r="FW195" i="1"/>
  <c r="FW201" i="1"/>
  <c r="FW209" i="1"/>
  <c r="FW214" i="1"/>
  <c r="FW190" i="1"/>
  <c r="FW191" i="1"/>
  <c r="FW187" i="1"/>
  <c r="FW152" i="1"/>
  <c r="FW171" i="1"/>
  <c r="FW202" i="1"/>
  <c r="FW199" i="1"/>
  <c r="FW207" i="1"/>
  <c r="FW194" i="1"/>
  <c r="FW212" i="1"/>
  <c r="FW167" i="1"/>
  <c r="FW198" i="1"/>
  <c r="FW210" i="1"/>
  <c r="FW170" i="1"/>
  <c r="FW166" i="1"/>
  <c r="FW168" i="1"/>
  <c r="FW188" i="1"/>
  <c r="FW189" i="1"/>
  <c r="FW219" i="1"/>
  <c r="FW221" i="1"/>
  <c r="FW203" i="1"/>
  <c r="FW213" i="1"/>
  <c r="FW229" i="1"/>
  <c r="FW222" i="1"/>
  <c r="FW239" i="1"/>
  <c r="FW251" i="1"/>
  <c r="FW193" i="1"/>
  <c r="FW215" i="1"/>
  <c r="FW225" i="1"/>
  <c r="FW233" i="1"/>
  <c r="FW240" i="1"/>
  <c r="FW223" i="1"/>
  <c r="FW241" i="1"/>
  <c r="FW217" i="1"/>
  <c r="FW226" i="1"/>
  <c r="FW227" i="1"/>
  <c r="FW230" i="1"/>
  <c r="FW236" i="1"/>
  <c r="FW250" i="1"/>
  <c r="FW211" i="1"/>
  <c r="FW245" i="1"/>
  <c r="FW252" i="1"/>
  <c r="FW185" i="1"/>
  <c r="FW235" i="1"/>
  <c r="FW243" i="1"/>
  <c r="FW238" i="1"/>
  <c r="FW232" i="1"/>
  <c r="FW244" i="1"/>
  <c r="FW135" i="1"/>
  <c r="FW247" i="1"/>
  <c r="FW254" i="1"/>
  <c r="FW258" i="1"/>
  <c r="FW257" i="1"/>
  <c r="FW182" i="1"/>
  <c r="FW261" i="1"/>
  <c r="FW246" i="1"/>
  <c r="FW260" i="1"/>
  <c r="FW231" i="1"/>
  <c r="FW255" i="1"/>
  <c r="FW228" i="1"/>
  <c r="FW237" i="1"/>
  <c r="FW205" i="1"/>
  <c r="FW256" i="1"/>
  <c r="FW259" i="1"/>
  <c r="FW216" i="1"/>
  <c r="FW253" i="1"/>
  <c r="FW224" i="1"/>
  <c r="FX253" i="1" l="1"/>
  <c r="FX218" i="1"/>
  <c r="FX196" i="1"/>
  <c r="FX189" i="1"/>
  <c r="FX174" i="1"/>
  <c r="FX182" i="1"/>
  <c r="FX145" i="1"/>
  <c r="FX160" i="1"/>
  <c r="FX168" i="1"/>
  <c r="FX131" i="1"/>
  <c r="FX127" i="1"/>
  <c r="FX102" i="1"/>
  <c r="FX99" i="1"/>
  <c r="FX126" i="1"/>
  <c r="FX107" i="1"/>
  <c r="FX100" i="1"/>
  <c r="FX115" i="1"/>
  <c r="FX103" i="1"/>
  <c r="FX77" i="1"/>
  <c r="FX66" i="1"/>
  <c r="FX59" i="1"/>
  <c r="FX56" i="1"/>
  <c r="FX61" i="1"/>
  <c r="FX63" i="1"/>
  <c r="FX53" i="1"/>
  <c r="FX39" i="1"/>
  <c r="FX93" i="1"/>
  <c r="FY2" i="1"/>
  <c r="FX42" i="1"/>
  <c r="FX13" i="1"/>
  <c r="FX21" i="1"/>
  <c r="FX15" i="1"/>
  <c r="FX38" i="1"/>
  <c r="FX8" i="1"/>
  <c r="FX16" i="1"/>
  <c r="FX7" i="1"/>
  <c r="FX28" i="1"/>
  <c r="FX22" i="1"/>
  <c r="FX11" i="1"/>
  <c r="FX10" i="1"/>
  <c r="FX54" i="1"/>
  <c r="FX5" i="1"/>
  <c r="FX25" i="1"/>
  <c r="FX43" i="1"/>
  <c r="FX20" i="1"/>
  <c r="FX9" i="1"/>
  <c r="FX14" i="1"/>
  <c r="FX64" i="1"/>
  <c r="FX6" i="1"/>
  <c r="FX30" i="1"/>
  <c r="FX19" i="1"/>
  <c r="FX31" i="1"/>
  <c r="FX12" i="1"/>
  <c r="FX17" i="1"/>
  <c r="FX29" i="1"/>
  <c r="FX62" i="1"/>
  <c r="FX51" i="1"/>
  <c r="FX44" i="1"/>
  <c r="FX33" i="1"/>
  <c r="FX27" i="1"/>
  <c r="FX48" i="1"/>
  <c r="FX57" i="1"/>
  <c r="FX86" i="1"/>
  <c r="FX41" i="1"/>
  <c r="FX47" i="1"/>
  <c r="FX34" i="1"/>
  <c r="FX35" i="1"/>
  <c r="FX71" i="1"/>
  <c r="FX40" i="1"/>
  <c r="FX36" i="1"/>
  <c r="FX23" i="1"/>
  <c r="FX26" i="1"/>
  <c r="FX24" i="1"/>
  <c r="FX45" i="1"/>
  <c r="FX94" i="1"/>
  <c r="FX98" i="1"/>
  <c r="FX109" i="1"/>
  <c r="FX49" i="1"/>
  <c r="FX95" i="1"/>
  <c r="FX70" i="1"/>
  <c r="FX80" i="1"/>
  <c r="FX52" i="1"/>
  <c r="FX101" i="1"/>
  <c r="FX68" i="1"/>
  <c r="FX87" i="1"/>
  <c r="FX58" i="1"/>
  <c r="FX81" i="1"/>
  <c r="FX73" i="1"/>
  <c r="FX67" i="1"/>
  <c r="FX85" i="1"/>
  <c r="FX72" i="1"/>
  <c r="FX104" i="1"/>
  <c r="FX50" i="1"/>
  <c r="FX78" i="1"/>
  <c r="FX83" i="1"/>
  <c r="FX65" i="1"/>
  <c r="FX76" i="1"/>
  <c r="FX92" i="1"/>
  <c r="FX82" i="1"/>
  <c r="FX37" i="1"/>
  <c r="FX69" i="1"/>
  <c r="FX97" i="1"/>
  <c r="FX110" i="1"/>
  <c r="FX117" i="1"/>
  <c r="FX137" i="1"/>
  <c r="FX132" i="1"/>
  <c r="FX139" i="1"/>
  <c r="FX121" i="1"/>
  <c r="FX123" i="1"/>
  <c r="FX55" i="1"/>
  <c r="FX96" i="1"/>
  <c r="FX141" i="1"/>
  <c r="FX149" i="1"/>
  <c r="FX122" i="1"/>
  <c r="FX130" i="1"/>
  <c r="FX125" i="1"/>
  <c r="FX124" i="1"/>
  <c r="FX112" i="1"/>
  <c r="FX155" i="1"/>
  <c r="FX135" i="1"/>
  <c r="FX79" i="1"/>
  <c r="FX108" i="1"/>
  <c r="FX128" i="1"/>
  <c r="FX106" i="1"/>
  <c r="FX116" i="1"/>
  <c r="FX134" i="1"/>
  <c r="FX111" i="1"/>
  <c r="FX113" i="1"/>
  <c r="FX120" i="1"/>
  <c r="FX84" i="1"/>
  <c r="FX114" i="1"/>
  <c r="FX154" i="1"/>
  <c r="FX184" i="1"/>
  <c r="FX180" i="1"/>
  <c r="FX163" i="1"/>
  <c r="FX118" i="1"/>
  <c r="FX159" i="1"/>
  <c r="FX183" i="1"/>
  <c r="FX136" i="1"/>
  <c r="FX156" i="1"/>
  <c r="FX148" i="1"/>
  <c r="FX129" i="1"/>
  <c r="FX151" i="1"/>
  <c r="FX146" i="1"/>
  <c r="FX143" i="1"/>
  <c r="FX167" i="1"/>
  <c r="FX138" i="1"/>
  <c r="FX165" i="1"/>
  <c r="FX158" i="1"/>
  <c r="FX181" i="1"/>
  <c r="FX171" i="1"/>
  <c r="FX153" i="1"/>
  <c r="FX152" i="1"/>
  <c r="FX140" i="1"/>
  <c r="FX142" i="1"/>
  <c r="FX144" i="1"/>
  <c r="FX169" i="1"/>
  <c r="FX172" i="1"/>
  <c r="FX179" i="1"/>
  <c r="FX164" i="1"/>
  <c r="FX150" i="1"/>
  <c r="FX157" i="1"/>
  <c r="FX213" i="1"/>
  <c r="FX210" i="1"/>
  <c r="FX170" i="1"/>
  <c r="FX186" i="1"/>
  <c r="FX202" i="1"/>
  <c r="FX185" i="1"/>
  <c r="FX199" i="1"/>
  <c r="FX205" i="1"/>
  <c r="FX219" i="1"/>
  <c r="FX193" i="1"/>
  <c r="FX214" i="1"/>
  <c r="FX166" i="1"/>
  <c r="FX204" i="1"/>
  <c r="FX201" i="1"/>
  <c r="FX173" i="1"/>
  <c r="FX208" i="1"/>
  <c r="FX198" i="1"/>
  <c r="FX191" i="1"/>
  <c r="FX195" i="1"/>
  <c r="FX197" i="1"/>
  <c r="FX188" i="1"/>
  <c r="FX212" i="1"/>
  <c r="FX209" i="1"/>
  <c r="FX203" i="1"/>
  <c r="FX194" i="1"/>
  <c r="FX239" i="1"/>
  <c r="FX230" i="1"/>
  <c r="FX211" i="1"/>
  <c r="FX217" i="1"/>
  <c r="FX237" i="1"/>
  <c r="FX242" i="1"/>
  <c r="FX254" i="1"/>
  <c r="FX221" i="1"/>
  <c r="FX241" i="1"/>
  <c r="FX243" i="1"/>
  <c r="FX229" i="1"/>
  <c r="FX231" i="1"/>
  <c r="FX224" i="1"/>
  <c r="FX232" i="1"/>
  <c r="FX245" i="1"/>
  <c r="FX200" i="1"/>
  <c r="FX235" i="1"/>
  <c r="FX247" i="1"/>
  <c r="FX190" i="1"/>
  <c r="FX187" i="1"/>
  <c r="FX216" i="1"/>
  <c r="FX215" i="1"/>
  <c r="FX228" i="1"/>
  <c r="FX225" i="1"/>
  <c r="FX252" i="1"/>
  <c r="FX222" i="1"/>
  <c r="FX223" i="1"/>
  <c r="FX233" i="1"/>
  <c r="FX238" i="1"/>
  <c r="FX207" i="1"/>
  <c r="FX260" i="1"/>
  <c r="FX246" i="1"/>
  <c r="FX259" i="1"/>
  <c r="FX236" i="1"/>
  <c r="FX255" i="1"/>
  <c r="FX261" i="1"/>
  <c r="FX257" i="1"/>
  <c r="FX226" i="1"/>
  <c r="FX251" i="1"/>
  <c r="FX258" i="1"/>
  <c r="FX250" i="1"/>
  <c r="FX240" i="1"/>
  <c r="FX256" i="1"/>
  <c r="FX244" i="1"/>
  <c r="FX227" i="1"/>
  <c r="FY261" i="1" l="1"/>
  <c r="FY253" i="1"/>
  <c r="FY207" i="1"/>
  <c r="FY196" i="1"/>
  <c r="FY189" i="1"/>
  <c r="FY197" i="1"/>
  <c r="FY174" i="1"/>
  <c r="FY168" i="1"/>
  <c r="FY182" i="1"/>
  <c r="FY160" i="1"/>
  <c r="FY157" i="1"/>
  <c r="FY152" i="1"/>
  <c r="FY135" i="1"/>
  <c r="FY120" i="1"/>
  <c r="FY134" i="1"/>
  <c r="FY102" i="1"/>
  <c r="FY99" i="1"/>
  <c r="FY100" i="1"/>
  <c r="FY103" i="1"/>
  <c r="FY97" i="1"/>
  <c r="FY51" i="1"/>
  <c r="FY39" i="1"/>
  <c r="FY67" i="1"/>
  <c r="FZ2" i="1"/>
  <c r="FY79" i="1"/>
  <c r="FY42" i="1"/>
  <c r="FY36" i="1"/>
  <c r="FY10" i="1"/>
  <c r="FY53" i="1"/>
  <c r="FY13" i="1"/>
  <c r="FY21" i="1"/>
  <c r="FY16" i="1"/>
  <c r="FY12" i="1"/>
  <c r="FY8" i="1"/>
  <c r="FY11" i="1"/>
  <c r="FY38" i="1"/>
  <c r="FY22" i="1"/>
  <c r="FY20" i="1"/>
  <c r="FY7" i="1"/>
  <c r="FY28" i="1"/>
  <c r="FY14" i="1"/>
  <c r="FY5" i="1"/>
  <c r="FY31" i="1"/>
  <c r="FY29" i="1"/>
  <c r="FY15" i="1"/>
  <c r="FY17" i="1"/>
  <c r="FY25" i="1"/>
  <c r="FY44" i="1"/>
  <c r="FY24" i="1"/>
  <c r="FY23" i="1"/>
  <c r="FY43" i="1"/>
  <c r="FY19" i="1"/>
  <c r="FY40" i="1"/>
  <c r="FY64" i="1"/>
  <c r="FY48" i="1"/>
  <c r="FY33" i="1"/>
  <c r="FY47" i="1"/>
  <c r="FY37" i="1"/>
  <c r="FY57" i="1"/>
  <c r="FY26" i="1"/>
  <c r="FY62" i="1"/>
  <c r="FY54" i="1"/>
  <c r="FY82" i="1"/>
  <c r="FY27" i="1"/>
  <c r="FY9" i="1"/>
  <c r="FY6" i="1"/>
  <c r="FY30" i="1"/>
  <c r="FY34" i="1"/>
  <c r="FY35" i="1"/>
  <c r="FY71" i="1"/>
  <c r="FY73" i="1"/>
  <c r="FY83" i="1"/>
  <c r="FY63" i="1"/>
  <c r="FY92" i="1"/>
  <c r="FY80" i="1"/>
  <c r="FY76" i="1"/>
  <c r="FY93" i="1"/>
  <c r="FY50" i="1"/>
  <c r="FY84" i="1"/>
  <c r="FY70" i="1"/>
  <c r="FY66" i="1"/>
  <c r="FY106" i="1"/>
  <c r="FY69" i="1"/>
  <c r="FY41" i="1"/>
  <c r="FY49" i="1"/>
  <c r="FY98" i="1"/>
  <c r="FY65" i="1"/>
  <c r="FY61" i="1"/>
  <c r="FY59" i="1"/>
  <c r="FY77" i="1"/>
  <c r="FY94" i="1"/>
  <c r="FY52" i="1"/>
  <c r="FY95" i="1"/>
  <c r="FY101" i="1"/>
  <c r="FY85" i="1"/>
  <c r="FY68" i="1"/>
  <c r="FY87" i="1"/>
  <c r="FY55" i="1"/>
  <c r="FY58" i="1"/>
  <c r="FY81" i="1"/>
  <c r="FY45" i="1"/>
  <c r="FY110" i="1"/>
  <c r="FY108" i="1"/>
  <c r="FY96" i="1"/>
  <c r="FY117" i="1"/>
  <c r="FY128" i="1"/>
  <c r="FY153" i="1"/>
  <c r="FY146" i="1"/>
  <c r="FY155" i="1"/>
  <c r="FY114" i="1"/>
  <c r="FY132" i="1"/>
  <c r="FY113" i="1"/>
  <c r="FY137" i="1"/>
  <c r="FY104" i="1"/>
  <c r="FY149" i="1"/>
  <c r="FY139" i="1"/>
  <c r="FY86" i="1"/>
  <c r="FY56" i="1"/>
  <c r="FY121" i="1"/>
  <c r="FY130" i="1"/>
  <c r="FY127" i="1"/>
  <c r="FY141" i="1"/>
  <c r="FY78" i="1"/>
  <c r="FY109" i="1"/>
  <c r="FY116" i="1"/>
  <c r="FY125" i="1"/>
  <c r="FY72" i="1"/>
  <c r="FY111" i="1"/>
  <c r="FY112" i="1"/>
  <c r="FY118" i="1"/>
  <c r="FY158" i="1"/>
  <c r="FY171" i="1"/>
  <c r="FY131" i="1"/>
  <c r="FY126" i="1"/>
  <c r="FY122" i="1"/>
  <c r="FY136" i="1"/>
  <c r="FY143" i="1"/>
  <c r="FY163" i="1"/>
  <c r="FY172" i="1"/>
  <c r="FY181" i="1"/>
  <c r="FY164" i="1"/>
  <c r="FY150" i="1"/>
  <c r="FY142" i="1"/>
  <c r="FY145" i="1"/>
  <c r="FY183" i="1"/>
  <c r="FY115" i="1"/>
  <c r="FY124" i="1"/>
  <c r="FY169" i="1"/>
  <c r="FY140" i="1"/>
  <c r="FY138" i="1"/>
  <c r="FY165" i="1"/>
  <c r="FY144" i="1"/>
  <c r="FY159" i="1"/>
  <c r="FY180" i="1"/>
  <c r="FY123" i="1"/>
  <c r="FY148" i="1"/>
  <c r="FY151" i="1"/>
  <c r="FY170" i="1"/>
  <c r="FY129" i="1"/>
  <c r="FY154" i="1"/>
  <c r="FY156" i="1"/>
  <c r="FY179" i="1"/>
  <c r="FY184" i="1"/>
  <c r="FY205" i="1"/>
  <c r="FY107" i="1"/>
  <c r="FY166" i="1"/>
  <c r="FY195" i="1"/>
  <c r="FY209" i="1"/>
  <c r="FY173" i="1"/>
  <c r="FY190" i="1"/>
  <c r="FY212" i="1"/>
  <c r="FY199" i="1"/>
  <c r="FY204" i="1"/>
  <c r="FY194" i="1"/>
  <c r="FY200" i="1"/>
  <c r="FY188" i="1"/>
  <c r="FY198" i="1"/>
  <c r="FY211" i="1"/>
  <c r="FY185" i="1"/>
  <c r="FY208" i="1"/>
  <c r="FY193" i="1"/>
  <c r="FY219" i="1"/>
  <c r="FY216" i="1"/>
  <c r="FY186" i="1"/>
  <c r="FY202" i="1"/>
  <c r="FY215" i="1"/>
  <c r="FY225" i="1"/>
  <c r="FY246" i="1"/>
  <c r="FY241" i="1"/>
  <c r="FY214" i="1"/>
  <c r="FY167" i="1"/>
  <c r="FY187" i="1"/>
  <c r="FY210" i="1"/>
  <c r="FY223" i="1"/>
  <c r="FY235" i="1"/>
  <c r="FY245" i="1"/>
  <c r="FY229" i="1"/>
  <c r="FY226" i="1"/>
  <c r="FY238" i="1"/>
  <c r="FY201" i="1"/>
  <c r="FY237" i="1"/>
  <c r="FY233" i="1"/>
  <c r="FY217" i="1"/>
  <c r="FY228" i="1"/>
  <c r="FY227" i="1"/>
  <c r="FY239" i="1"/>
  <c r="FY221" i="1"/>
  <c r="FY230" i="1"/>
  <c r="FY242" i="1"/>
  <c r="FY250" i="1"/>
  <c r="FY254" i="1"/>
  <c r="FY240" i="1"/>
  <c r="FY232" i="1"/>
  <c r="FY244" i="1"/>
  <c r="FY243" i="1"/>
  <c r="FY251" i="1"/>
  <c r="FY213" i="1"/>
  <c r="FY224" i="1"/>
  <c r="FY191" i="1"/>
  <c r="FY256" i="1"/>
  <c r="FY252" i="1"/>
  <c r="FY247" i="1"/>
  <c r="FY259" i="1"/>
  <c r="FY260" i="1"/>
  <c r="FY222" i="1"/>
  <c r="FY231" i="1"/>
  <c r="FY258" i="1"/>
  <c r="FY236" i="1"/>
  <c r="FY218" i="1"/>
  <c r="FY203" i="1"/>
  <c r="FY255" i="1"/>
  <c r="FY257" i="1"/>
  <c r="FZ223" i="1" l="1"/>
  <c r="FZ189" i="1"/>
  <c r="FZ182" i="1"/>
  <c r="FZ179" i="1"/>
  <c r="FZ135" i="1"/>
  <c r="FZ134" i="1"/>
  <c r="FZ102" i="1"/>
  <c r="FZ99" i="1"/>
  <c r="FZ121" i="1"/>
  <c r="FZ109" i="1"/>
  <c r="FZ49" i="1"/>
  <c r="FZ45" i="1"/>
  <c r="FZ79" i="1"/>
  <c r="FZ42" i="1"/>
  <c r="FZ39" i="1"/>
  <c r="FZ40" i="1"/>
  <c r="FZ9" i="1"/>
  <c r="FZ67" i="1"/>
  <c r="GA2" i="1"/>
  <c r="FZ6" i="1"/>
  <c r="FZ36" i="1"/>
  <c r="FZ33" i="1"/>
  <c r="FZ26" i="1"/>
  <c r="FZ11" i="1"/>
  <c r="FZ16" i="1"/>
  <c r="FZ8" i="1"/>
  <c r="FZ12" i="1"/>
  <c r="FZ21" i="1"/>
  <c r="FZ28" i="1"/>
  <c r="FZ13" i="1"/>
  <c r="FZ20" i="1"/>
  <c r="FZ7" i="1"/>
  <c r="FZ38" i="1"/>
  <c r="FZ52" i="1"/>
  <c r="FZ10" i="1"/>
  <c r="FZ15" i="1"/>
  <c r="FZ43" i="1"/>
  <c r="FZ22" i="1"/>
  <c r="FZ5" i="1"/>
  <c r="FZ64" i="1"/>
  <c r="FZ17" i="1"/>
  <c r="FZ14" i="1"/>
  <c r="FZ25" i="1"/>
  <c r="FZ27" i="1"/>
  <c r="FZ29" i="1"/>
  <c r="FZ86" i="1"/>
  <c r="FZ19" i="1"/>
  <c r="FZ41" i="1"/>
  <c r="FZ80" i="1"/>
  <c r="FZ34" i="1"/>
  <c r="FZ35" i="1"/>
  <c r="FZ71" i="1"/>
  <c r="FZ51" i="1"/>
  <c r="FZ30" i="1"/>
  <c r="FZ24" i="1"/>
  <c r="FZ44" i="1"/>
  <c r="FZ47" i="1"/>
  <c r="FZ37" i="1"/>
  <c r="FZ101" i="1"/>
  <c r="FZ57" i="1"/>
  <c r="FZ68" i="1"/>
  <c r="FZ87" i="1"/>
  <c r="FZ110" i="1"/>
  <c r="FZ54" i="1"/>
  <c r="FZ94" i="1"/>
  <c r="FZ58" i="1"/>
  <c r="FZ56" i="1"/>
  <c r="FZ69" i="1"/>
  <c r="FZ31" i="1"/>
  <c r="FZ48" i="1"/>
  <c r="FZ104" i="1"/>
  <c r="FZ50" i="1"/>
  <c r="FZ83" i="1"/>
  <c r="FZ70" i="1"/>
  <c r="FZ73" i="1"/>
  <c r="FZ53" i="1"/>
  <c r="FZ63" i="1"/>
  <c r="FZ95" i="1"/>
  <c r="FZ92" i="1"/>
  <c r="FZ78" i="1"/>
  <c r="FZ23" i="1"/>
  <c r="FZ55" i="1"/>
  <c r="FZ61" i="1"/>
  <c r="FZ76" i="1"/>
  <c r="FZ84" i="1"/>
  <c r="FZ81" i="1"/>
  <c r="FZ82" i="1"/>
  <c r="FZ106" i="1"/>
  <c r="FZ66" i="1"/>
  <c r="FZ72" i="1"/>
  <c r="FZ62" i="1"/>
  <c r="FZ122" i="1"/>
  <c r="FZ65" i="1"/>
  <c r="FZ93" i="1"/>
  <c r="FZ111" i="1"/>
  <c r="FZ100" i="1"/>
  <c r="FZ113" i="1"/>
  <c r="FZ137" i="1"/>
  <c r="FZ141" i="1"/>
  <c r="FZ127" i="1"/>
  <c r="FZ116" i="1"/>
  <c r="FZ125" i="1"/>
  <c r="FZ77" i="1"/>
  <c r="FZ124" i="1"/>
  <c r="FZ126" i="1"/>
  <c r="FZ85" i="1"/>
  <c r="FZ114" i="1"/>
  <c r="FZ59" i="1"/>
  <c r="FZ108" i="1"/>
  <c r="FZ128" i="1"/>
  <c r="FZ115" i="1"/>
  <c r="FZ98" i="1"/>
  <c r="FZ117" i="1"/>
  <c r="FZ118" i="1"/>
  <c r="FZ96" i="1"/>
  <c r="FZ103" i="1"/>
  <c r="FZ123" i="1"/>
  <c r="FZ112" i="1"/>
  <c r="FZ155" i="1"/>
  <c r="FZ120" i="1"/>
  <c r="FZ130" i="1"/>
  <c r="FZ131" i="1"/>
  <c r="FZ107" i="1"/>
  <c r="FZ159" i="1"/>
  <c r="FZ186" i="1"/>
  <c r="FZ187" i="1"/>
  <c r="FZ132" i="1"/>
  <c r="FZ139" i="1"/>
  <c r="FZ140" i="1"/>
  <c r="FZ145" i="1"/>
  <c r="FZ180" i="1"/>
  <c r="FZ136" i="1"/>
  <c r="FZ153" i="1"/>
  <c r="FZ156" i="1"/>
  <c r="FZ144" i="1"/>
  <c r="FZ151" i="1"/>
  <c r="FZ170" i="1"/>
  <c r="FZ160" i="1"/>
  <c r="FZ148" i="1"/>
  <c r="FZ152" i="1"/>
  <c r="FZ167" i="1"/>
  <c r="FZ138" i="1"/>
  <c r="FZ154" i="1"/>
  <c r="FZ158" i="1"/>
  <c r="FZ181" i="1"/>
  <c r="FZ142" i="1"/>
  <c r="FZ172" i="1"/>
  <c r="FZ164" i="1"/>
  <c r="FZ143" i="1"/>
  <c r="FZ129" i="1"/>
  <c r="FZ150" i="1"/>
  <c r="FZ146" i="1"/>
  <c r="FZ163" i="1"/>
  <c r="FZ97" i="1"/>
  <c r="FZ157" i="1"/>
  <c r="FZ165" i="1"/>
  <c r="FZ168" i="1"/>
  <c r="FZ185" i="1"/>
  <c r="FZ201" i="1"/>
  <c r="FZ198" i="1"/>
  <c r="FZ213" i="1"/>
  <c r="FZ149" i="1"/>
  <c r="FZ221" i="1"/>
  <c r="FZ174" i="1"/>
  <c r="FZ193" i="1"/>
  <c r="FZ211" i="1"/>
  <c r="FZ216" i="1"/>
  <c r="FZ169" i="1"/>
  <c r="FZ183" i="1"/>
  <c r="FZ171" i="1"/>
  <c r="FZ195" i="1"/>
  <c r="FZ207" i="1"/>
  <c r="FZ219" i="1"/>
  <c r="FZ191" i="1"/>
  <c r="FZ214" i="1"/>
  <c r="FZ197" i="1"/>
  <c r="FZ190" i="1"/>
  <c r="FZ200" i="1"/>
  <c r="FZ209" i="1"/>
  <c r="FZ204" i="1"/>
  <c r="FZ188" i="1"/>
  <c r="FZ208" i="1"/>
  <c r="FZ202" i="1"/>
  <c r="FZ196" i="1"/>
  <c r="FZ205" i="1"/>
  <c r="FZ166" i="1"/>
  <c r="FZ194" i="1"/>
  <c r="FZ184" i="1"/>
  <c r="FZ199" i="1"/>
  <c r="FZ247" i="1"/>
  <c r="FZ240" i="1"/>
  <c r="FZ218" i="1"/>
  <c r="FZ215" i="1"/>
  <c r="FZ224" i="1"/>
  <c r="FZ245" i="1"/>
  <c r="FZ246" i="1"/>
  <c r="FZ237" i="1"/>
  <c r="FZ236" i="1"/>
  <c r="FZ229" i="1"/>
  <c r="FZ233" i="1"/>
  <c r="FZ232" i="1"/>
  <c r="FZ243" i="1"/>
  <c r="FZ212" i="1"/>
  <c r="FZ210" i="1"/>
  <c r="FZ225" i="1"/>
  <c r="FZ241" i="1"/>
  <c r="FZ244" i="1"/>
  <c r="FZ222" i="1"/>
  <c r="FZ251" i="1"/>
  <c r="FZ228" i="1"/>
  <c r="FZ238" i="1"/>
  <c r="FZ230" i="1"/>
  <c r="FZ252" i="1"/>
  <c r="FZ173" i="1"/>
  <c r="FZ203" i="1"/>
  <c r="FZ257" i="1"/>
  <c r="FZ231" i="1"/>
  <c r="FZ258" i="1"/>
  <c r="FZ227" i="1"/>
  <c r="FZ261" i="1"/>
  <c r="FZ235" i="1"/>
  <c r="FZ250" i="1"/>
  <c r="FZ259" i="1"/>
  <c r="FZ254" i="1"/>
  <c r="FZ255" i="1"/>
  <c r="FZ253" i="1"/>
  <c r="FZ256" i="1"/>
  <c r="FZ239" i="1"/>
  <c r="FZ260" i="1"/>
  <c r="FZ242" i="1"/>
  <c r="FZ226" i="1"/>
  <c r="FZ217" i="1"/>
  <c r="GA207" i="1" l="1"/>
  <c r="GA214" i="1"/>
  <c r="GA189" i="1"/>
  <c r="GA121" i="1"/>
  <c r="GA70" i="1"/>
  <c r="GA67" i="1"/>
  <c r="GA29" i="1"/>
  <c r="GA25" i="1"/>
  <c r="GA44" i="1"/>
  <c r="GB2" i="1"/>
  <c r="GA26" i="1"/>
  <c r="GA14" i="1"/>
  <c r="GA17" i="1"/>
  <c r="GA22" i="1"/>
  <c r="GA7" i="1"/>
  <c r="GA28" i="1"/>
  <c r="GA16" i="1"/>
  <c r="GA38" i="1"/>
  <c r="GA21" i="1"/>
  <c r="GA37" i="1"/>
  <c r="GA15" i="1"/>
  <c r="GA8" i="1"/>
  <c r="GA11" i="1"/>
  <c r="GA20" i="1"/>
  <c r="GA52" i="1"/>
  <c r="GA10" i="1"/>
  <c r="GA23" i="1"/>
  <c r="GA64" i="1"/>
  <c r="GA31" i="1"/>
  <c r="GA12" i="1"/>
  <c r="GA13" i="1"/>
  <c r="GA19" i="1"/>
  <c r="GA5" i="1"/>
  <c r="GA27" i="1"/>
  <c r="GA43" i="1"/>
  <c r="GA55" i="1"/>
  <c r="GA54" i="1"/>
  <c r="GA57" i="1"/>
  <c r="GA82" i="1"/>
  <c r="GA42" i="1"/>
  <c r="GA9" i="1"/>
  <c r="GA36" i="1"/>
  <c r="GA62" i="1"/>
  <c r="GA30" i="1"/>
  <c r="GA40" i="1"/>
  <c r="GA39" i="1"/>
  <c r="GA41" i="1"/>
  <c r="GA34" i="1"/>
  <c r="GA48" i="1"/>
  <c r="GA24" i="1"/>
  <c r="GA47" i="1"/>
  <c r="GA80" i="1"/>
  <c r="GA93" i="1"/>
  <c r="GA110" i="1"/>
  <c r="GA61" i="1"/>
  <c r="GA84" i="1"/>
  <c r="GA6" i="1"/>
  <c r="GA73" i="1"/>
  <c r="GA76" i="1"/>
  <c r="GA81" i="1"/>
  <c r="GA106" i="1"/>
  <c r="GA98" i="1"/>
  <c r="GA65" i="1"/>
  <c r="GA45" i="1"/>
  <c r="GA56" i="1"/>
  <c r="GA85" i="1"/>
  <c r="GA101" i="1"/>
  <c r="GA83" i="1"/>
  <c r="GA72" i="1"/>
  <c r="GA104" i="1"/>
  <c r="GA63" i="1"/>
  <c r="GA95" i="1"/>
  <c r="GA86" i="1"/>
  <c r="GA49" i="1"/>
  <c r="GA68" i="1"/>
  <c r="GA87" i="1"/>
  <c r="GA58" i="1"/>
  <c r="GA78" i="1"/>
  <c r="GA51" i="1"/>
  <c r="GA66" i="1"/>
  <c r="GA33" i="1"/>
  <c r="GA53" i="1"/>
  <c r="GA71" i="1"/>
  <c r="GA94" i="1"/>
  <c r="GA69" i="1"/>
  <c r="GA79" i="1"/>
  <c r="GA35" i="1"/>
  <c r="GA77" i="1"/>
  <c r="GA117" i="1"/>
  <c r="GA138" i="1"/>
  <c r="GA118" i="1"/>
  <c r="GA112" i="1"/>
  <c r="GA115" i="1"/>
  <c r="GA50" i="1"/>
  <c r="GA127" i="1"/>
  <c r="GA130" i="1"/>
  <c r="GA131" i="1"/>
  <c r="GA158" i="1"/>
  <c r="GA59" i="1"/>
  <c r="GA92" i="1"/>
  <c r="GA108" i="1"/>
  <c r="GA100" i="1"/>
  <c r="GA107" i="1"/>
  <c r="GA132" i="1"/>
  <c r="GA96" i="1"/>
  <c r="GA109" i="1"/>
  <c r="GA128" i="1"/>
  <c r="GA155" i="1"/>
  <c r="GA122" i="1"/>
  <c r="GA136" i="1"/>
  <c r="GA139" i="1"/>
  <c r="GA103" i="1"/>
  <c r="GA99" i="1"/>
  <c r="GA137" i="1"/>
  <c r="GA141" i="1"/>
  <c r="GA111" i="1"/>
  <c r="GA102" i="1"/>
  <c r="GA116" i="1"/>
  <c r="GA125" i="1"/>
  <c r="GA134" i="1"/>
  <c r="GA124" i="1"/>
  <c r="GA120" i="1"/>
  <c r="GA126" i="1"/>
  <c r="GA135" i="1"/>
  <c r="GA114" i="1"/>
  <c r="GA123" i="1"/>
  <c r="GA145" i="1"/>
  <c r="GA172" i="1"/>
  <c r="GA181" i="1"/>
  <c r="GA164" i="1"/>
  <c r="GA174" i="1"/>
  <c r="GA113" i="1"/>
  <c r="GA146" i="1"/>
  <c r="GA170" i="1"/>
  <c r="GA156" i="1"/>
  <c r="GA148" i="1"/>
  <c r="GA169" i="1"/>
  <c r="GA154" i="1"/>
  <c r="GA142" i="1"/>
  <c r="GA150" i="1"/>
  <c r="GA157" i="1"/>
  <c r="GA165" i="1"/>
  <c r="GA129" i="1"/>
  <c r="GA140" i="1"/>
  <c r="GA159" i="1"/>
  <c r="GA144" i="1"/>
  <c r="GA163" i="1"/>
  <c r="GA149" i="1"/>
  <c r="GA143" i="1"/>
  <c r="GA153" i="1"/>
  <c r="GA151" i="1"/>
  <c r="GA180" i="1"/>
  <c r="GA160" i="1"/>
  <c r="GA97" i="1"/>
  <c r="GA152" i="1"/>
  <c r="GA183" i="1"/>
  <c r="GA167" i="1"/>
  <c r="GA186" i="1"/>
  <c r="GA201" i="1"/>
  <c r="GA179" i="1"/>
  <c r="GA185" i="1"/>
  <c r="GA199" i="1"/>
  <c r="GA208" i="1"/>
  <c r="GA200" i="1"/>
  <c r="GA205" i="1"/>
  <c r="GA171" i="1"/>
  <c r="GA194" i="1"/>
  <c r="GA196" i="1"/>
  <c r="GA188" i="1"/>
  <c r="GA211" i="1"/>
  <c r="GA197" i="1"/>
  <c r="GA202" i="1"/>
  <c r="GA173" i="1"/>
  <c r="GA187" i="1"/>
  <c r="GA198" i="1"/>
  <c r="GA182" i="1"/>
  <c r="GA195" i="1"/>
  <c r="GA193" i="1"/>
  <c r="GA168" i="1"/>
  <c r="GA213" i="1"/>
  <c r="GA166" i="1"/>
  <c r="GA191" i="1"/>
  <c r="GA203" i="1"/>
  <c r="GA219" i="1"/>
  <c r="GA184" i="1"/>
  <c r="GA204" i="1"/>
  <c r="GA190" i="1"/>
  <c r="GA245" i="1"/>
  <c r="GA228" i="1"/>
  <c r="GA223" i="1"/>
  <c r="GA226" i="1"/>
  <c r="GA244" i="1"/>
  <c r="GA212" i="1"/>
  <c r="GA230" i="1"/>
  <c r="GA246" i="1"/>
  <c r="GA217" i="1"/>
  <c r="GA229" i="1"/>
  <c r="GA238" i="1"/>
  <c r="GA209" i="1"/>
  <c r="GA216" i="1"/>
  <c r="GA239" i="1"/>
  <c r="GA236" i="1"/>
  <c r="GA242" i="1"/>
  <c r="GA222" i="1"/>
  <c r="GA247" i="1"/>
  <c r="GA240" i="1"/>
  <c r="GA250" i="1"/>
  <c r="GA218" i="1"/>
  <c r="GA224" i="1"/>
  <c r="GA237" i="1"/>
  <c r="GA231" i="1"/>
  <c r="GA232" i="1"/>
  <c r="GA221" i="1"/>
  <c r="GA215" i="1"/>
  <c r="GA243" i="1"/>
  <c r="GA253" i="1"/>
  <c r="GA261" i="1"/>
  <c r="GA256" i="1"/>
  <c r="GA210" i="1"/>
  <c r="GA252" i="1"/>
  <c r="GA225" i="1"/>
  <c r="GA233" i="1"/>
  <c r="GA241" i="1"/>
  <c r="GA251" i="1"/>
  <c r="GA258" i="1"/>
  <c r="GA259" i="1"/>
  <c r="GA235" i="1"/>
  <c r="GA260" i="1"/>
  <c r="GA227" i="1"/>
  <c r="GA254" i="1"/>
  <c r="GA255" i="1"/>
  <c r="GA257" i="1"/>
  <c r="GB219" i="1" l="1"/>
  <c r="GB203" i="1"/>
  <c r="GB191" i="1"/>
  <c r="GB215" i="1"/>
  <c r="GB157" i="1"/>
  <c r="GB144" i="1"/>
  <c r="GB115" i="1"/>
  <c r="GB112" i="1"/>
  <c r="GB111" i="1"/>
  <c r="GB77" i="1"/>
  <c r="GB79" i="1"/>
  <c r="GB24" i="1"/>
  <c r="GC2" i="1"/>
  <c r="GB51" i="1"/>
  <c r="GB58" i="1"/>
  <c r="GB5" i="1"/>
  <c r="GB11" i="1"/>
  <c r="GB54" i="1"/>
  <c r="GB22" i="1"/>
  <c r="GB13" i="1"/>
  <c r="GB16" i="1"/>
  <c r="GB21" i="1"/>
  <c r="GB10" i="1"/>
  <c r="GB7" i="1"/>
  <c r="GB12" i="1"/>
  <c r="GB17" i="1"/>
  <c r="GB25" i="1"/>
  <c r="GB8" i="1"/>
  <c r="GB14" i="1"/>
  <c r="GB29" i="1"/>
  <c r="GB38" i="1"/>
  <c r="GB28" i="1"/>
  <c r="GB23" i="1"/>
  <c r="GB31" i="1"/>
  <c r="GB20" i="1"/>
  <c r="GB15" i="1"/>
  <c r="GB64" i="1"/>
  <c r="GB41" i="1"/>
  <c r="GB80" i="1"/>
  <c r="GB44" i="1"/>
  <c r="GB62" i="1"/>
  <c r="GB37" i="1"/>
  <c r="GB35" i="1"/>
  <c r="GB71" i="1"/>
  <c r="GB30" i="1"/>
  <c r="GB33" i="1"/>
  <c r="GB47" i="1"/>
  <c r="GB70" i="1"/>
  <c r="GB86" i="1"/>
  <c r="GB27" i="1"/>
  <c r="GB40" i="1"/>
  <c r="GB57" i="1"/>
  <c r="GB82" i="1"/>
  <c r="GB43" i="1"/>
  <c r="GB36" i="1"/>
  <c r="GB19" i="1"/>
  <c r="GB45" i="1"/>
  <c r="GB73" i="1"/>
  <c r="GB67" i="1"/>
  <c r="GB52" i="1"/>
  <c r="GB104" i="1"/>
  <c r="GB63" i="1"/>
  <c r="GB72" i="1"/>
  <c r="GB113" i="1"/>
  <c r="GB26" i="1"/>
  <c r="GB39" i="1"/>
  <c r="GB42" i="1"/>
  <c r="GB61" i="1"/>
  <c r="GB66" i="1"/>
  <c r="GB49" i="1"/>
  <c r="GB50" i="1"/>
  <c r="GB53" i="1"/>
  <c r="GB94" i="1"/>
  <c r="GB92" i="1"/>
  <c r="GB93" i="1"/>
  <c r="GB108" i="1"/>
  <c r="GB59" i="1"/>
  <c r="GB69" i="1"/>
  <c r="GB48" i="1"/>
  <c r="GB84" i="1"/>
  <c r="GB6" i="1"/>
  <c r="GB78" i="1"/>
  <c r="GB55" i="1"/>
  <c r="GB81" i="1"/>
  <c r="GB106" i="1"/>
  <c r="GB76" i="1"/>
  <c r="GB85" i="1"/>
  <c r="GB98" i="1"/>
  <c r="GB95" i="1"/>
  <c r="GB34" i="1"/>
  <c r="GB83" i="1"/>
  <c r="GB68" i="1"/>
  <c r="GB101" i="1"/>
  <c r="GB100" i="1"/>
  <c r="GB107" i="1"/>
  <c r="GB128" i="1"/>
  <c r="GB125" i="1"/>
  <c r="GB149" i="1"/>
  <c r="GB132" i="1"/>
  <c r="GB102" i="1"/>
  <c r="GB126" i="1"/>
  <c r="GB109" i="1"/>
  <c r="GB114" i="1"/>
  <c r="GB134" i="1"/>
  <c r="GB137" i="1"/>
  <c r="GB116" i="1"/>
  <c r="GB123" i="1"/>
  <c r="GB110" i="1"/>
  <c r="GB97" i="1"/>
  <c r="GB135" i="1"/>
  <c r="GB153" i="1"/>
  <c r="GB138" i="1"/>
  <c r="GB65" i="1"/>
  <c r="GB103" i="1"/>
  <c r="GB130" i="1"/>
  <c r="GB120" i="1"/>
  <c r="GB56" i="1"/>
  <c r="GB118" i="1"/>
  <c r="GB131" i="1"/>
  <c r="GB9" i="1"/>
  <c r="GB96" i="1"/>
  <c r="GB124" i="1"/>
  <c r="GB87" i="1"/>
  <c r="GB117" i="1"/>
  <c r="GB99" i="1"/>
  <c r="GB155" i="1"/>
  <c r="GB151" i="1"/>
  <c r="GB160" i="1"/>
  <c r="GB146" i="1"/>
  <c r="GB152" i="1"/>
  <c r="GB167" i="1"/>
  <c r="GB127" i="1"/>
  <c r="GB136" i="1"/>
  <c r="GB142" i="1"/>
  <c r="GB148" i="1"/>
  <c r="GB158" i="1"/>
  <c r="GB169" i="1"/>
  <c r="GB179" i="1"/>
  <c r="GB139" i="1"/>
  <c r="GB143" i="1"/>
  <c r="GB145" i="1"/>
  <c r="GB172" i="1"/>
  <c r="GB181" i="1"/>
  <c r="GB122" i="1"/>
  <c r="GB154" i="1"/>
  <c r="GB173" i="1"/>
  <c r="GB121" i="1"/>
  <c r="GB129" i="1"/>
  <c r="GB140" i="1"/>
  <c r="GB170" i="1"/>
  <c r="GB150" i="1"/>
  <c r="GB165" i="1"/>
  <c r="GB141" i="1"/>
  <c r="GB183" i="1"/>
  <c r="GB202" i="1"/>
  <c r="GB193" i="1"/>
  <c r="GB159" i="1"/>
  <c r="GB171" i="1"/>
  <c r="GB195" i="1"/>
  <c r="GB197" i="1"/>
  <c r="GB196" i="1"/>
  <c r="GB186" i="1"/>
  <c r="GB187" i="1"/>
  <c r="GB212" i="1"/>
  <c r="GB164" i="1"/>
  <c r="GB174" i="1"/>
  <c r="GB190" i="1"/>
  <c r="GB222" i="1"/>
  <c r="GB168" i="1"/>
  <c r="GB189" i="1"/>
  <c r="GB156" i="1"/>
  <c r="GB163" i="1"/>
  <c r="GB184" i="1"/>
  <c r="GB166" i="1"/>
  <c r="GB185" i="1"/>
  <c r="GB208" i="1"/>
  <c r="GB198" i="1"/>
  <c r="GB180" i="1"/>
  <c r="GB194" i="1"/>
  <c r="GB204" i="1"/>
  <c r="GB188" i="1"/>
  <c r="GB200" i="1"/>
  <c r="GB211" i="1"/>
  <c r="GB209" i="1"/>
  <c r="GB201" i="1"/>
  <c r="GB207" i="1"/>
  <c r="GB210" i="1"/>
  <c r="GB182" i="1"/>
  <c r="GB199" i="1"/>
  <c r="GB205" i="1"/>
  <c r="GB239" i="1"/>
  <c r="GB233" i="1"/>
  <c r="GB235" i="1"/>
  <c r="GB230" i="1"/>
  <c r="GB251" i="1"/>
  <c r="GB216" i="1"/>
  <c r="GB224" i="1"/>
  <c r="GB245" i="1"/>
  <c r="GB250" i="1"/>
  <c r="GB254" i="1"/>
  <c r="GB229" i="1"/>
  <c r="GB227" i="1"/>
  <c r="GB225" i="1"/>
  <c r="GB247" i="1"/>
  <c r="GB246" i="1"/>
  <c r="GB241" i="1"/>
  <c r="GB213" i="1"/>
  <c r="GB228" i="1"/>
  <c r="GB226" i="1"/>
  <c r="GB231" i="1"/>
  <c r="GB243" i="1"/>
  <c r="GB237" i="1"/>
  <c r="GB236" i="1"/>
  <c r="GB232" i="1"/>
  <c r="GB238" i="1"/>
  <c r="GB242" i="1"/>
  <c r="GB214" i="1"/>
  <c r="GB218" i="1"/>
  <c r="GB252" i="1"/>
  <c r="GB260" i="1"/>
  <c r="GB217" i="1"/>
  <c r="GB261" i="1"/>
  <c r="GB223" i="1"/>
  <c r="GB240" i="1"/>
  <c r="GB255" i="1"/>
  <c r="GB221" i="1"/>
  <c r="GB244" i="1"/>
  <c r="GB253" i="1"/>
  <c r="GB258" i="1"/>
  <c r="GB257" i="1"/>
  <c r="GB259" i="1"/>
  <c r="GB256" i="1"/>
  <c r="GC224" i="1" l="1"/>
  <c r="GC210" i="1"/>
  <c r="GC188" i="1"/>
  <c r="GC191" i="1"/>
  <c r="GC157" i="1"/>
  <c r="GC170" i="1"/>
  <c r="GC124" i="1"/>
  <c r="GC121" i="1"/>
  <c r="GC122" i="1"/>
  <c r="GC111" i="1"/>
  <c r="GC109" i="1"/>
  <c r="GC71" i="1"/>
  <c r="GC68" i="1"/>
  <c r="GD2" i="1"/>
  <c r="GC47" i="1"/>
  <c r="GC51" i="1"/>
  <c r="GC30" i="1"/>
  <c r="GC34" i="1"/>
  <c r="GC40" i="1"/>
  <c r="GC5" i="1"/>
  <c r="GC11" i="1"/>
  <c r="GC7" i="1"/>
  <c r="GC22" i="1"/>
  <c r="GC38" i="1"/>
  <c r="GC28" i="1"/>
  <c r="GC13" i="1"/>
  <c r="GC12" i="1"/>
  <c r="GC21" i="1"/>
  <c r="GC16" i="1"/>
  <c r="GC20" i="1"/>
  <c r="GC31" i="1"/>
  <c r="GC14" i="1"/>
  <c r="GC52" i="1"/>
  <c r="GC44" i="1"/>
  <c r="GC15" i="1"/>
  <c r="GC10" i="1"/>
  <c r="GC19" i="1"/>
  <c r="GC64" i="1"/>
  <c r="GC23" i="1"/>
  <c r="GC25" i="1"/>
  <c r="GC43" i="1"/>
  <c r="GC37" i="1"/>
  <c r="GC8" i="1"/>
  <c r="GC27" i="1"/>
  <c r="GC17" i="1"/>
  <c r="GC36" i="1"/>
  <c r="GC29" i="1"/>
  <c r="GC6" i="1"/>
  <c r="GC57" i="1"/>
  <c r="GC41" i="1"/>
  <c r="GC26" i="1"/>
  <c r="GC48" i="1"/>
  <c r="GC35" i="1"/>
  <c r="GC54" i="1"/>
  <c r="GC24" i="1"/>
  <c r="GC33" i="1"/>
  <c r="GC62" i="1"/>
  <c r="GC70" i="1"/>
  <c r="GC58" i="1"/>
  <c r="GC81" i="1"/>
  <c r="GC63" i="1"/>
  <c r="GC66" i="1"/>
  <c r="GC69" i="1"/>
  <c r="GC77" i="1"/>
  <c r="GC106" i="1"/>
  <c r="GC82" i="1"/>
  <c r="GC86" i="1"/>
  <c r="GC78" i="1"/>
  <c r="GC85" i="1"/>
  <c r="GC49" i="1"/>
  <c r="GC76" i="1"/>
  <c r="GC79" i="1"/>
  <c r="GC56" i="1"/>
  <c r="GC101" i="1"/>
  <c r="GC98" i="1"/>
  <c r="GC87" i="1"/>
  <c r="GC73" i="1"/>
  <c r="GC67" i="1"/>
  <c r="GC110" i="1"/>
  <c r="GC39" i="1"/>
  <c r="GC94" i="1"/>
  <c r="GC83" i="1"/>
  <c r="GC72" i="1"/>
  <c r="GC55" i="1"/>
  <c r="GC104" i="1"/>
  <c r="GC59" i="1"/>
  <c r="GC9" i="1"/>
  <c r="GC50" i="1"/>
  <c r="GC95" i="1"/>
  <c r="GC61" i="1"/>
  <c r="GC42" i="1"/>
  <c r="GC45" i="1"/>
  <c r="GC92" i="1"/>
  <c r="GC53" i="1"/>
  <c r="GC114" i="1"/>
  <c r="GC128" i="1"/>
  <c r="GC141" i="1"/>
  <c r="GC130" i="1"/>
  <c r="GC120" i="1"/>
  <c r="GC139" i="1"/>
  <c r="GC146" i="1"/>
  <c r="GC65" i="1"/>
  <c r="GC96" i="1"/>
  <c r="GC149" i="1"/>
  <c r="GC97" i="1"/>
  <c r="GC116" i="1"/>
  <c r="GC123" i="1"/>
  <c r="GC136" i="1"/>
  <c r="GC93" i="1"/>
  <c r="GC118" i="1"/>
  <c r="GC103" i="1"/>
  <c r="GC155" i="1"/>
  <c r="GC131" i="1"/>
  <c r="GC125" i="1"/>
  <c r="GC113" i="1"/>
  <c r="GC126" i="1"/>
  <c r="GC108" i="1"/>
  <c r="GC99" i="1"/>
  <c r="GC84" i="1"/>
  <c r="GC117" i="1"/>
  <c r="GC115" i="1"/>
  <c r="GC80" i="1"/>
  <c r="GC137" i="1"/>
  <c r="GC102" i="1"/>
  <c r="GC100" i="1"/>
  <c r="GC135" i="1"/>
  <c r="GC156" i="1"/>
  <c r="GC140" i="1"/>
  <c r="GC183" i="1"/>
  <c r="GC186" i="1"/>
  <c r="GC173" i="1"/>
  <c r="GC150" i="1"/>
  <c r="GC165" i="1"/>
  <c r="GC164" i="1"/>
  <c r="GC129" i="1"/>
  <c r="GC148" i="1"/>
  <c r="GC142" i="1"/>
  <c r="GC159" i="1"/>
  <c r="GC181" i="1"/>
  <c r="GC112" i="1"/>
  <c r="GC138" i="1"/>
  <c r="GC160" i="1"/>
  <c r="GC152" i="1"/>
  <c r="GC143" i="1"/>
  <c r="GC107" i="1"/>
  <c r="GC145" i="1"/>
  <c r="GC163" i="1"/>
  <c r="GC184" i="1"/>
  <c r="GC127" i="1"/>
  <c r="GC132" i="1"/>
  <c r="GC144" i="1"/>
  <c r="GC169" i="1"/>
  <c r="GC179" i="1"/>
  <c r="GC168" i="1"/>
  <c r="GC182" i="1"/>
  <c r="GC185" i="1"/>
  <c r="GC194" i="1"/>
  <c r="GC166" i="1"/>
  <c r="GC204" i="1"/>
  <c r="GC211" i="1"/>
  <c r="GC213" i="1"/>
  <c r="GC222" i="1"/>
  <c r="GC221" i="1"/>
  <c r="GC207" i="1"/>
  <c r="GC151" i="1"/>
  <c r="GC200" i="1"/>
  <c r="GC158" i="1"/>
  <c r="GC208" i="1"/>
  <c r="GC202" i="1"/>
  <c r="GC193" i="1"/>
  <c r="GC199" i="1"/>
  <c r="GC172" i="1"/>
  <c r="GC198" i="1"/>
  <c r="GC197" i="1"/>
  <c r="GC195" i="1"/>
  <c r="GC153" i="1"/>
  <c r="GC209" i="1"/>
  <c r="GC134" i="1"/>
  <c r="GC154" i="1"/>
  <c r="GC167" i="1"/>
  <c r="GC180" i="1"/>
  <c r="GC189" i="1"/>
  <c r="GC174" i="1"/>
  <c r="GC171" i="1"/>
  <c r="GC205" i="1"/>
  <c r="GC219" i="1"/>
  <c r="GC196" i="1"/>
  <c r="GC217" i="1"/>
  <c r="GC236" i="1"/>
  <c r="GC242" i="1"/>
  <c r="GC238" i="1"/>
  <c r="GC244" i="1"/>
  <c r="GC190" i="1"/>
  <c r="GC218" i="1"/>
  <c r="GC232" i="1"/>
  <c r="GC246" i="1"/>
  <c r="GC241" i="1"/>
  <c r="GC214" i="1"/>
  <c r="GC203" i="1"/>
  <c r="GC233" i="1"/>
  <c r="GC216" i="1"/>
  <c r="GC237" i="1"/>
  <c r="GC235" i="1"/>
  <c r="GC251" i="1"/>
  <c r="GC223" i="1"/>
  <c r="GC230" i="1"/>
  <c r="GC247" i="1"/>
  <c r="GC243" i="1"/>
  <c r="GC252" i="1"/>
  <c r="GC231" i="1"/>
  <c r="GC250" i="1"/>
  <c r="GC212" i="1"/>
  <c r="GC228" i="1"/>
  <c r="GC226" i="1"/>
  <c r="GC227" i="1"/>
  <c r="GC260" i="1"/>
  <c r="GC215" i="1"/>
  <c r="GC240" i="1"/>
  <c r="GC256" i="1"/>
  <c r="GC259" i="1"/>
  <c r="GC254" i="1"/>
  <c r="GC253" i="1"/>
  <c r="GC255" i="1"/>
  <c r="GC229" i="1"/>
  <c r="GC245" i="1"/>
  <c r="GC257" i="1"/>
  <c r="GC187" i="1"/>
  <c r="GC225" i="1"/>
  <c r="GC239" i="1"/>
  <c r="GC258" i="1"/>
  <c r="GC201" i="1"/>
  <c r="GC261" i="1"/>
  <c r="GD224" i="1" l="1"/>
  <c r="GD225" i="1"/>
  <c r="GD205" i="1"/>
  <c r="GD191" i="1"/>
  <c r="GD188" i="1"/>
  <c r="GD144" i="1"/>
  <c r="GD135" i="1"/>
  <c r="GD112" i="1"/>
  <c r="GD55" i="1"/>
  <c r="GD65" i="1"/>
  <c r="GD42" i="1"/>
  <c r="GD39" i="1"/>
  <c r="GD68" i="1"/>
  <c r="GD58" i="1"/>
  <c r="GE2" i="1"/>
  <c r="GD9" i="1"/>
  <c r="GD6" i="1"/>
  <c r="GD47" i="1"/>
  <c r="GD34" i="1"/>
  <c r="GD30" i="1"/>
  <c r="GD41" i="1"/>
  <c r="GD10" i="1"/>
  <c r="GD12" i="1"/>
  <c r="GD15" i="1"/>
  <c r="GD7" i="1"/>
  <c r="GD16" i="1"/>
  <c r="GD37" i="1"/>
  <c r="GD21" i="1"/>
  <c r="GD11" i="1"/>
  <c r="GD38" i="1"/>
  <c r="GD28" i="1"/>
  <c r="GD20" i="1"/>
  <c r="GD22" i="1"/>
  <c r="GD17" i="1"/>
  <c r="GD25" i="1"/>
  <c r="GD27" i="1"/>
  <c r="GD29" i="1"/>
  <c r="GD8" i="1"/>
  <c r="GD23" i="1"/>
  <c r="GD31" i="1"/>
  <c r="GD13" i="1"/>
  <c r="GD5" i="1"/>
  <c r="GD43" i="1"/>
  <c r="GD14" i="1"/>
  <c r="GD40" i="1"/>
  <c r="GD35" i="1"/>
  <c r="GD33" i="1"/>
  <c r="GD70" i="1"/>
  <c r="GD61" i="1"/>
  <c r="GD26" i="1"/>
  <c r="GD54" i="1"/>
  <c r="GD48" i="1"/>
  <c r="GD36" i="1"/>
  <c r="GD64" i="1"/>
  <c r="GD62" i="1"/>
  <c r="GD45" i="1"/>
  <c r="GD19" i="1"/>
  <c r="GD44" i="1"/>
  <c r="GD83" i="1"/>
  <c r="GD111" i="1"/>
  <c r="GD24" i="1"/>
  <c r="GD82" i="1"/>
  <c r="GD56" i="1"/>
  <c r="GD92" i="1"/>
  <c r="GD86" i="1"/>
  <c r="GD52" i="1"/>
  <c r="GD84" i="1"/>
  <c r="GD95" i="1"/>
  <c r="GD63" i="1"/>
  <c r="GD69" i="1"/>
  <c r="GD50" i="1"/>
  <c r="GD81" i="1"/>
  <c r="GD98" i="1"/>
  <c r="GD93" i="1"/>
  <c r="GD78" i="1"/>
  <c r="GD85" i="1"/>
  <c r="GD66" i="1"/>
  <c r="GD51" i="1"/>
  <c r="GD49" i="1"/>
  <c r="GD53" i="1"/>
  <c r="GD101" i="1"/>
  <c r="GD80" i="1"/>
  <c r="GD71" i="1"/>
  <c r="GD76" i="1"/>
  <c r="GD79" i="1"/>
  <c r="GD57" i="1"/>
  <c r="GD87" i="1"/>
  <c r="GD59" i="1"/>
  <c r="GD94" i="1"/>
  <c r="GD109" i="1"/>
  <c r="GD67" i="1"/>
  <c r="GD122" i="1"/>
  <c r="GD72" i="1"/>
  <c r="GD108" i="1"/>
  <c r="GD117" i="1"/>
  <c r="GD107" i="1"/>
  <c r="GD99" i="1"/>
  <c r="GD102" i="1"/>
  <c r="GD129" i="1"/>
  <c r="GD110" i="1"/>
  <c r="GD100" i="1"/>
  <c r="GD124" i="1"/>
  <c r="GD149" i="1"/>
  <c r="GD127" i="1"/>
  <c r="GD130" i="1"/>
  <c r="GD121" i="1"/>
  <c r="GD132" i="1"/>
  <c r="GD139" i="1"/>
  <c r="GD146" i="1"/>
  <c r="GD137" i="1"/>
  <c r="GD114" i="1"/>
  <c r="GD155" i="1"/>
  <c r="GD104" i="1"/>
  <c r="GD106" i="1"/>
  <c r="GD116" i="1"/>
  <c r="GD128" i="1"/>
  <c r="GD123" i="1"/>
  <c r="GD136" i="1"/>
  <c r="GD96" i="1"/>
  <c r="GD115" i="1"/>
  <c r="GD120" i="1"/>
  <c r="GD97" i="1"/>
  <c r="GD141" i="1"/>
  <c r="GD73" i="1"/>
  <c r="GD103" i="1"/>
  <c r="GD183" i="1"/>
  <c r="GD138" i="1"/>
  <c r="GD180" i="1"/>
  <c r="GD163" i="1"/>
  <c r="GD169" i="1"/>
  <c r="GD159" i="1"/>
  <c r="GD165" i="1"/>
  <c r="GD179" i="1"/>
  <c r="GD154" i="1"/>
  <c r="GD172" i="1"/>
  <c r="GD186" i="1"/>
  <c r="GD156" i="1"/>
  <c r="GD181" i="1"/>
  <c r="GD77" i="1"/>
  <c r="GD131" i="1"/>
  <c r="GD134" i="1"/>
  <c r="GD153" i="1"/>
  <c r="GD145" i="1"/>
  <c r="GD140" i="1"/>
  <c r="GD142" i="1"/>
  <c r="GD164" i="1"/>
  <c r="GD168" i="1"/>
  <c r="GD171" i="1"/>
  <c r="GD113" i="1"/>
  <c r="GD118" i="1"/>
  <c r="GD126" i="1"/>
  <c r="GD151" i="1"/>
  <c r="GD158" i="1"/>
  <c r="GD170" i="1"/>
  <c r="GD148" i="1"/>
  <c r="GD152" i="1"/>
  <c r="GD143" i="1"/>
  <c r="GD157" i="1"/>
  <c r="GD173" i="1"/>
  <c r="GD212" i="1"/>
  <c r="GD203" i="1"/>
  <c r="GD160" i="1"/>
  <c r="GD209" i="1"/>
  <c r="GD219" i="1"/>
  <c r="GD167" i="1"/>
  <c r="GD208" i="1"/>
  <c r="GD198" i="1"/>
  <c r="GD189" i="1"/>
  <c r="GD214" i="1"/>
  <c r="GD187" i="1"/>
  <c r="GD196" i="1"/>
  <c r="GD210" i="1"/>
  <c r="GD125" i="1"/>
  <c r="GD194" i="1"/>
  <c r="GD202" i="1"/>
  <c r="GD204" i="1"/>
  <c r="GD211" i="1"/>
  <c r="GD184" i="1"/>
  <c r="GD174" i="1"/>
  <c r="GD182" i="1"/>
  <c r="GD190" i="1"/>
  <c r="GD150" i="1"/>
  <c r="GD215" i="1"/>
  <c r="GD166" i="1"/>
  <c r="GD185" i="1"/>
  <c r="GD193" i="1"/>
  <c r="GD207" i="1"/>
  <c r="GD221" i="1"/>
  <c r="GD243" i="1"/>
  <c r="GD229" i="1"/>
  <c r="GD227" i="1"/>
  <c r="GD231" i="1"/>
  <c r="GD195" i="1"/>
  <c r="GD199" i="1"/>
  <c r="GD222" i="1"/>
  <c r="GD213" i="1"/>
  <c r="GD226" i="1"/>
  <c r="GD239" i="1"/>
  <c r="GD241" i="1"/>
  <c r="GD250" i="1"/>
  <c r="GD251" i="1"/>
  <c r="GD200" i="1"/>
  <c r="GD246" i="1"/>
  <c r="GD217" i="1"/>
  <c r="GD230" i="1"/>
  <c r="GD252" i="1"/>
  <c r="GD223" i="1"/>
  <c r="GD236" i="1"/>
  <c r="GD240" i="1"/>
  <c r="GD242" i="1"/>
  <c r="GD218" i="1"/>
  <c r="GD238" i="1"/>
  <c r="GD244" i="1"/>
  <c r="GD197" i="1"/>
  <c r="GD201" i="1"/>
  <c r="GD233" i="1"/>
  <c r="GD247" i="1"/>
  <c r="GD235" i="1"/>
  <c r="GD259" i="1"/>
  <c r="GD245" i="1"/>
  <c r="GD255" i="1"/>
  <c r="GD256" i="1"/>
  <c r="GD260" i="1"/>
  <c r="GD261" i="1"/>
  <c r="GD216" i="1"/>
  <c r="GD228" i="1"/>
  <c r="GD237" i="1"/>
  <c r="GD254" i="1"/>
  <c r="GD232" i="1"/>
  <c r="GD253" i="1"/>
  <c r="GD258" i="1"/>
  <c r="GD257" i="1"/>
  <c r="GE242" i="1" l="1"/>
  <c r="GE225" i="1"/>
  <c r="GE224" i="1"/>
  <c r="GE210" i="1"/>
  <c r="GE216" i="1"/>
  <c r="GE205" i="1"/>
  <c r="GE188" i="1"/>
  <c r="GE160" i="1"/>
  <c r="GE152" i="1"/>
  <c r="GE120" i="1"/>
  <c r="GE122" i="1"/>
  <c r="GE112" i="1"/>
  <c r="GE99" i="1"/>
  <c r="GE102" i="1"/>
  <c r="GE65" i="1"/>
  <c r="GE87" i="1"/>
  <c r="GE68" i="1"/>
  <c r="GE58" i="1"/>
  <c r="GE25" i="1"/>
  <c r="GE77" i="1"/>
  <c r="GE35" i="1"/>
  <c r="GE26" i="1"/>
  <c r="GE24" i="1"/>
  <c r="GF2" i="1"/>
  <c r="GE12" i="1"/>
  <c r="GE19" i="1"/>
  <c r="GE13" i="1"/>
  <c r="GE11" i="1"/>
  <c r="GE7" i="1"/>
  <c r="GE20" i="1"/>
  <c r="GE8" i="1"/>
  <c r="GE38" i="1"/>
  <c r="GE15" i="1"/>
  <c r="GE28" i="1"/>
  <c r="GE21" i="1"/>
  <c r="GE27" i="1"/>
  <c r="GE10" i="1"/>
  <c r="GE23" i="1"/>
  <c r="GE43" i="1"/>
  <c r="GE22" i="1"/>
  <c r="GE5" i="1"/>
  <c r="GE17" i="1"/>
  <c r="GE16" i="1"/>
  <c r="GE64" i="1"/>
  <c r="GE14" i="1"/>
  <c r="GE62" i="1"/>
  <c r="GE54" i="1"/>
  <c r="GE47" i="1"/>
  <c r="GE82" i="1"/>
  <c r="GE57" i="1"/>
  <c r="GE48" i="1"/>
  <c r="GE6" i="1"/>
  <c r="GE80" i="1"/>
  <c r="GE44" i="1"/>
  <c r="GE34" i="1"/>
  <c r="GE30" i="1"/>
  <c r="GE40" i="1"/>
  <c r="GE33" i="1"/>
  <c r="GE41" i="1"/>
  <c r="GE36" i="1"/>
  <c r="GE78" i="1"/>
  <c r="GE85" i="1"/>
  <c r="GE84" i="1"/>
  <c r="GE96" i="1"/>
  <c r="GE50" i="1"/>
  <c r="GE79" i="1"/>
  <c r="GE101" i="1"/>
  <c r="GE37" i="1"/>
  <c r="GE61" i="1"/>
  <c r="GE45" i="1"/>
  <c r="GE49" i="1"/>
  <c r="GE76" i="1"/>
  <c r="GE53" i="1"/>
  <c r="GE59" i="1"/>
  <c r="GE31" i="1"/>
  <c r="GE51" i="1"/>
  <c r="GE73" i="1"/>
  <c r="GE39" i="1"/>
  <c r="GE67" i="1"/>
  <c r="GE86" i="1"/>
  <c r="GE94" i="1"/>
  <c r="GE104" i="1"/>
  <c r="GE69" i="1"/>
  <c r="GE83" i="1"/>
  <c r="GE71" i="1"/>
  <c r="GE81" i="1"/>
  <c r="GE92" i="1"/>
  <c r="GE95" i="1"/>
  <c r="GE56" i="1"/>
  <c r="GE63" i="1"/>
  <c r="GE9" i="1"/>
  <c r="GE55" i="1"/>
  <c r="GE106" i="1"/>
  <c r="GE66" i="1"/>
  <c r="GE29" i="1"/>
  <c r="GE52" i="1"/>
  <c r="GE114" i="1"/>
  <c r="GE136" i="1"/>
  <c r="GE108" i="1"/>
  <c r="GE116" i="1"/>
  <c r="GE100" i="1"/>
  <c r="GE141" i="1"/>
  <c r="GE123" i="1"/>
  <c r="GE129" i="1"/>
  <c r="GE93" i="1"/>
  <c r="GE103" i="1"/>
  <c r="GE132" i="1"/>
  <c r="GE97" i="1"/>
  <c r="GE113" i="1"/>
  <c r="GE125" i="1"/>
  <c r="GE111" i="1"/>
  <c r="GE118" i="1"/>
  <c r="GE115" i="1"/>
  <c r="GE126" i="1"/>
  <c r="GE135" i="1"/>
  <c r="GE98" i="1"/>
  <c r="GE109" i="1"/>
  <c r="GE107" i="1"/>
  <c r="GE128" i="1"/>
  <c r="GE131" i="1"/>
  <c r="GE134" i="1"/>
  <c r="GE42" i="1"/>
  <c r="GE72" i="1"/>
  <c r="GE110" i="1"/>
  <c r="GE121" i="1"/>
  <c r="GE70" i="1"/>
  <c r="GE117" i="1"/>
  <c r="GE137" i="1"/>
  <c r="GE168" i="1"/>
  <c r="GE149" i="1"/>
  <c r="GE153" i="1"/>
  <c r="GE145" i="1"/>
  <c r="GE143" i="1"/>
  <c r="GE170" i="1"/>
  <c r="GE124" i="1"/>
  <c r="GE146" i="1"/>
  <c r="GE140" i="1"/>
  <c r="GE144" i="1"/>
  <c r="GE158" i="1"/>
  <c r="GE159" i="1"/>
  <c r="GE130" i="1"/>
  <c r="GE148" i="1"/>
  <c r="GE142" i="1"/>
  <c r="GE151" i="1"/>
  <c r="GE163" i="1"/>
  <c r="GE183" i="1"/>
  <c r="GE164" i="1"/>
  <c r="GE155" i="1"/>
  <c r="GE139" i="1"/>
  <c r="GE150" i="1"/>
  <c r="GE172" i="1"/>
  <c r="GE127" i="1"/>
  <c r="GE156" i="1"/>
  <c r="GE169" i="1"/>
  <c r="GE179" i="1"/>
  <c r="GE171" i="1"/>
  <c r="GE187" i="1"/>
  <c r="GE154" i="1"/>
  <c r="GE180" i="1"/>
  <c r="GE138" i="1"/>
  <c r="GE157" i="1"/>
  <c r="GE195" i="1"/>
  <c r="GE201" i="1"/>
  <c r="GE181" i="1"/>
  <c r="GE182" i="1"/>
  <c r="GE219" i="1"/>
  <c r="GE184" i="1"/>
  <c r="GE193" i="1"/>
  <c r="GE203" i="1"/>
  <c r="GE207" i="1"/>
  <c r="GE174" i="1"/>
  <c r="GE204" i="1"/>
  <c r="GE185" i="1"/>
  <c r="GE197" i="1"/>
  <c r="GE200" i="1"/>
  <c r="GE199" i="1"/>
  <c r="GE186" i="1"/>
  <c r="GE190" i="1"/>
  <c r="GE212" i="1"/>
  <c r="GE167" i="1"/>
  <c r="GE166" i="1"/>
  <c r="GE209" i="1"/>
  <c r="GE198" i="1"/>
  <c r="GE189" i="1"/>
  <c r="GE196" i="1"/>
  <c r="GE191" i="1"/>
  <c r="GE202" i="1"/>
  <c r="GE214" i="1"/>
  <c r="GE221" i="1"/>
  <c r="GE165" i="1"/>
  <c r="GE173" i="1"/>
  <c r="GE208" i="1"/>
  <c r="GE217" i="1"/>
  <c r="GE239" i="1"/>
  <c r="GE232" i="1"/>
  <c r="GE236" i="1"/>
  <c r="GE252" i="1"/>
  <c r="GE222" i="1"/>
  <c r="GE223" i="1"/>
  <c r="GE218" i="1"/>
  <c r="GE244" i="1"/>
  <c r="GE251" i="1"/>
  <c r="GE247" i="1"/>
  <c r="GE215" i="1"/>
  <c r="GE237" i="1"/>
  <c r="GE235" i="1"/>
  <c r="GE241" i="1"/>
  <c r="GE211" i="1"/>
  <c r="GE229" i="1"/>
  <c r="GE243" i="1"/>
  <c r="GE228" i="1"/>
  <c r="GE233" i="1"/>
  <c r="GE255" i="1"/>
  <c r="GE213" i="1"/>
  <c r="GE226" i="1"/>
  <c r="GE227" i="1"/>
  <c r="GE238" i="1"/>
  <c r="GE250" i="1"/>
  <c r="GE258" i="1"/>
  <c r="GE259" i="1"/>
  <c r="GE253" i="1"/>
  <c r="GE230" i="1"/>
  <c r="GE256" i="1"/>
  <c r="GE257" i="1"/>
  <c r="GE254" i="1"/>
  <c r="GE194" i="1"/>
  <c r="GE240" i="1"/>
  <c r="GE231" i="1"/>
  <c r="GE245" i="1"/>
  <c r="GE246" i="1"/>
  <c r="GE261" i="1"/>
  <c r="GE260" i="1"/>
  <c r="GF253" i="1" l="1"/>
  <c r="GF242" i="1"/>
  <c r="GF225" i="1"/>
  <c r="GF216" i="1"/>
  <c r="GF207" i="1"/>
  <c r="GF200" i="1"/>
  <c r="GF166" i="1"/>
  <c r="GF188" i="1"/>
  <c r="GF160" i="1"/>
  <c r="GF186" i="1"/>
  <c r="GF196" i="1"/>
  <c r="GF145" i="1"/>
  <c r="GF156" i="1"/>
  <c r="GF122" i="1"/>
  <c r="GF115" i="1"/>
  <c r="GF99" i="1"/>
  <c r="GF102" i="1"/>
  <c r="GF66" i="1"/>
  <c r="GF63" i="1"/>
  <c r="GF65" i="1"/>
  <c r="GF49" i="1"/>
  <c r="GF45" i="1"/>
  <c r="GF87" i="1"/>
  <c r="GF56" i="1"/>
  <c r="GF58" i="1"/>
  <c r="GF77" i="1"/>
  <c r="GF53" i="1"/>
  <c r="GF55" i="1"/>
  <c r="GF59" i="1"/>
  <c r="GF24" i="1"/>
  <c r="GF6" i="1"/>
  <c r="GG2" i="1"/>
  <c r="GF9" i="1"/>
  <c r="GF116" i="1"/>
  <c r="GF12" i="1"/>
  <c r="GF38" i="1"/>
  <c r="GF28" i="1"/>
  <c r="GF13" i="1"/>
  <c r="GF16" i="1"/>
  <c r="GF22" i="1"/>
  <c r="GF15" i="1"/>
  <c r="GF21" i="1"/>
  <c r="GF11" i="1"/>
  <c r="GF20" i="1"/>
  <c r="GF7" i="1"/>
  <c r="GF8" i="1"/>
  <c r="GF5" i="1"/>
  <c r="GF10" i="1"/>
  <c r="GF26" i="1"/>
  <c r="GF14" i="1"/>
  <c r="GF52" i="1"/>
  <c r="GF19" i="1"/>
  <c r="GF43" i="1"/>
  <c r="GF54" i="1"/>
  <c r="GF33" i="1"/>
  <c r="GF17" i="1"/>
  <c r="GF29" i="1"/>
  <c r="GF41" i="1"/>
  <c r="GF64" i="1"/>
  <c r="GF70" i="1"/>
  <c r="GF61" i="1"/>
  <c r="GF23" i="1"/>
  <c r="GF30" i="1"/>
  <c r="GF37" i="1"/>
  <c r="GF44" i="1"/>
  <c r="GF36" i="1"/>
  <c r="GF35" i="1"/>
  <c r="GF62" i="1"/>
  <c r="GF76" i="1"/>
  <c r="GF82" i="1"/>
  <c r="GF47" i="1"/>
  <c r="GF40" i="1"/>
  <c r="GF27" i="1"/>
  <c r="GF94" i="1"/>
  <c r="GF92" i="1"/>
  <c r="GF117" i="1"/>
  <c r="GF50" i="1"/>
  <c r="GF106" i="1"/>
  <c r="GF84" i="1"/>
  <c r="GF34" i="1"/>
  <c r="GF48" i="1"/>
  <c r="GF80" i="1"/>
  <c r="GF95" i="1"/>
  <c r="GF42" i="1"/>
  <c r="GF98" i="1"/>
  <c r="GF86" i="1"/>
  <c r="GF85" i="1"/>
  <c r="GF93" i="1"/>
  <c r="GF72" i="1"/>
  <c r="GF78" i="1"/>
  <c r="GF68" i="1"/>
  <c r="GF57" i="1"/>
  <c r="GF71" i="1"/>
  <c r="GF73" i="1"/>
  <c r="GF39" i="1"/>
  <c r="GF67" i="1"/>
  <c r="GF31" i="1"/>
  <c r="GF51" i="1"/>
  <c r="GF83" i="1"/>
  <c r="GF25" i="1"/>
  <c r="GF104" i="1"/>
  <c r="GF79" i="1"/>
  <c r="GF69" i="1"/>
  <c r="GF155" i="1"/>
  <c r="GF131" i="1"/>
  <c r="GF81" i="1"/>
  <c r="GF110" i="1"/>
  <c r="GF112" i="1"/>
  <c r="GF107" i="1"/>
  <c r="GF135" i="1"/>
  <c r="GF127" i="1"/>
  <c r="GF134" i="1"/>
  <c r="GF114" i="1"/>
  <c r="GF137" i="1"/>
  <c r="GF130" i="1"/>
  <c r="GF118" i="1"/>
  <c r="GF123" i="1"/>
  <c r="GF121" i="1"/>
  <c r="GF125" i="1"/>
  <c r="GF141" i="1"/>
  <c r="GF100" i="1"/>
  <c r="GF109" i="1"/>
  <c r="GF113" i="1"/>
  <c r="GF124" i="1"/>
  <c r="GF101" i="1"/>
  <c r="GF96" i="1"/>
  <c r="GF103" i="1"/>
  <c r="GF126" i="1"/>
  <c r="GF120" i="1"/>
  <c r="GF111" i="1"/>
  <c r="GF97" i="1"/>
  <c r="GF169" i="1"/>
  <c r="GF165" i="1"/>
  <c r="GF179" i="1"/>
  <c r="GF151" i="1"/>
  <c r="GF154" i="1"/>
  <c r="GF158" i="1"/>
  <c r="GF172" i="1"/>
  <c r="GF139" i="1"/>
  <c r="GF181" i="1"/>
  <c r="GF150" i="1"/>
  <c r="GF163" i="1"/>
  <c r="GF128" i="1"/>
  <c r="GF149" i="1"/>
  <c r="GF129" i="1"/>
  <c r="GF138" i="1"/>
  <c r="GF136" i="1"/>
  <c r="GF159" i="1"/>
  <c r="GF157" i="1"/>
  <c r="GF132" i="1"/>
  <c r="GF144" i="1"/>
  <c r="GF170" i="1"/>
  <c r="GF184" i="1"/>
  <c r="GF148" i="1"/>
  <c r="GF142" i="1"/>
  <c r="GF167" i="1"/>
  <c r="GF108" i="1"/>
  <c r="GF140" i="1"/>
  <c r="GF152" i="1"/>
  <c r="GF198" i="1"/>
  <c r="GF205" i="1"/>
  <c r="GF219" i="1"/>
  <c r="GF168" i="1"/>
  <c r="GF204" i="1"/>
  <c r="GF189" i="1"/>
  <c r="GF199" i="1"/>
  <c r="GF153" i="1"/>
  <c r="GF146" i="1"/>
  <c r="GF182" i="1"/>
  <c r="GF185" i="1"/>
  <c r="GF191" i="1"/>
  <c r="GF201" i="1"/>
  <c r="GF193" i="1"/>
  <c r="GF195" i="1"/>
  <c r="GF197" i="1"/>
  <c r="GF143" i="1"/>
  <c r="GF209" i="1"/>
  <c r="GF214" i="1"/>
  <c r="GF183" i="1"/>
  <c r="GF202" i="1"/>
  <c r="GF180" i="1"/>
  <c r="GF194" i="1"/>
  <c r="GF171" i="1"/>
  <c r="GF187" i="1"/>
  <c r="GF211" i="1"/>
  <c r="GF190" i="1"/>
  <c r="GF164" i="1"/>
  <c r="GF174" i="1"/>
  <c r="GF208" i="1"/>
  <c r="GF224" i="1"/>
  <c r="GF223" i="1"/>
  <c r="GF243" i="1"/>
  <c r="GF221" i="1"/>
  <c r="GF222" i="1"/>
  <c r="GF231" i="1"/>
  <c r="GF247" i="1"/>
  <c r="GF173" i="1"/>
  <c r="GF233" i="1"/>
  <c r="GF235" i="1"/>
  <c r="GF229" i="1"/>
  <c r="GF215" i="1"/>
  <c r="GF227" i="1"/>
  <c r="GF240" i="1"/>
  <c r="GF245" i="1"/>
  <c r="GF228" i="1"/>
  <c r="GF238" i="1"/>
  <c r="GF230" i="1"/>
  <c r="GF236" i="1"/>
  <c r="GF246" i="1"/>
  <c r="GF241" i="1"/>
  <c r="GF232" i="1"/>
  <c r="GF250" i="1"/>
  <c r="GF252" i="1"/>
  <c r="GF217" i="1"/>
  <c r="GF212" i="1"/>
  <c r="GF218" i="1"/>
  <c r="GF254" i="1"/>
  <c r="GF237" i="1"/>
  <c r="GF203" i="1"/>
  <c r="GF213" i="1"/>
  <c r="GF210" i="1"/>
  <c r="GF257" i="1"/>
  <c r="GF260" i="1"/>
  <c r="GF255" i="1"/>
  <c r="GF256" i="1"/>
  <c r="GF258" i="1"/>
  <c r="GF226" i="1"/>
  <c r="GF259" i="1"/>
  <c r="GF261" i="1"/>
  <c r="GF239" i="1"/>
  <c r="GF251" i="1"/>
  <c r="GF244" i="1"/>
  <c r="GG261" i="1" l="1"/>
  <c r="GG253" i="1"/>
  <c r="GG254" i="1"/>
  <c r="GG242" i="1"/>
  <c r="GG243" i="1"/>
  <c r="GG207" i="1"/>
  <c r="GG200" i="1"/>
  <c r="GG191" i="1"/>
  <c r="GG189" i="1"/>
  <c r="GG196" i="1"/>
  <c r="GG166" i="1"/>
  <c r="GG173" i="1"/>
  <c r="GG132" i="1"/>
  <c r="GG126" i="1"/>
  <c r="GG99" i="1"/>
  <c r="GG102" i="1"/>
  <c r="GG87" i="1"/>
  <c r="GG72" i="1"/>
  <c r="GG69" i="1"/>
  <c r="GG77" i="1"/>
  <c r="GG41" i="1"/>
  <c r="GG35" i="1"/>
  <c r="GH2" i="1"/>
  <c r="GG6" i="1"/>
  <c r="GG31" i="1"/>
  <c r="GG9" i="1"/>
  <c r="GG14" i="1"/>
  <c r="GG13" i="1"/>
  <c r="GG8" i="1"/>
  <c r="GG7" i="1"/>
  <c r="GG11" i="1"/>
  <c r="GG16" i="1"/>
  <c r="GG38" i="1"/>
  <c r="GG21" i="1"/>
  <c r="GG10" i="1"/>
  <c r="GG19" i="1"/>
  <c r="GG29" i="1"/>
  <c r="GG12" i="1"/>
  <c r="GG24" i="1"/>
  <c r="GG20" i="1"/>
  <c r="GG64" i="1"/>
  <c r="GG52" i="1"/>
  <c r="GG15" i="1"/>
  <c r="GG5" i="1"/>
  <c r="GG23" i="1"/>
  <c r="GG22" i="1"/>
  <c r="GG44" i="1"/>
  <c r="GG76" i="1"/>
  <c r="GG34" i="1"/>
  <c r="GG71" i="1"/>
  <c r="GG28" i="1"/>
  <c r="GG40" i="1"/>
  <c r="GG27" i="1"/>
  <c r="GG80" i="1"/>
  <c r="GG17" i="1"/>
  <c r="GG43" i="1"/>
  <c r="GG70" i="1"/>
  <c r="GG54" i="1"/>
  <c r="GG48" i="1"/>
  <c r="GG26" i="1"/>
  <c r="GG37" i="1"/>
  <c r="GG57" i="1"/>
  <c r="GG30" i="1"/>
  <c r="GG62" i="1"/>
  <c r="GG58" i="1"/>
  <c r="GG73" i="1"/>
  <c r="GG39" i="1"/>
  <c r="GG50" i="1"/>
  <c r="GG67" i="1"/>
  <c r="GG104" i="1"/>
  <c r="GG95" i="1"/>
  <c r="GG92" i="1"/>
  <c r="GG83" i="1"/>
  <c r="GG25" i="1"/>
  <c r="GG63" i="1"/>
  <c r="GG66" i="1"/>
  <c r="GG82" i="1"/>
  <c r="GG51" i="1"/>
  <c r="GG79" i="1"/>
  <c r="GG36" i="1"/>
  <c r="GG47" i="1"/>
  <c r="GG86" i="1"/>
  <c r="GG61" i="1"/>
  <c r="GG78" i="1"/>
  <c r="GG106" i="1"/>
  <c r="GG42" i="1"/>
  <c r="GG98" i="1"/>
  <c r="GG45" i="1"/>
  <c r="GG85" i="1"/>
  <c r="GG55" i="1"/>
  <c r="GG68" i="1"/>
  <c r="GG134" i="1"/>
  <c r="GG33" i="1"/>
  <c r="GG93" i="1"/>
  <c r="GG110" i="1"/>
  <c r="GG124" i="1"/>
  <c r="GG117" i="1"/>
  <c r="GG155" i="1"/>
  <c r="GG114" i="1"/>
  <c r="GG100" i="1"/>
  <c r="GG128" i="1"/>
  <c r="GG101" i="1"/>
  <c r="GG59" i="1"/>
  <c r="GG84" i="1"/>
  <c r="GG96" i="1"/>
  <c r="GG97" i="1"/>
  <c r="GG65" i="1"/>
  <c r="GG136" i="1"/>
  <c r="GG116" i="1"/>
  <c r="GG103" i="1"/>
  <c r="GG125" i="1"/>
  <c r="GG115" i="1"/>
  <c r="GG53" i="1"/>
  <c r="GG56" i="1"/>
  <c r="GG131" i="1"/>
  <c r="GG111" i="1"/>
  <c r="GG113" i="1"/>
  <c r="GG112" i="1"/>
  <c r="GG122" i="1"/>
  <c r="GG121" i="1"/>
  <c r="GG127" i="1"/>
  <c r="GG109" i="1"/>
  <c r="GG130" i="1"/>
  <c r="GG108" i="1"/>
  <c r="GG137" i="1"/>
  <c r="GG107" i="1"/>
  <c r="GG94" i="1"/>
  <c r="GG49" i="1"/>
  <c r="GG81" i="1"/>
  <c r="GG123" i="1"/>
  <c r="GG129" i="1"/>
  <c r="GG153" i="1"/>
  <c r="GG156" i="1"/>
  <c r="GG142" i="1"/>
  <c r="GG163" i="1"/>
  <c r="GG170" i="1"/>
  <c r="GG138" i="1"/>
  <c r="GG184" i="1"/>
  <c r="GG148" i="1"/>
  <c r="GG165" i="1"/>
  <c r="GG167" i="1"/>
  <c r="GG181" i="1"/>
  <c r="GG183" i="1"/>
  <c r="GG160" i="1"/>
  <c r="GG152" i="1"/>
  <c r="GG118" i="1"/>
  <c r="GG169" i="1"/>
  <c r="GG158" i="1"/>
  <c r="GG143" i="1"/>
  <c r="GG179" i="1"/>
  <c r="GG154" i="1"/>
  <c r="GG144" i="1"/>
  <c r="GG140" i="1"/>
  <c r="GG150" i="1"/>
  <c r="GG145" i="1"/>
  <c r="GG159" i="1"/>
  <c r="GG186" i="1"/>
  <c r="GG141" i="1"/>
  <c r="GG146" i="1"/>
  <c r="GG172" i="1"/>
  <c r="GG149" i="1"/>
  <c r="GG157" i="1"/>
  <c r="GG120" i="1"/>
  <c r="GG151" i="1"/>
  <c r="GG212" i="1"/>
  <c r="GG209" i="1"/>
  <c r="GG190" i="1"/>
  <c r="GG195" i="1"/>
  <c r="GG197" i="1"/>
  <c r="GG221" i="1"/>
  <c r="GG187" i="1"/>
  <c r="GG188" i="1"/>
  <c r="GG219" i="1"/>
  <c r="GG171" i="1"/>
  <c r="GG198" i="1"/>
  <c r="GG164" i="1"/>
  <c r="GG182" i="1"/>
  <c r="GG204" i="1"/>
  <c r="GG174" i="1"/>
  <c r="GG180" i="1"/>
  <c r="GG185" i="1"/>
  <c r="GG208" i="1"/>
  <c r="GG193" i="1"/>
  <c r="GG211" i="1"/>
  <c r="GG214" i="1"/>
  <c r="GG216" i="1"/>
  <c r="GG168" i="1"/>
  <c r="GG213" i="1"/>
  <c r="GG135" i="1"/>
  <c r="GG218" i="1"/>
  <c r="GG240" i="1"/>
  <c r="GG203" i="1"/>
  <c r="GG215" i="1"/>
  <c r="GG228" i="1"/>
  <c r="GG222" i="1"/>
  <c r="GG237" i="1"/>
  <c r="GG223" i="1"/>
  <c r="GG252" i="1"/>
  <c r="GG251" i="1"/>
  <c r="GG205" i="1"/>
  <c r="GG229" i="1"/>
  <c r="GG225" i="1"/>
  <c r="GG210" i="1"/>
  <c r="GG194" i="1"/>
  <c r="GG199" i="1"/>
  <c r="GG201" i="1"/>
  <c r="GG236" i="1"/>
  <c r="GG202" i="1"/>
  <c r="GG226" i="1"/>
  <c r="GG247" i="1"/>
  <c r="GG241" i="1"/>
  <c r="GG239" i="1"/>
  <c r="GG244" i="1"/>
  <c r="GG227" i="1"/>
  <c r="GG230" i="1"/>
  <c r="GG246" i="1"/>
  <c r="GG217" i="1"/>
  <c r="GG245" i="1"/>
  <c r="GG258" i="1"/>
  <c r="GG259" i="1"/>
  <c r="GG255" i="1"/>
  <c r="GG139" i="1"/>
  <c r="GG224" i="1"/>
  <c r="GG231" i="1"/>
  <c r="GG235" i="1"/>
  <c r="GG250" i="1"/>
  <c r="GG232" i="1"/>
  <c r="GG260" i="1"/>
  <c r="GG256" i="1"/>
  <c r="GG257" i="1"/>
  <c r="GG238" i="1"/>
  <c r="GG233" i="1"/>
  <c r="GH253" i="1" l="1"/>
  <c r="GH251" i="1"/>
  <c r="GH243" i="1"/>
  <c r="GH230" i="1"/>
  <c r="GH218" i="1"/>
  <c r="GH217" i="1"/>
  <c r="GH196" i="1"/>
  <c r="GH173" i="1"/>
  <c r="GH160" i="1"/>
  <c r="GH145" i="1"/>
  <c r="GH163" i="1"/>
  <c r="GH102" i="1"/>
  <c r="GH99" i="1"/>
  <c r="GH125" i="1"/>
  <c r="GH77" i="1"/>
  <c r="GH72" i="1"/>
  <c r="GH56" i="1"/>
  <c r="GH69" i="1"/>
  <c r="GH63" i="1"/>
  <c r="GH53" i="1"/>
  <c r="GH45" i="1"/>
  <c r="GH39" i="1"/>
  <c r="GH59" i="1"/>
  <c r="GH48" i="1"/>
  <c r="GH42" i="1"/>
  <c r="GH66" i="1"/>
  <c r="GH35" i="1"/>
  <c r="GI2" i="1"/>
  <c r="GH49" i="1"/>
  <c r="GH31" i="1"/>
  <c r="GH25" i="1"/>
  <c r="GH19" i="1"/>
  <c r="GH28" i="1"/>
  <c r="GH8" i="1"/>
  <c r="GH20" i="1"/>
  <c r="GH22" i="1"/>
  <c r="GH21" i="1"/>
  <c r="GH11" i="1"/>
  <c r="GH38" i="1"/>
  <c r="GH15" i="1"/>
  <c r="GH16" i="1"/>
  <c r="GH7" i="1"/>
  <c r="GH23" i="1"/>
  <c r="GH6" i="1"/>
  <c r="GH30" i="1"/>
  <c r="GH14" i="1"/>
  <c r="GH13" i="1"/>
  <c r="GH10" i="1"/>
  <c r="GH43" i="1"/>
  <c r="GH29" i="1"/>
  <c r="GH64" i="1"/>
  <c r="GH5" i="1"/>
  <c r="GH17" i="1"/>
  <c r="GH9" i="1"/>
  <c r="GH47" i="1"/>
  <c r="GH24" i="1"/>
  <c r="GH54" i="1"/>
  <c r="GH62" i="1"/>
  <c r="GH36" i="1"/>
  <c r="GH26" i="1"/>
  <c r="GH82" i="1"/>
  <c r="GH57" i="1"/>
  <c r="GH86" i="1"/>
  <c r="GH92" i="1"/>
  <c r="GH33" i="1"/>
  <c r="GH41" i="1"/>
  <c r="GH34" i="1"/>
  <c r="GH40" i="1"/>
  <c r="GH37" i="1"/>
  <c r="GH27" i="1"/>
  <c r="GH80" i="1"/>
  <c r="GH106" i="1"/>
  <c r="GH95" i="1"/>
  <c r="GH76" i="1"/>
  <c r="GH98" i="1"/>
  <c r="GH65" i="1"/>
  <c r="GH96" i="1"/>
  <c r="GH85" i="1"/>
  <c r="GH12" i="1"/>
  <c r="GH70" i="1"/>
  <c r="GH71" i="1"/>
  <c r="GH101" i="1"/>
  <c r="GH68" i="1"/>
  <c r="GH87" i="1"/>
  <c r="GH58" i="1"/>
  <c r="GH52" i="1"/>
  <c r="GH81" i="1"/>
  <c r="GH93" i="1"/>
  <c r="GH73" i="1"/>
  <c r="GH50" i="1"/>
  <c r="GH67" i="1"/>
  <c r="GH61" i="1"/>
  <c r="GH78" i="1"/>
  <c r="GH104" i="1"/>
  <c r="GH83" i="1"/>
  <c r="GH94" i="1"/>
  <c r="GH44" i="1"/>
  <c r="GH55" i="1"/>
  <c r="GH110" i="1"/>
  <c r="GH112" i="1"/>
  <c r="GH137" i="1"/>
  <c r="GH114" i="1"/>
  <c r="GH122" i="1"/>
  <c r="GH127" i="1"/>
  <c r="GH140" i="1"/>
  <c r="GH113" i="1"/>
  <c r="GH155" i="1"/>
  <c r="GH134" i="1"/>
  <c r="GH121" i="1"/>
  <c r="GH107" i="1"/>
  <c r="GH120" i="1"/>
  <c r="GH123" i="1"/>
  <c r="GH118" i="1"/>
  <c r="GH141" i="1"/>
  <c r="GH130" i="1"/>
  <c r="GH149" i="1"/>
  <c r="GH108" i="1"/>
  <c r="GH111" i="1"/>
  <c r="GH129" i="1"/>
  <c r="GH146" i="1"/>
  <c r="GH117" i="1"/>
  <c r="GH124" i="1"/>
  <c r="GH84" i="1"/>
  <c r="GH126" i="1"/>
  <c r="GH115" i="1"/>
  <c r="GH109" i="1"/>
  <c r="GH128" i="1"/>
  <c r="GH131" i="1"/>
  <c r="GH135" i="1"/>
  <c r="GH100" i="1"/>
  <c r="GH103" i="1"/>
  <c r="GH97" i="1"/>
  <c r="GH51" i="1"/>
  <c r="GH152" i="1"/>
  <c r="GH167" i="1"/>
  <c r="GH181" i="1"/>
  <c r="GH116" i="1"/>
  <c r="GH142" i="1"/>
  <c r="GH183" i="1"/>
  <c r="GH164" i="1"/>
  <c r="GH132" i="1"/>
  <c r="GH154" i="1"/>
  <c r="GH151" i="1"/>
  <c r="GH143" i="1"/>
  <c r="GH170" i="1"/>
  <c r="GH139" i="1"/>
  <c r="GH153" i="1"/>
  <c r="GH144" i="1"/>
  <c r="GH148" i="1"/>
  <c r="GH165" i="1"/>
  <c r="GH156" i="1"/>
  <c r="GH158" i="1"/>
  <c r="GH157" i="1"/>
  <c r="GH171" i="1"/>
  <c r="GH79" i="1"/>
  <c r="GH136" i="1"/>
  <c r="GH159" i="1"/>
  <c r="GH150" i="1"/>
  <c r="GH166" i="1"/>
  <c r="GH182" i="1"/>
  <c r="GH188" i="1"/>
  <c r="GH213" i="1"/>
  <c r="GH208" i="1"/>
  <c r="GH193" i="1"/>
  <c r="GH184" i="1"/>
  <c r="GH202" i="1"/>
  <c r="GH212" i="1"/>
  <c r="GH203" i="1"/>
  <c r="GH138" i="1"/>
  <c r="GH197" i="1"/>
  <c r="GH174" i="1"/>
  <c r="GH185" i="1"/>
  <c r="GH168" i="1"/>
  <c r="GH187" i="1"/>
  <c r="GH199" i="1"/>
  <c r="GH172" i="1"/>
  <c r="GH204" i="1"/>
  <c r="GH198" i="1"/>
  <c r="GH190" i="1"/>
  <c r="GH186" i="1"/>
  <c r="GH201" i="1"/>
  <c r="GH179" i="1"/>
  <c r="GH195" i="1"/>
  <c r="GH189" i="1"/>
  <c r="GH214" i="1"/>
  <c r="GH205" i="1"/>
  <c r="GH209" i="1"/>
  <c r="GH191" i="1"/>
  <c r="GH207" i="1"/>
  <c r="GH240" i="1"/>
  <c r="GH246" i="1"/>
  <c r="GH229" i="1"/>
  <c r="GH227" i="1"/>
  <c r="GH239" i="1"/>
  <c r="GH232" i="1"/>
  <c r="GH244" i="1"/>
  <c r="GH242" i="1"/>
  <c r="GH231" i="1"/>
  <c r="GH233" i="1"/>
  <c r="GH250" i="1"/>
  <c r="GH224" i="1"/>
  <c r="GH245" i="1"/>
  <c r="GH200" i="1"/>
  <c r="GH210" i="1"/>
  <c r="GH222" i="1"/>
  <c r="GH221" i="1"/>
  <c r="GH238" i="1"/>
  <c r="GH241" i="1"/>
  <c r="GH169" i="1"/>
  <c r="GH180" i="1"/>
  <c r="GH194" i="1"/>
  <c r="GH216" i="1"/>
  <c r="GH219" i="1"/>
  <c r="GH228" i="1"/>
  <c r="GH211" i="1"/>
  <c r="GH252" i="1"/>
  <c r="GH215" i="1"/>
  <c r="GH256" i="1"/>
  <c r="GH259" i="1"/>
  <c r="GH225" i="1"/>
  <c r="GH255" i="1"/>
  <c r="GH258" i="1"/>
  <c r="GH261" i="1"/>
  <c r="GH257" i="1"/>
  <c r="GH226" i="1"/>
  <c r="GH237" i="1"/>
  <c r="GH236" i="1"/>
  <c r="GH247" i="1"/>
  <c r="GH260" i="1"/>
  <c r="GH223" i="1"/>
  <c r="GH235" i="1"/>
  <c r="GH254" i="1"/>
  <c r="GI257" i="1" l="1"/>
  <c r="GI243" i="1"/>
  <c r="GI230" i="1"/>
  <c r="GI218" i="1"/>
  <c r="GI210" i="1"/>
  <c r="GI196" i="1"/>
  <c r="GI168" i="1"/>
  <c r="GI174" i="1"/>
  <c r="GI180" i="1"/>
  <c r="GI173" i="1"/>
  <c r="GI145" i="1"/>
  <c r="GI167" i="1"/>
  <c r="GI122" i="1"/>
  <c r="GI103" i="1"/>
  <c r="GI100" i="1"/>
  <c r="GI77" i="1"/>
  <c r="GI72" i="1"/>
  <c r="GI56" i="1"/>
  <c r="GI69" i="1"/>
  <c r="GI63" i="1"/>
  <c r="GI53" i="1"/>
  <c r="GI59" i="1"/>
  <c r="GI25" i="1"/>
  <c r="GI66" i="1"/>
  <c r="GI27" i="1"/>
  <c r="GI33" i="1"/>
  <c r="GI36" i="1"/>
  <c r="GJ2" i="1"/>
  <c r="GI26" i="1"/>
  <c r="GI24" i="1"/>
  <c r="GI13" i="1"/>
  <c r="GI21" i="1"/>
  <c r="GI45" i="1"/>
  <c r="GI29" i="1"/>
  <c r="GI22" i="1"/>
  <c r="GI10" i="1"/>
  <c r="GI12" i="1"/>
  <c r="GI28" i="1"/>
  <c r="GI11" i="1"/>
  <c r="GI38" i="1"/>
  <c r="GI16" i="1"/>
  <c r="GI7" i="1"/>
  <c r="GI8" i="1"/>
  <c r="GI14" i="1"/>
  <c r="GI64" i="1"/>
  <c r="GI6" i="1"/>
  <c r="GI5" i="1"/>
  <c r="GI31" i="1"/>
  <c r="GI17" i="1"/>
  <c r="GI15" i="1"/>
  <c r="GI19" i="1"/>
  <c r="GI23" i="1"/>
  <c r="GI20" i="1"/>
  <c r="GI43" i="1"/>
  <c r="GI9" i="1"/>
  <c r="GI30" i="1"/>
  <c r="GI34" i="1"/>
  <c r="GI35" i="1"/>
  <c r="GI71" i="1"/>
  <c r="GI40" i="1"/>
  <c r="GI82" i="1"/>
  <c r="GI70" i="1"/>
  <c r="GI55" i="1"/>
  <c r="GI37" i="1"/>
  <c r="GI44" i="1"/>
  <c r="GI62" i="1"/>
  <c r="GI47" i="1"/>
  <c r="GI104" i="1"/>
  <c r="GI83" i="1"/>
  <c r="GI65" i="1"/>
  <c r="GI57" i="1"/>
  <c r="GI51" i="1"/>
  <c r="GI78" i="1"/>
  <c r="GI54" i="1"/>
  <c r="GI41" i="1"/>
  <c r="GI80" i="1"/>
  <c r="GI84" i="1"/>
  <c r="GI79" i="1"/>
  <c r="GI85" i="1"/>
  <c r="GI42" i="1"/>
  <c r="GI76" i="1"/>
  <c r="GI106" i="1"/>
  <c r="GI96" i="1"/>
  <c r="GI61" i="1"/>
  <c r="GI94" i="1"/>
  <c r="GI50" i="1"/>
  <c r="GI98" i="1"/>
  <c r="GI95" i="1"/>
  <c r="GI49" i="1"/>
  <c r="GI48" i="1"/>
  <c r="GI86" i="1"/>
  <c r="GI52" i="1"/>
  <c r="GI101" i="1"/>
  <c r="GI68" i="1"/>
  <c r="GI87" i="1"/>
  <c r="GI73" i="1"/>
  <c r="GI67" i="1"/>
  <c r="GI39" i="1"/>
  <c r="GI92" i="1"/>
  <c r="GI93" i="1"/>
  <c r="GI111" i="1"/>
  <c r="GI102" i="1"/>
  <c r="GI129" i="1"/>
  <c r="GI113" i="1"/>
  <c r="GI128" i="1"/>
  <c r="GI81" i="1"/>
  <c r="GI108" i="1"/>
  <c r="GI117" i="1"/>
  <c r="GI58" i="1"/>
  <c r="GI116" i="1"/>
  <c r="GI137" i="1"/>
  <c r="GI131" i="1"/>
  <c r="GI110" i="1"/>
  <c r="GI118" i="1"/>
  <c r="GI155" i="1"/>
  <c r="GI126" i="1"/>
  <c r="GI114" i="1"/>
  <c r="GI135" i="1"/>
  <c r="GI127" i="1"/>
  <c r="GI140" i="1"/>
  <c r="GI97" i="1"/>
  <c r="GI130" i="1"/>
  <c r="GI115" i="1"/>
  <c r="GI109" i="1"/>
  <c r="GI123" i="1"/>
  <c r="GI134" i="1"/>
  <c r="GI112" i="1"/>
  <c r="GI141" i="1"/>
  <c r="GI149" i="1"/>
  <c r="GI136" i="1"/>
  <c r="GI165" i="1"/>
  <c r="GI164" i="1"/>
  <c r="GI154" i="1"/>
  <c r="GI158" i="1"/>
  <c r="GI142" i="1"/>
  <c r="GI181" i="1"/>
  <c r="GI163" i="1"/>
  <c r="GI186" i="1"/>
  <c r="GI171" i="1"/>
  <c r="GI139" i="1"/>
  <c r="GI148" i="1"/>
  <c r="GI156" i="1"/>
  <c r="GI169" i="1"/>
  <c r="GI172" i="1"/>
  <c r="GI179" i="1"/>
  <c r="GI99" i="1"/>
  <c r="GI107" i="1"/>
  <c r="GI150" i="1"/>
  <c r="GI120" i="1"/>
  <c r="GI132" i="1"/>
  <c r="GI138" i="1"/>
  <c r="GI121" i="1"/>
  <c r="GI125" i="1"/>
  <c r="GI153" i="1"/>
  <c r="GI157" i="1"/>
  <c r="GI183" i="1"/>
  <c r="GI160" i="1"/>
  <c r="GI151" i="1"/>
  <c r="GI143" i="1"/>
  <c r="GI152" i="1"/>
  <c r="GI124" i="1"/>
  <c r="GI190" i="1"/>
  <c r="GI202" i="1"/>
  <c r="GI191" i="1"/>
  <c r="GI184" i="1"/>
  <c r="GI197" i="1"/>
  <c r="GI209" i="1"/>
  <c r="GI200" i="1"/>
  <c r="GI195" i="1"/>
  <c r="GI194" i="1"/>
  <c r="GI208" i="1"/>
  <c r="GI198" i="1"/>
  <c r="GI182" i="1"/>
  <c r="GI189" i="1"/>
  <c r="GI144" i="1"/>
  <c r="GI170" i="1"/>
  <c r="GI166" i="1"/>
  <c r="GI201" i="1"/>
  <c r="GI205" i="1"/>
  <c r="GI159" i="1"/>
  <c r="GI185" i="1"/>
  <c r="GI188" i="1"/>
  <c r="GI211" i="1"/>
  <c r="GI204" i="1"/>
  <c r="GI199" i="1"/>
  <c r="GI242" i="1"/>
  <c r="GI252" i="1"/>
  <c r="GI193" i="1"/>
  <c r="GI219" i="1"/>
  <c r="GI215" i="1"/>
  <c r="GI225" i="1"/>
  <c r="GI245" i="1"/>
  <c r="GI240" i="1"/>
  <c r="GI216" i="1"/>
  <c r="GI207" i="1"/>
  <c r="GI229" i="1"/>
  <c r="GI223" i="1"/>
  <c r="GI232" i="1"/>
  <c r="GI251" i="1"/>
  <c r="GI217" i="1"/>
  <c r="GI226" i="1"/>
  <c r="GI247" i="1"/>
  <c r="GI214" i="1"/>
  <c r="GI235" i="1"/>
  <c r="GI187" i="1"/>
  <c r="GI212" i="1"/>
  <c r="GI237" i="1"/>
  <c r="GI246" i="1"/>
  <c r="GI146" i="1"/>
  <c r="GI227" i="1"/>
  <c r="GI231" i="1"/>
  <c r="GI224" i="1"/>
  <c r="GI254" i="1"/>
  <c r="GI213" i="1"/>
  <c r="GI221" i="1"/>
  <c r="GI222" i="1"/>
  <c r="GI233" i="1"/>
  <c r="GI236" i="1"/>
  <c r="GI253" i="1"/>
  <c r="GI239" i="1"/>
  <c r="GI228" i="1"/>
  <c r="GI255" i="1"/>
  <c r="GI260" i="1"/>
  <c r="GI250" i="1"/>
  <c r="GI256" i="1"/>
  <c r="GI238" i="1"/>
  <c r="GI259" i="1"/>
  <c r="GI258" i="1"/>
  <c r="GI261" i="1"/>
  <c r="GI203" i="1"/>
  <c r="GI241" i="1"/>
  <c r="GI244" i="1"/>
  <c r="GJ257" i="1" l="1"/>
  <c r="GJ250" i="1"/>
  <c r="GJ252" i="1"/>
  <c r="GJ236" i="1"/>
  <c r="GJ230" i="1"/>
  <c r="GJ218" i="1"/>
  <c r="GJ210" i="1"/>
  <c r="GJ228" i="1"/>
  <c r="GJ200" i="1"/>
  <c r="GJ189" i="1"/>
  <c r="GJ160" i="1"/>
  <c r="GJ168" i="1"/>
  <c r="GJ145" i="1"/>
  <c r="GJ132" i="1"/>
  <c r="GJ120" i="1"/>
  <c r="GJ102" i="1"/>
  <c r="GJ99" i="1"/>
  <c r="GJ107" i="1"/>
  <c r="GJ103" i="1"/>
  <c r="GJ97" i="1"/>
  <c r="GJ116" i="1"/>
  <c r="GJ77" i="1"/>
  <c r="GJ100" i="1"/>
  <c r="GJ56" i="1"/>
  <c r="GJ61" i="1"/>
  <c r="GJ85" i="1"/>
  <c r="GJ63" i="1"/>
  <c r="GJ53" i="1"/>
  <c r="GJ59" i="1"/>
  <c r="GJ93" i="1"/>
  <c r="GJ66" i="1"/>
  <c r="GJ45" i="1"/>
  <c r="GJ42" i="1"/>
  <c r="GK2" i="1"/>
  <c r="GJ39" i="1"/>
  <c r="GJ10" i="1"/>
  <c r="GJ38" i="1"/>
  <c r="GJ22" i="1"/>
  <c r="GJ8" i="1"/>
  <c r="GJ13" i="1"/>
  <c r="GJ28" i="1"/>
  <c r="GJ16" i="1"/>
  <c r="GJ7" i="1"/>
  <c r="GJ11" i="1"/>
  <c r="GJ21" i="1"/>
  <c r="GJ23" i="1"/>
  <c r="GJ25" i="1"/>
  <c r="GJ54" i="1"/>
  <c r="GJ43" i="1"/>
  <c r="GJ5" i="1"/>
  <c r="GJ14" i="1"/>
  <c r="GJ64" i="1"/>
  <c r="GJ24" i="1"/>
  <c r="GJ15" i="1"/>
  <c r="GJ19" i="1"/>
  <c r="GJ31" i="1"/>
  <c r="GJ12" i="1"/>
  <c r="GJ17" i="1"/>
  <c r="GJ6" i="1"/>
  <c r="GJ33" i="1"/>
  <c r="GJ27" i="1"/>
  <c r="GJ30" i="1"/>
  <c r="GJ48" i="1"/>
  <c r="GJ9" i="1"/>
  <c r="GJ44" i="1"/>
  <c r="GJ41" i="1"/>
  <c r="GJ47" i="1"/>
  <c r="GJ20" i="1"/>
  <c r="GJ34" i="1"/>
  <c r="GJ35" i="1"/>
  <c r="GJ71" i="1"/>
  <c r="GJ40" i="1"/>
  <c r="GJ36" i="1"/>
  <c r="GJ29" i="1"/>
  <c r="GJ62" i="1"/>
  <c r="GJ57" i="1"/>
  <c r="GJ49" i="1"/>
  <c r="GJ69" i="1"/>
  <c r="GJ95" i="1"/>
  <c r="GJ96" i="1"/>
  <c r="GJ70" i="1"/>
  <c r="GJ80" i="1"/>
  <c r="GJ52" i="1"/>
  <c r="GJ101" i="1"/>
  <c r="GJ68" i="1"/>
  <c r="GJ76" i="1"/>
  <c r="GJ87" i="1"/>
  <c r="GJ51" i="1"/>
  <c r="GJ58" i="1"/>
  <c r="GJ81" i="1"/>
  <c r="GJ73" i="1"/>
  <c r="GJ94" i="1"/>
  <c r="GJ67" i="1"/>
  <c r="GJ104" i="1"/>
  <c r="GJ79" i="1"/>
  <c r="GJ83" i="1"/>
  <c r="GJ78" i="1"/>
  <c r="GJ72" i="1"/>
  <c r="GJ92" i="1"/>
  <c r="GJ26" i="1"/>
  <c r="GJ50" i="1"/>
  <c r="GJ65" i="1"/>
  <c r="GJ86" i="1"/>
  <c r="GJ55" i="1"/>
  <c r="GJ84" i="1"/>
  <c r="GJ82" i="1"/>
  <c r="GJ108" i="1"/>
  <c r="GJ121" i="1"/>
  <c r="GJ98" i="1"/>
  <c r="GJ123" i="1"/>
  <c r="GJ141" i="1"/>
  <c r="GJ149" i="1"/>
  <c r="GJ117" i="1"/>
  <c r="GJ122" i="1"/>
  <c r="GJ130" i="1"/>
  <c r="GJ125" i="1"/>
  <c r="GJ134" i="1"/>
  <c r="GJ124" i="1"/>
  <c r="GJ112" i="1"/>
  <c r="GJ126" i="1"/>
  <c r="GJ135" i="1"/>
  <c r="GJ137" i="1"/>
  <c r="GJ128" i="1"/>
  <c r="GJ37" i="1"/>
  <c r="GJ106" i="1"/>
  <c r="GJ115" i="1"/>
  <c r="GJ110" i="1"/>
  <c r="GJ109" i="1"/>
  <c r="GJ113" i="1"/>
  <c r="GJ111" i="1"/>
  <c r="GJ118" i="1"/>
  <c r="GJ127" i="1"/>
  <c r="GJ155" i="1"/>
  <c r="GJ163" i="1"/>
  <c r="GJ131" i="1"/>
  <c r="GJ159" i="1"/>
  <c r="GJ183" i="1"/>
  <c r="GJ136" i="1"/>
  <c r="GJ138" i="1"/>
  <c r="GJ142" i="1"/>
  <c r="GJ167" i="1"/>
  <c r="GJ151" i="1"/>
  <c r="GJ170" i="1"/>
  <c r="GJ114" i="1"/>
  <c r="GJ129" i="1"/>
  <c r="GJ165" i="1"/>
  <c r="GJ158" i="1"/>
  <c r="GJ146" i="1"/>
  <c r="GJ180" i="1"/>
  <c r="GJ140" i="1"/>
  <c r="GJ144" i="1"/>
  <c r="GJ169" i="1"/>
  <c r="GJ148" i="1"/>
  <c r="GJ172" i="1"/>
  <c r="GJ179" i="1"/>
  <c r="GJ164" i="1"/>
  <c r="GJ150" i="1"/>
  <c r="GJ152" i="1"/>
  <c r="GJ157" i="1"/>
  <c r="GJ181" i="1"/>
  <c r="GJ139" i="1"/>
  <c r="GJ153" i="1"/>
  <c r="GJ154" i="1"/>
  <c r="GJ143" i="1"/>
  <c r="GJ184" i="1"/>
  <c r="GJ212" i="1"/>
  <c r="GJ221" i="1"/>
  <c r="GJ185" i="1"/>
  <c r="GJ205" i="1"/>
  <c r="GJ182" i="1"/>
  <c r="GJ199" i="1"/>
  <c r="GJ193" i="1"/>
  <c r="GJ214" i="1"/>
  <c r="GJ216" i="1"/>
  <c r="GJ171" i="1"/>
  <c r="GJ166" i="1"/>
  <c r="GJ204" i="1"/>
  <c r="GJ174" i="1"/>
  <c r="GJ173" i="1"/>
  <c r="GJ190" i="1"/>
  <c r="GJ208" i="1"/>
  <c r="GJ188" i="1"/>
  <c r="GJ191" i="1"/>
  <c r="GJ203" i="1"/>
  <c r="GJ219" i="1"/>
  <c r="GJ187" i="1"/>
  <c r="GJ196" i="1"/>
  <c r="GJ207" i="1"/>
  <c r="GJ156" i="1"/>
  <c r="GJ202" i="1"/>
  <c r="GJ195" i="1"/>
  <c r="GJ198" i="1"/>
  <c r="GJ217" i="1"/>
  <c r="GJ222" i="1"/>
  <c r="GJ242" i="1"/>
  <c r="GJ254" i="1"/>
  <c r="GJ197" i="1"/>
  <c r="GJ237" i="1"/>
  <c r="GJ238" i="1"/>
  <c r="GJ241" i="1"/>
  <c r="GJ229" i="1"/>
  <c r="GJ231" i="1"/>
  <c r="GJ224" i="1"/>
  <c r="GJ240" i="1"/>
  <c r="GJ186" i="1"/>
  <c r="GJ227" i="1"/>
  <c r="GJ251" i="1"/>
  <c r="GJ211" i="1"/>
  <c r="GJ213" i="1"/>
  <c r="GJ215" i="1"/>
  <c r="GJ225" i="1"/>
  <c r="GJ233" i="1"/>
  <c r="GJ243" i="1"/>
  <c r="GJ235" i="1"/>
  <c r="GJ246" i="1"/>
  <c r="GJ244" i="1"/>
  <c r="GJ194" i="1"/>
  <c r="GJ209" i="1"/>
  <c r="GJ226" i="1"/>
  <c r="GJ239" i="1"/>
  <c r="GJ201" i="1"/>
  <c r="GJ223" i="1"/>
  <c r="GJ260" i="1"/>
  <c r="GJ256" i="1"/>
  <c r="GJ261" i="1"/>
  <c r="GJ258" i="1"/>
  <c r="GJ253" i="1"/>
  <c r="GJ255" i="1"/>
  <c r="GJ259" i="1"/>
  <c r="GJ232" i="1"/>
  <c r="GJ245" i="1"/>
  <c r="GJ247" i="1"/>
  <c r="GK261" i="1" l="1"/>
  <c r="GK250" i="1"/>
  <c r="GK236" i="1"/>
  <c r="GK207" i="1"/>
  <c r="GK205" i="1"/>
  <c r="GK196" i="1"/>
  <c r="GK174" i="1"/>
  <c r="GK179" i="1"/>
  <c r="GK123" i="1"/>
  <c r="GK120" i="1"/>
  <c r="GK102" i="1"/>
  <c r="GK99" i="1"/>
  <c r="GK118" i="1"/>
  <c r="GK107" i="1"/>
  <c r="GK103" i="1"/>
  <c r="GK97" i="1"/>
  <c r="GK77" i="1"/>
  <c r="GK100" i="1"/>
  <c r="GK85" i="1"/>
  <c r="GK53" i="1"/>
  <c r="GK93" i="1"/>
  <c r="GK67" i="1"/>
  <c r="GL2" i="1"/>
  <c r="GK42" i="1"/>
  <c r="GK50" i="1"/>
  <c r="GK26" i="1"/>
  <c r="GK49" i="1"/>
  <c r="GK39" i="1"/>
  <c r="GK29" i="1"/>
  <c r="GK23" i="1"/>
  <c r="GK10" i="1"/>
  <c r="GK15" i="1"/>
  <c r="GK16" i="1"/>
  <c r="GK11" i="1"/>
  <c r="GK8" i="1"/>
  <c r="GK38" i="1"/>
  <c r="GK22" i="1"/>
  <c r="GK20" i="1"/>
  <c r="GK13" i="1"/>
  <c r="GK21" i="1"/>
  <c r="GK31" i="1"/>
  <c r="GK28" i="1"/>
  <c r="GK36" i="1"/>
  <c r="GK19" i="1"/>
  <c r="GK12" i="1"/>
  <c r="GK17" i="1"/>
  <c r="GK7" i="1"/>
  <c r="GK33" i="1"/>
  <c r="GK43" i="1"/>
  <c r="GK14" i="1"/>
  <c r="GK64" i="1"/>
  <c r="GK6" i="1"/>
  <c r="GK44" i="1"/>
  <c r="GK55" i="1"/>
  <c r="GK37" i="1"/>
  <c r="GK57" i="1"/>
  <c r="GK82" i="1"/>
  <c r="GK62" i="1"/>
  <c r="GK54" i="1"/>
  <c r="GK25" i="1"/>
  <c r="GK27" i="1"/>
  <c r="GK51" i="1"/>
  <c r="GK48" i="1"/>
  <c r="GK24" i="1"/>
  <c r="GK40" i="1"/>
  <c r="GK47" i="1"/>
  <c r="GK56" i="1"/>
  <c r="GK72" i="1"/>
  <c r="GK92" i="1"/>
  <c r="GK80" i="1"/>
  <c r="GK63" i="1"/>
  <c r="GK84" i="1"/>
  <c r="GK70" i="1"/>
  <c r="GK106" i="1"/>
  <c r="GK41" i="1"/>
  <c r="GK98" i="1"/>
  <c r="GK30" i="1"/>
  <c r="GK61" i="1"/>
  <c r="GK66" i="1"/>
  <c r="GK69" i="1"/>
  <c r="GK34" i="1"/>
  <c r="GK52" i="1"/>
  <c r="GK65" i="1"/>
  <c r="GK68" i="1"/>
  <c r="GK76" i="1"/>
  <c r="GK59" i="1"/>
  <c r="GK79" i="1"/>
  <c r="GK87" i="1"/>
  <c r="GK9" i="1"/>
  <c r="GK58" i="1"/>
  <c r="GK81" i="1"/>
  <c r="GK5" i="1"/>
  <c r="GK35" i="1"/>
  <c r="GK86" i="1"/>
  <c r="GK45" i="1"/>
  <c r="GK78" i="1"/>
  <c r="GK94" i="1"/>
  <c r="GK83" i="1"/>
  <c r="GK110" i="1"/>
  <c r="GK115" i="1"/>
  <c r="GK71" i="1"/>
  <c r="GK113" i="1"/>
  <c r="GK137" i="1"/>
  <c r="GK117" i="1"/>
  <c r="GK135" i="1"/>
  <c r="GK130" i="1"/>
  <c r="GK104" i="1"/>
  <c r="GK114" i="1"/>
  <c r="GK127" i="1"/>
  <c r="GK73" i="1"/>
  <c r="GK155" i="1"/>
  <c r="GK131" i="1"/>
  <c r="GK121" i="1"/>
  <c r="GK129" i="1"/>
  <c r="GK122" i="1"/>
  <c r="GK141" i="1"/>
  <c r="GK101" i="1"/>
  <c r="GK109" i="1"/>
  <c r="GK116" i="1"/>
  <c r="GK125" i="1"/>
  <c r="GK124" i="1"/>
  <c r="GK126" i="1"/>
  <c r="GK108" i="1"/>
  <c r="GK111" i="1"/>
  <c r="GK96" i="1"/>
  <c r="GK128" i="1"/>
  <c r="GK95" i="1"/>
  <c r="GK134" i="1"/>
  <c r="GK149" i="1"/>
  <c r="GK143" i="1"/>
  <c r="GK163" i="1"/>
  <c r="GK168" i="1"/>
  <c r="GK172" i="1"/>
  <c r="GK181" i="1"/>
  <c r="GK164" i="1"/>
  <c r="GK150" i="1"/>
  <c r="GK180" i="1"/>
  <c r="GK136" i="1"/>
  <c r="GK140" i="1"/>
  <c r="GK142" i="1"/>
  <c r="GK153" i="1"/>
  <c r="GK154" i="1"/>
  <c r="GK138" i="1"/>
  <c r="GK169" i="1"/>
  <c r="GK165" i="1"/>
  <c r="GK156" i="1"/>
  <c r="GK145" i="1"/>
  <c r="GK159" i="1"/>
  <c r="GK139" i="1"/>
  <c r="GK146" i="1"/>
  <c r="GK144" i="1"/>
  <c r="GK157" i="1"/>
  <c r="GK166" i="1"/>
  <c r="GK112" i="1"/>
  <c r="GK148" i="1"/>
  <c r="GK151" i="1"/>
  <c r="GK170" i="1"/>
  <c r="GK167" i="1"/>
  <c r="GK132" i="1"/>
  <c r="GK152" i="1"/>
  <c r="GK158" i="1"/>
  <c r="GK197" i="1"/>
  <c r="GK209" i="1"/>
  <c r="GK173" i="1"/>
  <c r="GK212" i="1"/>
  <c r="GK199" i="1"/>
  <c r="GK219" i="1"/>
  <c r="GK171" i="1"/>
  <c r="GK190" i="1"/>
  <c r="GK194" i="1"/>
  <c r="GK208" i="1"/>
  <c r="GK182" i="1"/>
  <c r="GK188" i="1"/>
  <c r="GK198" i="1"/>
  <c r="GK210" i="1"/>
  <c r="GK187" i="1"/>
  <c r="GK195" i="1"/>
  <c r="GK183" i="1"/>
  <c r="GK185" i="1"/>
  <c r="GK202" i="1"/>
  <c r="GK193" i="1"/>
  <c r="GK221" i="1"/>
  <c r="GK216" i="1"/>
  <c r="GK160" i="1"/>
  <c r="GK200" i="1"/>
  <c r="GK214" i="1"/>
  <c r="GK201" i="1"/>
  <c r="GK186" i="1"/>
  <c r="GK184" i="1"/>
  <c r="GK204" i="1"/>
  <c r="GK223" i="1"/>
  <c r="GK233" i="1"/>
  <c r="GK235" i="1"/>
  <c r="GK243" i="1"/>
  <c r="GK252" i="1"/>
  <c r="GK226" i="1"/>
  <c r="GK232" i="1"/>
  <c r="GK244" i="1"/>
  <c r="GK251" i="1"/>
  <c r="GK189" i="1"/>
  <c r="GK217" i="1"/>
  <c r="GK230" i="1"/>
  <c r="GK239" i="1"/>
  <c r="GK247" i="1"/>
  <c r="GK242" i="1"/>
  <c r="GK240" i="1"/>
  <c r="GK203" i="1"/>
  <c r="GK218" i="1"/>
  <c r="GK231" i="1"/>
  <c r="GK224" i="1"/>
  <c r="GK191" i="1"/>
  <c r="GK229" i="1"/>
  <c r="GK215" i="1"/>
  <c r="GK228" i="1"/>
  <c r="GK222" i="1"/>
  <c r="GK255" i="1"/>
  <c r="GK260" i="1"/>
  <c r="GK258" i="1"/>
  <c r="GK257" i="1"/>
  <c r="GK225" i="1"/>
  <c r="GK246" i="1"/>
  <c r="GK259" i="1"/>
  <c r="GK213" i="1"/>
  <c r="GK238" i="1"/>
  <c r="GK245" i="1"/>
  <c r="GK241" i="1"/>
  <c r="GK256" i="1"/>
  <c r="GK211" i="1"/>
  <c r="GK227" i="1"/>
  <c r="GK237" i="1"/>
  <c r="GK254" i="1"/>
  <c r="GK253" i="1"/>
  <c r="GL257" i="1" l="1"/>
  <c r="GL250" i="1"/>
  <c r="GL244" i="1"/>
  <c r="GL236" i="1"/>
  <c r="GL185" i="1"/>
  <c r="GL163" i="1"/>
  <c r="GL157" i="1"/>
  <c r="GL186" i="1"/>
  <c r="GL179" i="1"/>
  <c r="GL169" i="1"/>
  <c r="GL142" i="1"/>
  <c r="GL121" i="1"/>
  <c r="GL120" i="1"/>
  <c r="GL102" i="1"/>
  <c r="GL99" i="1"/>
  <c r="GL149" i="1"/>
  <c r="GL107" i="1"/>
  <c r="GL81" i="1"/>
  <c r="GL67" i="1"/>
  <c r="GL42" i="1"/>
  <c r="GL39" i="1"/>
  <c r="GL9" i="1"/>
  <c r="GL6" i="1"/>
  <c r="GM2" i="1"/>
  <c r="GL36" i="1"/>
  <c r="GL50" i="1"/>
  <c r="GL33" i="1"/>
  <c r="GL73" i="1"/>
  <c r="GL40" i="1"/>
  <c r="GL16" i="1"/>
  <c r="GL8" i="1"/>
  <c r="GL12" i="1"/>
  <c r="GL21" i="1"/>
  <c r="GL15" i="1"/>
  <c r="GL10" i="1"/>
  <c r="GL28" i="1"/>
  <c r="GL13" i="1"/>
  <c r="GL14" i="1"/>
  <c r="GL22" i="1"/>
  <c r="GL20" i="1"/>
  <c r="GL11" i="1"/>
  <c r="GL38" i="1"/>
  <c r="GL43" i="1"/>
  <c r="GL7" i="1"/>
  <c r="GL29" i="1"/>
  <c r="GL64" i="1"/>
  <c r="GL31" i="1"/>
  <c r="GL23" i="1"/>
  <c r="GL17" i="1"/>
  <c r="GL54" i="1"/>
  <c r="GL5" i="1"/>
  <c r="GL19" i="1"/>
  <c r="GL52" i="1"/>
  <c r="GL86" i="1"/>
  <c r="GL41" i="1"/>
  <c r="GL26" i="1"/>
  <c r="GL34" i="1"/>
  <c r="GL35" i="1"/>
  <c r="GL71" i="1"/>
  <c r="GL57" i="1"/>
  <c r="GL30" i="1"/>
  <c r="GL55" i="1"/>
  <c r="GL24" i="1"/>
  <c r="GL48" i="1"/>
  <c r="GL37" i="1"/>
  <c r="GL25" i="1"/>
  <c r="GL27" i="1"/>
  <c r="GL49" i="1"/>
  <c r="GL44" i="1"/>
  <c r="GL80" i="1"/>
  <c r="GL68" i="1"/>
  <c r="GL87" i="1"/>
  <c r="GL79" i="1"/>
  <c r="GL103" i="1"/>
  <c r="GL45" i="1"/>
  <c r="GL58" i="1"/>
  <c r="GL76" i="1"/>
  <c r="GL93" i="1"/>
  <c r="GL70" i="1"/>
  <c r="GL104" i="1"/>
  <c r="GL56" i="1"/>
  <c r="GL69" i="1"/>
  <c r="GL83" i="1"/>
  <c r="GL92" i="1"/>
  <c r="GL94" i="1"/>
  <c r="GL78" i="1"/>
  <c r="GL53" i="1"/>
  <c r="GL63" i="1"/>
  <c r="GL84" i="1"/>
  <c r="GL77" i="1"/>
  <c r="GL47" i="1"/>
  <c r="GL82" i="1"/>
  <c r="GL106" i="1"/>
  <c r="GL61" i="1"/>
  <c r="GL98" i="1"/>
  <c r="GL85" i="1"/>
  <c r="GL51" i="1"/>
  <c r="GL137" i="1"/>
  <c r="GL141" i="1"/>
  <c r="GL155" i="1"/>
  <c r="GL135" i="1"/>
  <c r="GL127" i="1"/>
  <c r="GL111" i="1"/>
  <c r="GL116" i="1"/>
  <c r="GL125" i="1"/>
  <c r="GL131" i="1"/>
  <c r="GL65" i="1"/>
  <c r="GL100" i="1"/>
  <c r="GL124" i="1"/>
  <c r="GL126" i="1"/>
  <c r="GL110" i="1"/>
  <c r="GL114" i="1"/>
  <c r="GL66" i="1"/>
  <c r="GL95" i="1"/>
  <c r="GL101" i="1"/>
  <c r="GL128" i="1"/>
  <c r="GL122" i="1"/>
  <c r="GL123" i="1"/>
  <c r="GL139" i="1"/>
  <c r="GL59" i="1"/>
  <c r="GL96" i="1"/>
  <c r="GL115" i="1"/>
  <c r="GL62" i="1"/>
  <c r="GL134" i="1"/>
  <c r="GL109" i="1"/>
  <c r="GL130" i="1"/>
  <c r="GL72" i="1"/>
  <c r="GL108" i="1"/>
  <c r="GL97" i="1"/>
  <c r="GL117" i="1"/>
  <c r="GL112" i="1"/>
  <c r="GL140" i="1"/>
  <c r="GL145" i="1"/>
  <c r="GL180" i="1"/>
  <c r="GL166" i="1"/>
  <c r="GL136" i="1"/>
  <c r="GL144" i="1"/>
  <c r="GL151" i="1"/>
  <c r="GL170" i="1"/>
  <c r="GL160" i="1"/>
  <c r="GL156" i="1"/>
  <c r="GL152" i="1"/>
  <c r="GL167" i="1"/>
  <c r="GL138" i="1"/>
  <c r="GL118" i="1"/>
  <c r="GL153" i="1"/>
  <c r="GL154" i="1"/>
  <c r="GL158" i="1"/>
  <c r="GL113" i="1"/>
  <c r="GL172" i="1"/>
  <c r="GL181" i="1"/>
  <c r="GL150" i="1"/>
  <c r="GL143" i="1"/>
  <c r="GL132" i="1"/>
  <c r="GL129" i="1"/>
  <c r="GL183" i="1"/>
  <c r="GL159" i="1"/>
  <c r="GL148" i="1"/>
  <c r="GL174" i="1"/>
  <c r="GL187" i="1"/>
  <c r="GL193" i="1"/>
  <c r="GL216" i="1"/>
  <c r="GL171" i="1"/>
  <c r="GL195" i="1"/>
  <c r="GL207" i="1"/>
  <c r="GL165" i="1"/>
  <c r="GL191" i="1"/>
  <c r="GL212" i="1"/>
  <c r="GL214" i="1"/>
  <c r="GL203" i="1"/>
  <c r="GL221" i="1"/>
  <c r="GL146" i="1"/>
  <c r="GL201" i="1"/>
  <c r="GL202" i="1"/>
  <c r="GL200" i="1"/>
  <c r="GL209" i="1"/>
  <c r="GL164" i="1"/>
  <c r="GL188" i="1"/>
  <c r="GL182" i="1"/>
  <c r="GL199" i="1"/>
  <c r="GL190" i="1"/>
  <c r="GL204" i="1"/>
  <c r="GL194" i="1"/>
  <c r="GL219" i="1"/>
  <c r="GL173" i="1"/>
  <c r="GL215" i="1"/>
  <c r="GL168" i="1"/>
  <c r="GL208" i="1"/>
  <c r="GL198" i="1"/>
  <c r="GL218" i="1"/>
  <c r="GL224" i="1"/>
  <c r="GL251" i="1"/>
  <c r="GL231" i="1"/>
  <c r="GL237" i="1"/>
  <c r="GL254" i="1"/>
  <c r="GL211" i="1"/>
  <c r="GL233" i="1"/>
  <c r="GL238" i="1"/>
  <c r="GL246" i="1"/>
  <c r="GL252" i="1"/>
  <c r="GL213" i="1"/>
  <c r="GL205" i="1"/>
  <c r="GL210" i="1"/>
  <c r="GL227" i="1"/>
  <c r="GL225" i="1"/>
  <c r="GL239" i="1"/>
  <c r="GL241" i="1"/>
  <c r="GL184" i="1"/>
  <c r="GL197" i="1"/>
  <c r="GL196" i="1"/>
  <c r="GL226" i="1"/>
  <c r="GL235" i="1"/>
  <c r="GL245" i="1"/>
  <c r="GL217" i="1"/>
  <c r="GL229" i="1"/>
  <c r="GL223" i="1"/>
  <c r="GL222" i="1"/>
  <c r="GL258" i="1"/>
  <c r="GL255" i="1"/>
  <c r="GL247" i="1"/>
  <c r="GL256" i="1"/>
  <c r="GL240" i="1"/>
  <c r="GL259" i="1"/>
  <c r="GL228" i="1"/>
  <c r="GL260" i="1"/>
  <c r="GL230" i="1"/>
  <c r="GL242" i="1"/>
  <c r="GL232" i="1"/>
  <c r="GL243" i="1"/>
  <c r="GL253" i="1"/>
  <c r="GL261" i="1"/>
  <c r="GL189" i="1"/>
  <c r="GM257" i="1" l="1"/>
  <c r="GM244" i="1"/>
  <c r="GM196" i="1"/>
  <c r="GM197" i="1"/>
  <c r="GM116" i="1"/>
  <c r="GM101" i="1"/>
  <c r="GM67" i="1"/>
  <c r="GM52" i="1"/>
  <c r="GN2" i="1"/>
  <c r="GM78" i="1"/>
  <c r="GM26" i="1"/>
  <c r="GM73" i="1"/>
  <c r="GM29" i="1"/>
  <c r="GM61" i="1"/>
  <c r="GM25" i="1"/>
  <c r="GM14" i="1"/>
  <c r="GM86" i="1"/>
  <c r="GM17" i="1"/>
  <c r="GM21" i="1"/>
  <c r="GM16" i="1"/>
  <c r="GM12" i="1"/>
  <c r="GM38" i="1"/>
  <c r="GM11" i="1"/>
  <c r="GM7" i="1"/>
  <c r="GM8" i="1"/>
  <c r="GM10" i="1"/>
  <c r="GM20" i="1"/>
  <c r="GM34" i="1"/>
  <c r="GM31" i="1"/>
  <c r="GM54" i="1"/>
  <c r="GM22" i="1"/>
  <c r="GM13" i="1"/>
  <c r="GM30" i="1"/>
  <c r="GM15" i="1"/>
  <c r="GM19" i="1"/>
  <c r="GM28" i="1"/>
  <c r="GM5" i="1"/>
  <c r="GM23" i="1"/>
  <c r="GM43" i="1"/>
  <c r="GM24" i="1"/>
  <c r="GM82" i="1"/>
  <c r="GM36" i="1"/>
  <c r="GM45" i="1"/>
  <c r="GM62" i="1"/>
  <c r="GM37" i="1"/>
  <c r="GM9" i="1"/>
  <c r="GM40" i="1"/>
  <c r="GM47" i="1"/>
  <c r="GM64" i="1"/>
  <c r="GM48" i="1"/>
  <c r="GM41" i="1"/>
  <c r="GM44" i="1"/>
  <c r="GM27" i="1"/>
  <c r="GM6" i="1"/>
  <c r="GM57" i="1"/>
  <c r="GM84" i="1"/>
  <c r="GM94" i="1"/>
  <c r="GM83" i="1"/>
  <c r="GM81" i="1"/>
  <c r="GM106" i="1"/>
  <c r="GM104" i="1"/>
  <c r="GM85" i="1"/>
  <c r="GM65" i="1"/>
  <c r="GM56" i="1"/>
  <c r="GM51" i="1"/>
  <c r="GM68" i="1"/>
  <c r="GM72" i="1"/>
  <c r="GM87" i="1"/>
  <c r="GM58" i="1"/>
  <c r="GM63" i="1"/>
  <c r="GM33" i="1"/>
  <c r="GM49" i="1"/>
  <c r="GM76" i="1"/>
  <c r="GM71" i="1"/>
  <c r="GM55" i="1"/>
  <c r="GM70" i="1"/>
  <c r="GM66" i="1"/>
  <c r="GM79" i="1"/>
  <c r="GM95" i="1"/>
  <c r="GM39" i="1"/>
  <c r="GM50" i="1"/>
  <c r="GM53" i="1"/>
  <c r="GM80" i="1"/>
  <c r="GM137" i="1"/>
  <c r="GM69" i="1"/>
  <c r="GM93" i="1"/>
  <c r="GM130" i="1"/>
  <c r="GM128" i="1"/>
  <c r="GM115" i="1"/>
  <c r="GM98" i="1"/>
  <c r="GM92" i="1"/>
  <c r="GM107" i="1"/>
  <c r="GM109" i="1"/>
  <c r="GM122" i="1"/>
  <c r="GM35" i="1"/>
  <c r="GM59" i="1"/>
  <c r="GM117" i="1"/>
  <c r="GM100" i="1"/>
  <c r="GM112" i="1"/>
  <c r="GM118" i="1"/>
  <c r="GM141" i="1"/>
  <c r="GM108" i="1"/>
  <c r="GM111" i="1"/>
  <c r="GM125" i="1"/>
  <c r="GM134" i="1"/>
  <c r="GM42" i="1"/>
  <c r="GM110" i="1"/>
  <c r="GM103" i="1"/>
  <c r="GM99" i="1"/>
  <c r="GM155" i="1"/>
  <c r="GM124" i="1"/>
  <c r="GM120" i="1"/>
  <c r="GM126" i="1"/>
  <c r="GM149" i="1"/>
  <c r="GM102" i="1"/>
  <c r="GM114" i="1"/>
  <c r="GM123" i="1"/>
  <c r="GM97" i="1"/>
  <c r="GM113" i="1"/>
  <c r="GM77" i="1"/>
  <c r="GM96" i="1"/>
  <c r="GM127" i="1"/>
  <c r="GM121" i="1"/>
  <c r="GM138" i="1"/>
  <c r="GM183" i="1"/>
  <c r="GM148" i="1"/>
  <c r="GM179" i="1"/>
  <c r="GM146" i="1"/>
  <c r="GM140" i="1"/>
  <c r="GM157" i="1"/>
  <c r="GM163" i="1"/>
  <c r="GM165" i="1"/>
  <c r="GM142" i="1"/>
  <c r="GM169" i="1"/>
  <c r="GM159" i="1"/>
  <c r="GM143" i="1"/>
  <c r="GM136" i="1"/>
  <c r="GM129" i="1"/>
  <c r="GM151" i="1"/>
  <c r="GM180" i="1"/>
  <c r="GM139" i="1"/>
  <c r="GM152" i="1"/>
  <c r="GM144" i="1"/>
  <c r="GM167" i="1"/>
  <c r="GM170" i="1"/>
  <c r="GM186" i="1"/>
  <c r="GM135" i="1"/>
  <c r="GM154" i="1"/>
  <c r="GM158" i="1"/>
  <c r="GM131" i="1"/>
  <c r="GM132" i="1"/>
  <c r="GM150" i="1"/>
  <c r="GM145" i="1"/>
  <c r="GM172" i="1"/>
  <c r="GM181" i="1"/>
  <c r="GM185" i="1"/>
  <c r="GM195" i="1"/>
  <c r="GM205" i="1"/>
  <c r="GM153" i="1"/>
  <c r="GM171" i="1"/>
  <c r="GM198" i="1"/>
  <c r="GM194" i="1"/>
  <c r="GM201" i="1"/>
  <c r="GM164" i="1"/>
  <c r="GM184" i="1"/>
  <c r="GM188" i="1"/>
  <c r="GM211" i="1"/>
  <c r="GM219" i="1"/>
  <c r="GM207" i="1"/>
  <c r="GM210" i="1"/>
  <c r="GM173" i="1"/>
  <c r="GM200" i="1"/>
  <c r="GM212" i="1"/>
  <c r="GM156" i="1"/>
  <c r="GM182" i="1"/>
  <c r="GM202" i="1"/>
  <c r="GM193" i="1"/>
  <c r="GM168" i="1"/>
  <c r="GM174" i="1"/>
  <c r="GM204" i="1"/>
  <c r="GM208" i="1"/>
  <c r="GM160" i="1"/>
  <c r="GM166" i="1"/>
  <c r="GM191" i="1"/>
  <c r="GM203" i="1"/>
  <c r="GM190" i="1"/>
  <c r="GM187" i="1"/>
  <c r="GM199" i="1"/>
  <c r="GM214" i="1"/>
  <c r="GM209" i="1"/>
  <c r="GM226" i="1"/>
  <c r="GM230" i="1"/>
  <c r="GM217" i="1"/>
  <c r="GM215" i="1"/>
  <c r="GM232" i="1"/>
  <c r="GM216" i="1"/>
  <c r="GM223" i="1"/>
  <c r="GM242" i="1"/>
  <c r="GM243" i="1"/>
  <c r="GM252" i="1"/>
  <c r="GM247" i="1"/>
  <c r="GM240" i="1"/>
  <c r="GM250" i="1"/>
  <c r="GM221" i="1"/>
  <c r="GM218" i="1"/>
  <c r="GM224" i="1"/>
  <c r="GM245" i="1"/>
  <c r="GM229" i="1"/>
  <c r="GM237" i="1"/>
  <c r="GM236" i="1"/>
  <c r="GM231" i="1"/>
  <c r="GM233" i="1"/>
  <c r="GM251" i="1"/>
  <c r="GM228" i="1"/>
  <c r="GM222" i="1"/>
  <c r="GM225" i="1"/>
  <c r="GM241" i="1"/>
  <c r="GM213" i="1"/>
  <c r="GM261" i="1"/>
  <c r="GM246" i="1"/>
  <c r="GM189" i="1"/>
  <c r="GM253" i="1"/>
  <c r="GM255" i="1"/>
  <c r="GM238" i="1"/>
  <c r="GM258" i="1"/>
  <c r="GM260" i="1"/>
  <c r="GM235" i="1"/>
  <c r="GM259" i="1"/>
  <c r="GM227" i="1"/>
  <c r="GM256" i="1"/>
  <c r="GM239" i="1"/>
  <c r="GM254" i="1"/>
  <c r="GN257" i="1" l="1"/>
  <c r="GN250" i="1"/>
  <c r="GN221" i="1"/>
  <c r="GN191" i="1"/>
  <c r="GN203" i="1"/>
  <c r="GN189" i="1"/>
  <c r="GN164" i="1"/>
  <c r="GN184" i="1"/>
  <c r="GN140" i="1"/>
  <c r="GN134" i="1"/>
  <c r="GN115" i="1"/>
  <c r="GN101" i="1"/>
  <c r="GN58" i="1"/>
  <c r="GN78" i="1"/>
  <c r="GN44" i="1"/>
  <c r="GO2" i="1"/>
  <c r="GN43" i="1"/>
  <c r="GN24" i="1"/>
  <c r="GN61" i="1"/>
  <c r="GN55" i="1"/>
  <c r="GN5" i="1"/>
  <c r="GN13" i="1"/>
  <c r="GN12" i="1"/>
  <c r="GN21" i="1"/>
  <c r="GN16" i="1"/>
  <c r="GN7" i="1"/>
  <c r="GN38" i="1"/>
  <c r="GN28" i="1"/>
  <c r="GN20" i="1"/>
  <c r="GN22" i="1"/>
  <c r="GN14" i="1"/>
  <c r="GN25" i="1"/>
  <c r="GN29" i="1"/>
  <c r="GN40" i="1"/>
  <c r="GN11" i="1"/>
  <c r="GN10" i="1"/>
  <c r="GN54" i="1"/>
  <c r="GN15" i="1"/>
  <c r="GN19" i="1"/>
  <c r="GN17" i="1"/>
  <c r="GN23" i="1"/>
  <c r="GN31" i="1"/>
  <c r="GN62" i="1"/>
  <c r="GN37" i="1"/>
  <c r="GN35" i="1"/>
  <c r="GN71" i="1"/>
  <c r="GN45" i="1"/>
  <c r="GN30" i="1"/>
  <c r="GN33" i="1"/>
  <c r="GN47" i="1"/>
  <c r="GN70" i="1"/>
  <c r="GN64" i="1"/>
  <c r="GN48" i="1"/>
  <c r="GN86" i="1"/>
  <c r="GN27" i="1"/>
  <c r="GN57" i="1"/>
  <c r="GN8" i="1"/>
  <c r="GN36" i="1"/>
  <c r="GN42" i="1"/>
  <c r="GN34" i="1"/>
  <c r="GN9" i="1"/>
  <c r="GN41" i="1"/>
  <c r="GN6" i="1"/>
  <c r="GN77" i="1"/>
  <c r="GN79" i="1"/>
  <c r="GN109" i="1"/>
  <c r="GN26" i="1"/>
  <c r="GN76" i="1"/>
  <c r="GN63" i="1"/>
  <c r="GN72" i="1"/>
  <c r="GN49" i="1"/>
  <c r="GN50" i="1"/>
  <c r="GN39" i="1"/>
  <c r="GN66" i="1"/>
  <c r="GN92" i="1"/>
  <c r="GN53" i="1"/>
  <c r="GN51" i="1"/>
  <c r="GN84" i="1"/>
  <c r="GN81" i="1"/>
  <c r="GN106" i="1"/>
  <c r="GN98" i="1"/>
  <c r="GN59" i="1"/>
  <c r="GN69" i="1"/>
  <c r="GN85" i="1"/>
  <c r="GN94" i="1"/>
  <c r="GN83" i="1"/>
  <c r="GN95" i="1"/>
  <c r="GN93" i="1"/>
  <c r="GN80" i="1"/>
  <c r="GN104" i="1"/>
  <c r="GN73" i="1"/>
  <c r="GN67" i="1"/>
  <c r="GN52" i="1"/>
  <c r="GN82" i="1"/>
  <c r="GN118" i="1"/>
  <c r="GN99" i="1"/>
  <c r="GN126" i="1"/>
  <c r="GN124" i="1"/>
  <c r="GN146" i="1"/>
  <c r="GN100" i="1"/>
  <c r="GN114" i="1"/>
  <c r="GN121" i="1"/>
  <c r="GN102" i="1"/>
  <c r="GN111" i="1"/>
  <c r="GN137" i="1"/>
  <c r="GN149" i="1"/>
  <c r="GN108" i="1"/>
  <c r="GN97" i="1"/>
  <c r="GN113" i="1"/>
  <c r="GN135" i="1"/>
  <c r="GN127" i="1"/>
  <c r="GN155" i="1"/>
  <c r="GN130" i="1"/>
  <c r="GN131" i="1"/>
  <c r="GN123" i="1"/>
  <c r="GN132" i="1"/>
  <c r="GN68" i="1"/>
  <c r="GN65" i="1"/>
  <c r="GN96" i="1"/>
  <c r="GN103" i="1"/>
  <c r="GN56" i="1"/>
  <c r="GN116" i="1"/>
  <c r="GN128" i="1"/>
  <c r="GN122" i="1"/>
  <c r="GN110" i="1"/>
  <c r="GN107" i="1"/>
  <c r="GN117" i="1"/>
  <c r="GN152" i="1"/>
  <c r="GN148" i="1"/>
  <c r="GN167" i="1"/>
  <c r="GN153" i="1"/>
  <c r="GN154" i="1"/>
  <c r="GN158" i="1"/>
  <c r="GN144" i="1"/>
  <c r="GN157" i="1"/>
  <c r="GN150" i="1"/>
  <c r="GN169" i="1"/>
  <c r="GN179" i="1"/>
  <c r="GN183" i="1"/>
  <c r="GN170" i="1"/>
  <c r="GN139" i="1"/>
  <c r="GN145" i="1"/>
  <c r="GN172" i="1"/>
  <c r="GN125" i="1"/>
  <c r="GN181" i="1"/>
  <c r="GN120" i="1"/>
  <c r="GN142" i="1"/>
  <c r="GN87" i="1"/>
  <c r="GN143" i="1"/>
  <c r="GN156" i="1"/>
  <c r="GN163" i="1"/>
  <c r="GN186" i="1"/>
  <c r="GN112" i="1"/>
  <c r="GN138" i="1"/>
  <c r="GN165" i="1"/>
  <c r="GN129" i="1"/>
  <c r="GN159" i="1"/>
  <c r="GN136" i="1"/>
  <c r="GN151" i="1"/>
  <c r="GN171" i="1"/>
  <c r="GN199" i="1"/>
  <c r="GN197" i="1"/>
  <c r="GN200" i="1"/>
  <c r="GN196" i="1"/>
  <c r="GN213" i="1"/>
  <c r="GN208" i="1"/>
  <c r="GN212" i="1"/>
  <c r="GN209" i="1"/>
  <c r="GN160" i="1"/>
  <c r="GN173" i="1"/>
  <c r="GN174" i="1"/>
  <c r="GN190" i="1"/>
  <c r="GN168" i="1"/>
  <c r="GN214" i="1"/>
  <c r="GN187" i="1"/>
  <c r="GN166" i="1"/>
  <c r="GN185" i="1"/>
  <c r="GN205" i="1"/>
  <c r="GN141" i="1"/>
  <c r="GN180" i="1"/>
  <c r="GN194" i="1"/>
  <c r="GN195" i="1"/>
  <c r="GN198" i="1"/>
  <c r="GN204" i="1"/>
  <c r="GN182" i="1"/>
  <c r="GN188" i="1"/>
  <c r="GN219" i="1"/>
  <c r="GN210" i="1"/>
  <c r="GN202" i="1"/>
  <c r="GN223" i="1"/>
  <c r="GN235" i="1"/>
  <c r="GN251" i="1"/>
  <c r="GN231" i="1"/>
  <c r="GN201" i="1"/>
  <c r="GN229" i="1"/>
  <c r="GN225" i="1"/>
  <c r="GN238" i="1"/>
  <c r="GN240" i="1"/>
  <c r="GN241" i="1"/>
  <c r="GN245" i="1"/>
  <c r="GN207" i="1"/>
  <c r="GN252" i="1"/>
  <c r="GN228" i="1"/>
  <c r="GN226" i="1"/>
  <c r="GN244" i="1"/>
  <c r="GN216" i="1"/>
  <c r="GN236" i="1"/>
  <c r="GN217" i="1"/>
  <c r="GN239" i="1"/>
  <c r="GN247" i="1"/>
  <c r="GN254" i="1"/>
  <c r="GN193" i="1"/>
  <c r="GN215" i="1"/>
  <c r="GN246" i="1"/>
  <c r="GN218" i="1"/>
  <c r="GN227" i="1"/>
  <c r="GN242" i="1"/>
  <c r="GN237" i="1"/>
  <c r="GN255" i="1"/>
  <c r="GN258" i="1"/>
  <c r="GN261" i="1"/>
  <c r="GN211" i="1"/>
  <c r="GN222" i="1"/>
  <c r="GN224" i="1"/>
  <c r="GN256" i="1"/>
  <c r="GN259" i="1"/>
  <c r="GN260" i="1"/>
  <c r="GN233" i="1"/>
  <c r="GN230" i="1"/>
  <c r="GN232" i="1"/>
  <c r="GN243" i="1"/>
  <c r="GN253" i="1"/>
  <c r="GO258" i="1" l="1"/>
  <c r="GO241" i="1"/>
  <c r="GO223" i="1"/>
  <c r="GO210" i="1"/>
  <c r="GO221" i="1"/>
  <c r="GO196" i="1"/>
  <c r="GO203" i="1"/>
  <c r="GO191" i="1"/>
  <c r="GO188" i="1"/>
  <c r="GO159" i="1"/>
  <c r="GO145" i="1"/>
  <c r="GO184" i="1"/>
  <c r="GO120" i="1"/>
  <c r="GO121" i="1"/>
  <c r="GO124" i="1"/>
  <c r="GO77" i="1"/>
  <c r="GO45" i="1"/>
  <c r="GO68" i="1"/>
  <c r="GP2" i="1"/>
  <c r="GO40" i="1"/>
  <c r="GO34" i="1"/>
  <c r="GO5" i="1"/>
  <c r="GO8" i="1"/>
  <c r="GO11" i="1"/>
  <c r="GO7" i="1"/>
  <c r="GO38" i="1"/>
  <c r="GO28" i="1"/>
  <c r="GO12" i="1"/>
  <c r="GO16" i="1"/>
  <c r="GO14" i="1"/>
  <c r="GO13" i="1"/>
  <c r="GO21" i="1"/>
  <c r="GO20" i="1"/>
  <c r="GO10" i="1"/>
  <c r="GO37" i="1"/>
  <c r="GO19" i="1"/>
  <c r="GO64" i="1"/>
  <c r="GO23" i="1"/>
  <c r="GO15" i="1"/>
  <c r="GO17" i="1"/>
  <c r="GO22" i="1"/>
  <c r="GO29" i="1"/>
  <c r="GO30" i="1"/>
  <c r="GO44" i="1"/>
  <c r="GO48" i="1"/>
  <c r="GO80" i="1"/>
  <c r="GO47" i="1"/>
  <c r="GO57" i="1"/>
  <c r="GO6" i="1"/>
  <c r="GO41" i="1"/>
  <c r="GO26" i="1"/>
  <c r="GO43" i="1"/>
  <c r="GO27" i="1"/>
  <c r="GO35" i="1"/>
  <c r="GO54" i="1"/>
  <c r="GO24" i="1"/>
  <c r="GO33" i="1"/>
  <c r="GO62" i="1"/>
  <c r="GO31" i="1"/>
  <c r="GO25" i="1"/>
  <c r="GO36" i="1"/>
  <c r="GO82" i="1"/>
  <c r="GO78" i="1"/>
  <c r="GO85" i="1"/>
  <c r="GO109" i="1"/>
  <c r="GO111" i="1"/>
  <c r="GO52" i="1"/>
  <c r="GO51" i="1"/>
  <c r="GO71" i="1"/>
  <c r="GO98" i="1"/>
  <c r="GO79" i="1"/>
  <c r="GO63" i="1"/>
  <c r="GO66" i="1"/>
  <c r="GO69" i="1"/>
  <c r="GO83" i="1"/>
  <c r="GO56" i="1"/>
  <c r="GO87" i="1"/>
  <c r="GO93" i="1"/>
  <c r="GO73" i="1"/>
  <c r="GO67" i="1"/>
  <c r="GO104" i="1"/>
  <c r="GO110" i="1"/>
  <c r="GO86" i="1"/>
  <c r="GO94" i="1"/>
  <c r="GO55" i="1"/>
  <c r="GO39" i="1"/>
  <c r="GO50" i="1"/>
  <c r="GO76" i="1"/>
  <c r="GO106" i="1"/>
  <c r="GO95" i="1"/>
  <c r="GO72" i="1"/>
  <c r="GO61" i="1"/>
  <c r="GO59" i="1"/>
  <c r="GO92" i="1"/>
  <c r="GO9" i="1"/>
  <c r="GO70" i="1"/>
  <c r="GO49" i="1"/>
  <c r="GO58" i="1"/>
  <c r="GO96" i="1"/>
  <c r="GO107" i="1"/>
  <c r="GO149" i="1"/>
  <c r="GO97" i="1"/>
  <c r="GO116" i="1"/>
  <c r="GO123" i="1"/>
  <c r="GO122" i="1"/>
  <c r="GO53" i="1"/>
  <c r="GO65" i="1"/>
  <c r="GO134" i="1"/>
  <c r="GO125" i="1"/>
  <c r="GO103" i="1"/>
  <c r="GO137" i="1"/>
  <c r="GO113" i="1"/>
  <c r="GO126" i="1"/>
  <c r="GO108" i="1"/>
  <c r="GO141" i="1"/>
  <c r="GO84" i="1"/>
  <c r="GO114" i="1"/>
  <c r="GO118" i="1"/>
  <c r="GO42" i="1"/>
  <c r="GO99" i="1"/>
  <c r="GO131" i="1"/>
  <c r="GO112" i="1"/>
  <c r="GO115" i="1"/>
  <c r="GO135" i="1"/>
  <c r="GO81" i="1"/>
  <c r="GO101" i="1"/>
  <c r="GO100" i="1"/>
  <c r="GO128" i="1"/>
  <c r="GO150" i="1"/>
  <c r="GO151" i="1"/>
  <c r="GO163" i="1"/>
  <c r="GO136" i="1"/>
  <c r="GO139" i="1"/>
  <c r="GO156" i="1"/>
  <c r="GO165" i="1"/>
  <c r="GO102" i="1"/>
  <c r="GO132" i="1"/>
  <c r="GO138" i="1"/>
  <c r="GO129" i="1"/>
  <c r="GO142" i="1"/>
  <c r="GO152" i="1"/>
  <c r="GO148" i="1"/>
  <c r="GO167" i="1"/>
  <c r="GO143" i="1"/>
  <c r="GO186" i="1"/>
  <c r="GO166" i="1"/>
  <c r="GO127" i="1"/>
  <c r="GO144" i="1"/>
  <c r="GO169" i="1"/>
  <c r="GO181" i="1"/>
  <c r="GO179" i="1"/>
  <c r="GO155" i="1"/>
  <c r="GO153" i="1"/>
  <c r="GO146" i="1"/>
  <c r="GO154" i="1"/>
  <c r="GO158" i="1"/>
  <c r="GO172" i="1"/>
  <c r="GO117" i="1"/>
  <c r="GO130" i="1"/>
  <c r="GO140" i="1"/>
  <c r="GO164" i="1"/>
  <c r="GO157" i="1"/>
  <c r="GO183" i="1"/>
  <c r="GO173" i="1"/>
  <c r="GO190" i="1"/>
  <c r="GO204" i="1"/>
  <c r="GO208" i="1"/>
  <c r="GO195" i="1"/>
  <c r="GO211" i="1"/>
  <c r="GO214" i="1"/>
  <c r="GO213" i="1"/>
  <c r="GO170" i="1"/>
  <c r="GO201" i="1"/>
  <c r="GO207" i="1"/>
  <c r="GO202" i="1"/>
  <c r="GO193" i="1"/>
  <c r="GO187" i="1"/>
  <c r="GO199" i="1"/>
  <c r="GO198" i="1"/>
  <c r="GO197" i="1"/>
  <c r="GO171" i="1"/>
  <c r="GO212" i="1"/>
  <c r="GO160" i="1"/>
  <c r="GO180" i="1"/>
  <c r="GO189" i="1"/>
  <c r="GO219" i="1"/>
  <c r="GO168" i="1"/>
  <c r="GO182" i="1"/>
  <c r="GO185" i="1"/>
  <c r="GO194" i="1"/>
  <c r="GO217" i="1"/>
  <c r="GO240" i="1"/>
  <c r="GO230" i="1"/>
  <c r="GO244" i="1"/>
  <c r="GO200" i="1"/>
  <c r="GO236" i="1"/>
  <c r="GO242" i="1"/>
  <c r="GO250" i="1"/>
  <c r="GO218" i="1"/>
  <c r="GO233" i="1"/>
  <c r="GO239" i="1"/>
  <c r="GO205" i="1"/>
  <c r="GO254" i="1"/>
  <c r="GO237" i="1"/>
  <c r="GO235" i="1"/>
  <c r="GO251" i="1"/>
  <c r="GO232" i="1"/>
  <c r="GO227" i="1"/>
  <c r="GO243" i="1"/>
  <c r="GO229" i="1"/>
  <c r="GO222" i="1"/>
  <c r="GO225" i="1"/>
  <c r="GO245" i="1"/>
  <c r="GO174" i="1"/>
  <c r="GO215" i="1"/>
  <c r="GO228" i="1"/>
  <c r="GO216" i="1"/>
  <c r="GO226" i="1"/>
  <c r="GO259" i="1"/>
  <c r="GO256" i="1"/>
  <c r="GO257" i="1"/>
  <c r="GO261" i="1"/>
  <c r="GO252" i="1"/>
  <c r="GO224" i="1"/>
  <c r="GO247" i="1"/>
  <c r="GO253" i="1"/>
  <c r="GO209" i="1"/>
  <c r="GO238" i="1"/>
  <c r="GO246" i="1"/>
  <c r="GO231" i="1"/>
  <c r="GO255" i="1"/>
  <c r="GO260" i="1"/>
  <c r="GP258" i="1" l="1"/>
  <c r="GP241" i="1"/>
  <c r="GP225" i="1"/>
  <c r="GP223" i="1"/>
  <c r="GP191" i="1"/>
  <c r="GP183" i="1"/>
  <c r="GP159" i="1"/>
  <c r="GP158" i="1"/>
  <c r="GP65" i="1"/>
  <c r="GP68" i="1"/>
  <c r="GP58" i="1"/>
  <c r="GP42" i="1"/>
  <c r="GP39" i="1"/>
  <c r="GQ2" i="1"/>
  <c r="GP9" i="1"/>
  <c r="GP6" i="1"/>
  <c r="GP15" i="1"/>
  <c r="GP10" i="1"/>
  <c r="GP16" i="1"/>
  <c r="GP7" i="1"/>
  <c r="GP11" i="1"/>
  <c r="GP38" i="1"/>
  <c r="GP28" i="1"/>
  <c r="GP20" i="1"/>
  <c r="GP21" i="1"/>
  <c r="GP22" i="1"/>
  <c r="GP25" i="1"/>
  <c r="GP37" i="1"/>
  <c r="GP23" i="1"/>
  <c r="GP12" i="1"/>
  <c r="GP29" i="1"/>
  <c r="GP8" i="1"/>
  <c r="GP31" i="1"/>
  <c r="GP13" i="1"/>
  <c r="GP5" i="1"/>
  <c r="GP43" i="1"/>
  <c r="GP54" i="1"/>
  <c r="GP24" i="1"/>
  <c r="GP26" i="1"/>
  <c r="GP14" i="1"/>
  <c r="GP34" i="1"/>
  <c r="GP19" i="1"/>
  <c r="GP33" i="1"/>
  <c r="GP70" i="1"/>
  <c r="GP36" i="1"/>
  <c r="GP64" i="1"/>
  <c r="GP30" i="1"/>
  <c r="GP55" i="1"/>
  <c r="GP41" i="1"/>
  <c r="GP62" i="1"/>
  <c r="GP27" i="1"/>
  <c r="GP82" i="1"/>
  <c r="GP17" i="1"/>
  <c r="GP40" i="1"/>
  <c r="GP35" i="1"/>
  <c r="GP50" i="1"/>
  <c r="GP51" i="1"/>
  <c r="GP72" i="1"/>
  <c r="GP76" i="1"/>
  <c r="GP92" i="1"/>
  <c r="GP77" i="1"/>
  <c r="GP44" i="1"/>
  <c r="GP86" i="1"/>
  <c r="GP95" i="1"/>
  <c r="GP79" i="1"/>
  <c r="GP94" i="1"/>
  <c r="GP52" i="1"/>
  <c r="GP106" i="1"/>
  <c r="GP84" i="1"/>
  <c r="GP56" i="1"/>
  <c r="GP81" i="1"/>
  <c r="GP98" i="1"/>
  <c r="GP61" i="1"/>
  <c r="GP78" i="1"/>
  <c r="GP85" i="1"/>
  <c r="GP63" i="1"/>
  <c r="GP69" i="1"/>
  <c r="GP47" i="1"/>
  <c r="GP80" i="1"/>
  <c r="GP49" i="1"/>
  <c r="GP53" i="1"/>
  <c r="GP66" i="1"/>
  <c r="GP57" i="1"/>
  <c r="GP87" i="1"/>
  <c r="GP73" i="1"/>
  <c r="GP67" i="1"/>
  <c r="GP71" i="1"/>
  <c r="GP83" i="1"/>
  <c r="GP48" i="1"/>
  <c r="GP103" i="1"/>
  <c r="GP107" i="1"/>
  <c r="GP122" i="1"/>
  <c r="GP134" i="1"/>
  <c r="GP129" i="1"/>
  <c r="GP93" i="1"/>
  <c r="GP108" i="1"/>
  <c r="GP118" i="1"/>
  <c r="GP110" i="1"/>
  <c r="GP112" i="1"/>
  <c r="GP141" i="1"/>
  <c r="GP155" i="1"/>
  <c r="GP124" i="1"/>
  <c r="GP127" i="1"/>
  <c r="GP45" i="1"/>
  <c r="GP128" i="1"/>
  <c r="GP99" i="1"/>
  <c r="GP102" i="1"/>
  <c r="GP130" i="1"/>
  <c r="GP121" i="1"/>
  <c r="GP100" i="1"/>
  <c r="GP137" i="1"/>
  <c r="GP114" i="1"/>
  <c r="GP143" i="1"/>
  <c r="GP104" i="1"/>
  <c r="GP59" i="1"/>
  <c r="GP116" i="1"/>
  <c r="GP123" i="1"/>
  <c r="GP101" i="1"/>
  <c r="GP96" i="1"/>
  <c r="GP117" i="1"/>
  <c r="GP97" i="1"/>
  <c r="GP135" i="1"/>
  <c r="GP111" i="1"/>
  <c r="GP120" i="1"/>
  <c r="GP125" i="1"/>
  <c r="GP115" i="1"/>
  <c r="GP131" i="1"/>
  <c r="GP109" i="1"/>
  <c r="GP149" i="1"/>
  <c r="GP136" i="1"/>
  <c r="GP138" i="1"/>
  <c r="GP180" i="1"/>
  <c r="GP163" i="1"/>
  <c r="GP166" i="1"/>
  <c r="GP169" i="1"/>
  <c r="GP179" i="1"/>
  <c r="GP154" i="1"/>
  <c r="GP172" i="1"/>
  <c r="GP186" i="1"/>
  <c r="GP156" i="1"/>
  <c r="GP181" i="1"/>
  <c r="GP144" i="1"/>
  <c r="GP153" i="1"/>
  <c r="GP146" i="1"/>
  <c r="GP113" i="1"/>
  <c r="GP140" i="1"/>
  <c r="GP142" i="1"/>
  <c r="GP132" i="1"/>
  <c r="GP150" i="1"/>
  <c r="GP145" i="1"/>
  <c r="GP126" i="1"/>
  <c r="GP170" i="1"/>
  <c r="GP139" i="1"/>
  <c r="GP164" i="1"/>
  <c r="GP160" i="1"/>
  <c r="GP157" i="1"/>
  <c r="GP165" i="1"/>
  <c r="GP151" i="1"/>
  <c r="GP167" i="1"/>
  <c r="GP187" i="1"/>
  <c r="GP202" i="1"/>
  <c r="GP198" i="1"/>
  <c r="GP189" i="1"/>
  <c r="GP193" i="1"/>
  <c r="GP203" i="1"/>
  <c r="GP171" i="1"/>
  <c r="GP200" i="1"/>
  <c r="GP148" i="1"/>
  <c r="GP196" i="1"/>
  <c r="GP219" i="1"/>
  <c r="GP194" i="1"/>
  <c r="GP199" i="1"/>
  <c r="GP204" i="1"/>
  <c r="GP211" i="1"/>
  <c r="GP213" i="1"/>
  <c r="GP174" i="1"/>
  <c r="GP190" i="1"/>
  <c r="GP208" i="1"/>
  <c r="GP195" i="1"/>
  <c r="GP188" i="1"/>
  <c r="GP152" i="1"/>
  <c r="GP184" i="1"/>
  <c r="GP168" i="1"/>
  <c r="GP214" i="1"/>
  <c r="GP209" i="1"/>
  <c r="GP201" i="1"/>
  <c r="GP210" i="1"/>
  <c r="GP221" i="1"/>
  <c r="GP173" i="1"/>
  <c r="GP182" i="1"/>
  <c r="GP229" i="1"/>
  <c r="GP233" i="1"/>
  <c r="GP232" i="1"/>
  <c r="GP231" i="1"/>
  <c r="GP227" i="1"/>
  <c r="GP245" i="1"/>
  <c r="GP254" i="1"/>
  <c r="GP216" i="1"/>
  <c r="GP238" i="1"/>
  <c r="GP226" i="1"/>
  <c r="GP235" i="1"/>
  <c r="GP247" i="1"/>
  <c r="GP217" i="1"/>
  <c r="GP224" i="1"/>
  <c r="GP230" i="1"/>
  <c r="GP243" i="1"/>
  <c r="GP212" i="1"/>
  <c r="GP228" i="1"/>
  <c r="GP222" i="1"/>
  <c r="GP236" i="1"/>
  <c r="GP242" i="1"/>
  <c r="GP252" i="1"/>
  <c r="GP205" i="1"/>
  <c r="GP207" i="1"/>
  <c r="GP240" i="1"/>
  <c r="GP250" i="1"/>
  <c r="GP259" i="1"/>
  <c r="GP253" i="1"/>
  <c r="GP260" i="1"/>
  <c r="GP215" i="1"/>
  <c r="GP244" i="1"/>
  <c r="GP257" i="1"/>
  <c r="GP237" i="1"/>
  <c r="GP251" i="1"/>
  <c r="GP255" i="1"/>
  <c r="GP218" i="1"/>
  <c r="GP246" i="1"/>
  <c r="GP261" i="1"/>
  <c r="GP185" i="1"/>
  <c r="GP256" i="1"/>
  <c r="GP197" i="1"/>
  <c r="GP239" i="1"/>
  <c r="GQ258" i="1" l="1"/>
  <c r="GQ256" i="1"/>
  <c r="GQ241" i="1"/>
  <c r="GQ242" i="1"/>
  <c r="GQ225" i="1"/>
  <c r="GQ197" i="1"/>
  <c r="GQ193" i="1"/>
  <c r="GQ182" i="1"/>
  <c r="GQ185" i="1"/>
  <c r="GQ171" i="1"/>
  <c r="GQ160" i="1"/>
  <c r="GQ172" i="1"/>
  <c r="GQ163" i="1"/>
  <c r="GQ121" i="1"/>
  <c r="GQ125" i="1"/>
  <c r="GQ108" i="1"/>
  <c r="GQ102" i="1"/>
  <c r="GQ124" i="1"/>
  <c r="GQ99" i="1"/>
  <c r="GQ87" i="1"/>
  <c r="GQ81" i="1"/>
  <c r="GQ68" i="1"/>
  <c r="GQ58" i="1"/>
  <c r="GQ84" i="1"/>
  <c r="GQ25" i="1"/>
  <c r="GQ65" i="1"/>
  <c r="GR2" i="1"/>
  <c r="GQ28" i="1"/>
  <c r="GQ19" i="1"/>
  <c r="GQ12" i="1"/>
  <c r="GQ7" i="1"/>
  <c r="GQ20" i="1"/>
  <c r="GQ23" i="1"/>
  <c r="GQ22" i="1"/>
  <c r="GQ38" i="1"/>
  <c r="GQ15" i="1"/>
  <c r="GQ8" i="1"/>
  <c r="GQ21" i="1"/>
  <c r="GQ11" i="1"/>
  <c r="GQ16" i="1"/>
  <c r="GQ13" i="1"/>
  <c r="GQ10" i="1"/>
  <c r="GQ43" i="1"/>
  <c r="GQ54" i="1"/>
  <c r="GQ24" i="1"/>
  <c r="GQ17" i="1"/>
  <c r="GQ31" i="1"/>
  <c r="GQ64" i="1"/>
  <c r="GQ14" i="1"/>
  <c r="GQ44" i="1"/>
  <c r="GQ5" i="1"/>
  <c r="GQ52" i="1"/>
  <c r="GQ62" i="1"/>
  <c r="GQ82" i="1"/>
  <c r="GQ26" i="1"/>
  <c r="GQ27" i="1"/>
  <c r="GQ57" i="1"/>
  <c r="GQ86" i="1"/>
  <c r="GQ55" i="1"/>
  <c r="GQ34" i="1"/>
  <c r="GQ6" i="1"/>
  <c r="GQ30" i="1"/>
  <c r="GQ40" i="1"/>
  <c r="GQ33" i="1"/>
  <c r="GQ70" i="1"/>
  <c r="GQ61" i="1"/>
  <c r="GQ35" i="1"/>
  <c r="GQ29" i="1"/>
  <c r="GQ80" i="1"/>
  <c r="GQ101" i="1"/>
  <c r="GQ72" i="1"/>
  <c r="GQ37" i="1"/>
  <c r="GQ51" i="1"/>
  <c r="GQ73" i="1"/>
  <c r="GQ67" i="1"/>
  <c r="GQ53" i="1"/>
  <c r="GQ59" i="1"/>
  <c r="GQ50" i="1"/>
  <c r="GQ45" i="1"/>
  <c r="GQ104" i="1"/>
  <c r="GQ93" i="1"/>
  <c r="GQ48" i="1"/>
  <c r="GQ39" i="1"/>
  <c r="GQ83" i="1"/>
  <c r="GQ71" i="1"/>
  <c r="GQ49" i="1"/>
  <c r="GQ92" i="1"/>
  <c r="GQ36" i="1"/>
  <c r="GQ76" i="1"/>
  <c r="GQ95" i="1"/>
  <c r="GQ106" i="1"/>
  <c r="GQ56" i="1"/>
  <c r="GQ63" i="1"/>
  <c r="GQ47" i="1"/>
  <c r="GQ42" i="1"/>
  <c r="GQ78" i="1"/>
  <c r="GQ94" i="1"/>
  <c r="GQ85" i="1"/>
  <c r="GQ116" i="1"/>
  <c r="GQ141" i="1"/>
  <c r="GQ123" i="1"/>
  <c r="GQ41" i="1"/>
  <c r="GQ69" i="1"/>
  <c r="GQ96" i="1"/>
  <c r="GQ97" i="1"/>
  <c r="GQ134" i="1"/>
  <c r="GQ113" i="1"/>
  <c r="GQ117" i="1"/>
  <c r="GQ100" i="1"/>
  <c r="GQ149" i="1"/>
  <c r="GQ111" i="1"/>
  <c r="GQ103" i="1"/>
  <c r="GQ131" i="1"/>
  <c r="GQ9" i="1"/>
  <c r="GQ155" i="1"/>
  <c r="GQ126" i="1"/>
  <c r="GQ98" i="1"/>
  <c r="GQ109" i="1"/>
  <c r="GQ112" i="1"/>
  <c r="GQ128" i="1"/>
  <c r="GQ115" i="1"/>
  <c r="GQ66" i="1"/>
  <c r="GQ132" i="1"/>
  <c r="GQ79" i="1"/>
  <c r="GQ120" i="1"/>
  <c r="GQ118" i="1"/>
  <c r="GQ135" i="1"/>
  <c r="GQ127" i="1"/>
  <c r="GQ129" i="1"/>
  <c r="GQ77" i="1"/>
  <c r="GQ110" i="1"/>
  <c r="GQ107" i="1"/>
  <c r="GQ114" i="1"/>
  <c r="GQ136" i="1"/>
  <c r="GQ153" i="1"/>
  <c r="GQ142" i="1"/>
  <c r="GQ145" i="1"/>
  <c r="GQ170" i="1"/>
  <c r="GQ146" i="1"/>
  <c r="GQ140" i="1"/>
  <c r="GQ144" i="1"/>
  <c r="GQ158" i="1"/>
  <c r="GQ159" i="1"/>
  <c r="GQ130" i="1"/>
  <c r="GQ148" i="1"/>
  <c r="GQ167" i="1"/>
  <c r="GQ151" i="1"/>
  <c r="GQ183" i="1"/>
  <c r="GQ139" i="1"/>
  <c r="GQ150" i="1"/>
  <c r="GQ152" i="1"/>
  <c r="GQ165" i="1"/>
  <c r="GQ143" i="1"/>
  <c r="GQ169" i="1"/>
  <c r="GQ180" i="1"/>
  <c r="GQ154" i="1"/>
  <c r="GQ174" i="1"/>
  <c r="GQ138" i="1"/>
  <c r="GQ156" i="1"/>
  <c r="GQ181" i="1"/>
  <c r="GQ122" i="1"/>
  <c r="GQ204" i="1"/>
  <c r="GQ219" i="1"/>
  <c r="GQ157" i="1"/>
  <c r="GQ186" i="1"/>
  <c r="GQ184" i="1"/>
  <c r="GQ203" i="1"/>
  <c r="GQ209" i="1"/>
  <c r="GQ210" i="1"/>
  <c r="GQ205" i="1"/>
  <c r="GQ168" i="1"/>
  <c r="GQ190" i="1"/>
  <c r="GQ208" i="1"/>
  <c r="GQ195" i="1"/>
  <c r="GQ212" i="1"/>
  <c r="GQ164" i="1"/>
  <c r="GQ166" i="1"/>
  <c r="GQ201" i="1"/>
  <c r="GQ221" i="1"/>
  <c r="GQ198" i="1"/>
  <c r="GQ189" i="1"/>
  <c r="GQ137" i="1"/>
  <c r="GQ179" i="1"/>
  <c r="GQ191" i="1"/>
  <c r="GQ196" i="1"/>
  <c r="GQ211" i="1"/>
  <c r="GQ187" i="1"/>
  <c r="GQ194" i="1"/>
  <c r="GQ200" i="1"/>
  <c r="GQ199" i="1"/>
  <c r="GQ218" i="1"/>
  <c r="GQ224" i="1"/>
  <c r="GQ235" i="1"/>
  <c r="GQ244" i="1"/>
  <c r="GQ215" i="1"/>
  <c r="GQ237" i="1"/>
  <c r="GQ250" i="1"/>
  <c r="GQ173" i="1"/>
  <c r="GQ214" i="1"/>
  <c r="GQ228" i="1"/>
  <c r="GQ222" i="1"/>
  <c r="GQ223" i="1"/>
  <c r="GQ188" i="1"/>
  <c r="GQ229" i="1"/>
  <c r="GQ202" i="1"/>
  <c r="GQ216" i="1"/>
  <c r="GQ231" i="1"/>
  <c r="GQ227" i="1"/>
  <c r="GQ239" i="1"/>
  <c r="GQ245" i="1"/>
  <c r="GQ217" i="1"/>
  <c r="GQ247" i="1"/>
  <c r="GQ251" i="1"/>
  <c r="GQ240" i="1"/>
  <c r="GQ233" i="1"/>
  <c r="GQ252" i="1"/>
  <c r="GQ254" i="1"/>
  <c r="GQ261" i="1"/>
  <c r="GQ232" i="1"/>
  <c r="GQ236" i="1"/>
  <c r="GQ243" i="1"/>
  <c r="GQ230" i="1"/>
  <c r="GQ226" i="1"/>
  <c r="GQ253" i="1"/>
  <c r="GQ213" i="1"/>
  <c r="GQ207" i="1"/>
  <c r="GQ259" i="1"/>
  <c r="GQ260" i="1"/>
  <c r="GQ238" i="1"/>
  <c r="GQ246" i="1"/>
  <c r="GQ257" i="1"/>
  <c r="GQ255" i="1"/>
  <c r="GR259" i="1" l="1"/>
  <c r="GR242" i="1"/>
  <c r="GR225" i="1"/>
  <c r="GR217" i="1"/>
  <c r="GR185" i="1"/>
  <c r="GR160" i="1"/>
  <c r="GR122" i="1"/>
  <c r="GR125" i="1"/>
  <c r="GR121" i="1"/>
  <c r="GR102" i="1"/>
  <c r="GR66" i="1"/>
  <c r="GR63" i="1"/>
  <c r="GR87" i="1"/>
  <c r="GR99" i="1"/>
  <c r="GR81" i="1"/>
  <c r="GR53" i="1"/>
  <c r="GR49" i="1"/>
  <c r="GR79" i="1"/>
  <c r="GR77" i="1"/>
  <c r="GR59" i="1"/>
  <c r="GR78" i="1"/>
  <c r="GR84" i="1"/>
  <c r="GR62" i="1"/>
  <c r="GR56" i="1"/>
  <c r="GR65" i="1"/>
  <c r="GS2" i="1"/>
  <c r="GR9" i="1"/>
  <c r="GR6" i="1"/>
  <c r="GR13" i="1"/>
  <c r="GR16" i="1"/>
  <c r="GR14" i="1"/>
  <c r="GR11" i="1"/>
  <c r="GR8" i="1"/>
  <c r="GR20" i="1"/>
  <c r="GR15" i="1"/>
  <c r="GR7" i="1"/>
  <c r="GR10" i="1"/>
  <c r="GR22" i="1"/>
  <c r="GR38" i="1"/>
  <c r="GR28" i="1"/>
  <c r="GR21" i="1"/>
  <c r="GR44" i="1"/>
  <c r="GR19" i="1"/>
  <c r="GR23" i="1"/>
  <c r="GR12" i="1"/>
  <c r="GR5" i="1"/>
  <c r="GR43" i="1"/>
  <c r="GR17" i="1"/>
  <c r="GR29" i="1"/>
  <c r="GR64" i="1"/>
  <c r="GR31" i="1"/>
  <c r="GR24" i="1"/>
  <c r="GR55" i="1"/>
  <c r="GR30" i="1"/>
  <c r="GR33" i="1"/>
  <c r="GR37" i="1"/>
  <c r="GR36" i="1"/>
  <c r="GR35" i="1"/>
  <c r="GR47" i="1"/>
  <c r="GR57" i="1"/>
  <c r="GR86" i="1"/>
  <c r="GR25" i="1"/>
  <c r="GR41" i="1"/>
  <c r="GR70" i="1"/>
  <c r="GR52" i="1"/>
  <c r="GR50" i="1"/>
  <c r="GR69" i="1"/>
  <c r="GR113" i="1"/>
  <c r="GR76" i="1"/>
  <c r="GR106" i="1"/>
  <c r="GR54" i="1"/>
  <c r="GR34" i="1"/>
  <c r="GR48" i="1"/>
  <c r="GR80" i="1"/>
  <c r="GR98" i="1"/>
  <c r="GR82" i="1"/>
  <c r="GR94" i="1"/>
  <c r="GR85" i="1"/>
  <c r="GR26" i="1"/>
  <c r="GR42" i="1"/>
  <c r="GR101" i="1"/>
  <c r="GR68" i="1"/>
  <c r="GR71" i="1"/>
  <c r="GR58" i="1"/>
  <c r="GR95" i="1"/>
  <c r="GR73" i="1"/>
  <c r="GR67" i="1"/>
  <c r="GR104" i="1"/>
  <c r="GR27" i="1"/>
  <c r="GR114" i="1"/>
  <c r="GR155" i="1"/>
  <c r="GR153" i="1"/>
  <c r="GR138" i="1"/>
  <c r="GR45" i="1"/>
  <c r="GR83" i="1"/>
  <c r="GR93" i="1"/>
  <c r="GR110" i="1"/>
  <c r="GR116" i="1"/>
  <c r="GR112" i="1"/>
  <c r="GR120" i="1"/>
  <c r="GR127" i="1"/>
  <c r="GR108" i="1"/>
  <c r="GR117" i="1"/>
  <c r="GR118" i="1"/>
  <c r="GR137" i="1"/>
  <c r="GR130" i="1"/>
  <c r="GR51" i="1"/>
  <c r="GR107" i="1"/>
  <c r="GR123" i="1"/>
  <c r="GR141" i="1"/>
  <c r="GR149" i="1"/>
  <c r="GR136" i="1"/>
  <c r="GR61" i="1"/>
  <c r="GR124" i="1"/>
  <c r="GR135" i="1"/>
  <c r="GR132" i="1"/>
  <c r="GR96" i="1"/>
  <c r="GR100" i="1"/>
  <c r="GR126" i="1"/>
  <c r="GR39" i="1"/>
  <c r="GR109" i="1"/>
  <c r="GR97" i="1"/>
  <c r="GR128" i="1"/>
  <c r="GR134" i="1"/>
  <c r="GR72" i="1"/>
  <c r="GR154" i="1"/>
  <c r="GR145" i="1"/>
  <c r="GR180" i="1"/>
  <c r="GR174" i="1"/>
  <c r="GR92" i="1"/>
  <c r="GR103" i="1"/>
  <c r="GR139" i="1"/>
  <c r="GR181" i="1"/>
  <c r="GR151" i="1"/>
  <c r="GR156" i="1"/>
  <c r="GR159" i="1"/>
  <c r="GR40" i="1"/>
  <c r="GR131" i="1"/>
  <c r="GR142" i="1"/>
  <c r="GR129" i="1"/>
  <c r="GR152" i="1"/>
  <c r="GR172" i="1"/>
  <c r="GR157" i="1"/>
  <c r="GR144" i="1"/>
  <c r="GR184" i="1"/>
  <c r="GR111" i="1"/>
  <c r="GR148" i="1"/>
  <c r="GR158" i="1"/>
  <c r="GR167" i="1"/>
  <c r="GR146" i="1"/>
  <c r="GR143" i="1"/>
  <c r="GR183" i="1"/>
  <c r="GR164" i="1"/>
  <c r="GR150" i="1"/>
  <c r="GR169" i="1"/>
  <c r="GR165" i="1"/>
  <c r="GR179" i="1"/>
  <c r="GR168" i="1"/>
  <c r="GR204" i="1"/>
  <c r="GR189" i="1"/>
  <c r="GR199" i="1"/>
  <c r="GR221" i="1"/>
  <c r="GR182" i="1"/>
  <c r="GR208" i="1"/>
  <c r="GR191" i="1"/>
  <c r="GR214" i="1"/>
  <c r="GR187" i="1"/>
  <c r="GR197" i="1"/>
  <c r="GR170" i="1"/>
  <c r="GR186" i="1"/>
  <c r="GR200" i="1"/>
  <c r="GR213" i="1"/>
  <c r="GR196" i="1"/>
  <c r="GR193" i="1"/>
  <c r="GR171" i="1"/>
  <c r="GR163" i="1"/>
  <c r="GR202" i="1"/>
  <c r="GR140" i="1"/>
  <c r="GR190" i="1"/>
  <c r="GR115" i="1"/>
  <c r="GR173" i="1"/>
  <c r="GR188" i="1"/>
  <c r="GR211" i="1"/>
  <c r="GR212" i="1"/>
  <c r="GR207" i="1"/>
  <c r="GR198" i="1"/>
  <c r="GR209" i="1"/>
  <c r="GR205" i="1"/>
  <c r="GR201" i="1"/>
  <c r="GR228" i="1"/>
  <c r="GR223" i="1"/>
  <c r="GR222" i="1"/>
  <c r="GR231" i="1"/>
  <c r="GR224" i="1"/>
  <c r="GR166" i="1"/>
  <c r="GR226" i="1"/>
  <c r="GR247" i="1"/>
  <c r="GR215" i="1"/>
  <c r="GR245" i="1"/>
  <c r="GR210" i="1"/>
  <c r="GR229" i="1"/>
  <c r="GR230" i="1"/>
  <c r="GR239" i="1"/>
  <c r="GR246" i="1"/>
  <c r="GR195" i="1"/>
  <c r="GR219" i="1"/>
  <c r="GR241" i="1"/>
  <c r="GR254" i="1"/>
  <c r="GR243" i="1"/>
  <c r="GR218" i="1"/>
  <c r="GR238" i="1"/>
  <c r="GR251" i="1"/>
  <c r="GR244" i="1"/>
  <c r="GR216" i="1"/>
  <c r="GR240" i="1"/>
  <c r="GR236" i="1"/>
  <c r="GR250" i="1"/>
  <c r="GR227" i="1"/>
  <c r="GR260" i="1"/>
  <c r="GR256" i="1"/>
  <c r="GR252" i="1"/>
  <c r="GR253" i="1"/>
  <c r="GR255" i="1"/>
  <c r="GR261" i="1"/>
  <c r="GR203" i="1"/>
  <c r="GR232" i="1"/>
  <c r="GR258" i="1"/>
  <c r="GR257" i="1"/>
  <c r="GR237" i="1"/>
  <c r="GR235" i="1"/>
  <c r="GR194" i="1"/>
  <c r="GR233" i="1"/>
  <c r="GS259" i="1" l="1"/>
  <c r="GS242" i="1"/>
  <c r="GS217" i="1"/>
  <c r="GS210" i="1"/>
  <c r="GS200" i="1"/>
  <c r="GS215" i="1"/>
  <c r="GS189" i="1"/>
  <c r="GS188" i="1"/>
  <c r="GS183" i="1"/>
  <c r="GS135" i="1"/>
  <c r="GS129" i="1"/>
  <c r="GS118" i="1"/>
  <c r="GS102" i="1"/>
  <c r="GS87" i="1"/>
  <c r="GS99" i="1"/>
  <c r="GS69" i="1"/>
  <c r="GS77" i="1"/>
  <c r="GS84" i="1"/>
  <c r="GS41" i="1"/>
  <c r="GS35" i="1"/>
  <c r="GS25" i="1"/>
  <c r="GS72" i="1"/>
  <c r="GT2" i="1"/>
  <c r="GS9" i="1"/>
  <c r="GS6" i="1"/>
  <c r="GS45" i="1"/>
  <c r="GS8" i="1"/>
  <c r="GS19" i="1"/>
  <c r="GS7" i="1"/>
  <c r="GS13" i="1"/>
  <c r="GS16" i="1"/>
  <c r="GS12" i="1"/>
  <c r="GS22" i="1"/>
  <c r="GS21" i="1"/>
  <c r="GS14" i="1"/>
  <c r="GS15" i="1"/>
  <c r="GS38" i="1"/>
  <c r="GS20" i="1"/>
  <c r="GS23" i="1"/>
  <c r="GS64" i="1"/>
  <c r="GS5" i="1"/>
  <c r="GS11" i="1"/>
  <c r="GS31" i="1"/>
  <c r="GS30" i="1"/>
  <c r="GS28" i="1"/>
  <c r="GS17" i="1"/>
  <c r="GS43" i="1"/>
  <c r="GS10" i="1"/>
  <c r="GS34" i="1"/>
  <c r="GS47" i="1"/>
  <c r="GS71" i="1"/>
  <c r="GS44" i="1"/>
  <c r="GS24" i="1"/>
  <c r="GS40" i="1"/>
  <c r="GS27" i="1"/>
  <c r="GS76" i="1"/>
  <c r="GS70" i="1"/>
  <c r="GS61" i="1"/>
  <c r="GS54" i="1"/>
  <c r="GS52" i="1"/>
  <c r="GS26" i="1"/>
  <c r="GS37" i="1"/>
  <c r="GS48" i="1"/>
  <c r="GS51" i="1"/>
  <c r="GS62" i="1"/>
  <c r="GS36" i="1"/>
  <c r="GS33" i="1"/>
  <c r="GS80" i="1"/>
  <c r="GS73" i="1"/>
  <c r="GS67" i="1"/>
  <c r="GS97" i="1"/>
  <c r="GS104" i="1"/>
  <c r="GS92" i="1"/>
  <c r="GS83" i="1"/>
  <c r="GS39" i="1"/>
  <c r="GS57" i="1"/>
  <c r="GS93" i="1"/>
  <c r="GS56" i="1"/>
  <c r="GS82" i="1"/>
  <c r="GS79" i="1"/>
  <c r="GS86" i="1"/>
  <c r="GS78" i="1"/>
  <c r="GS106" i="1"/>
  <c r="GS95" i="1"/>
  <c r="GS49" i="1"/>
  <c r="GS98" i="1"/>
  <c r="GS50" i="1"/>
  <c r="GS85" i="1"/>
  <c r="GS42" i="1"/>
  <c r="GS101" i="1"/>
  <c r="GS29" i="1"/>
  <c r="GS94" i="1"/>
  <c r="GS58" i="1"/>
  <c r="GS66" i="1"/>
  <c r="GS110" i="1"/>
  <c r="GS108" i="1"/>
  <c r="GS124" i="1"/>
  <c r="GS126" i="1"/>
  <c r="GS63" i="1"/>
  <c r="GS128" i="1"/>
  <c r="GS96" i="1"/>
  <c r="GS116" i="1"/>
  <c r="GS100" i="1"/>
  <c r="GS125" i="1"/>
  <c r="GS132" i="1"/>
  <c r="GS59" i="1"/>
  <c r="GS131" i="1"/>
  <c r="GS138" i="1"/>
  <c r="GS65" i="1"/>
  <c r="GS111" i="1"/>
  <c r="GS113" i="1"/>
  <c r="GS112" i="1"/>
  <c r="GS103" i="1"/>
  <c r="GS114" i="1"/>
  <c r="GS122" i="1"/>
  <c r="GS134" i="1"/>
  <c r="GS121" i="1"/>
  <c r="GS115" i="1"/>
  <c r="GS53" i="1"/>
  <c r="GS107" i="1"/>
  <c r="GS130" i="1"/>
  <c r="GS109" i="1"/>
  <c r="GS137" i="1"/>
  <c r="GS55" i="1"/>
  <c r="GS68" i="1"/>
  <c r="GS155" i="1"/>
  <c r="GS123" i="1"/>
  <c r="GS158" i="1"/>
  <c r="GS184" i="1"/>
  <c r="GS148" i="1"/>
  <c r="GS165" i="1"/>
  <c r="GS167" i="1"/>
  <c r="GS160" i="1"/>
  <c r="GS127" i="1"/>
  <c r="GS153" i="1"/>
  <c r="GS150" i="1"/>
  <c r="GS152" i="1"/>
  <c r="GS117" i="1"/>
  <c r="GS169" i="1"/>
  <c r="GS179" i="1"/>
  <c r="GS154" i="1"/>
  <c r="GS140" i="1"/>
  <c r="GS156" i="1"/>
  <c r="GS142" i="1"/>
  <c r="GS145" i="1"/>
  <c r="GS144" i="1"/>
  <c r="GS143" i="1"/>
  <c r="GS159" i="1"/>
  <c r="GS180" i="1"/>
  <c r="GS181" i="1"/>
  <c r="GS186" i="1"/>
  <c r="GS81" i="1"/>
  <c r="GS141" i="1"/>
  <c r="GS136" i="1"/>
  <c r="GS120" i="1"/>
  <c r="GS139" i="1"/>
  <c r="GS146" i="1"/>
  <c r="GS151" i="1"/>
  <c r="GS163" i="1"/>
  <c r="GS164" i="1"/>
  <c r="GS191" i="1"/>
  <c r="GS207" i="1"/>
  <c r="GS172" i="1"/>
  <c r="GS190" i="1"/>
  <c r="GS201" i="1"/>
  <c r="GS157" i="1"/>
  <c r="GS173" i="1"/>
  <c r="GS221" i="1"/>
  <c r="GS204" i="1"/>
  <c r="GS187" i="1"/>
  <c r="GS199" i="1"/>
  <c r="GS212" i="1"/>
  <c r="GS205" i="1"/>
  <c r="GS166" i="1"/>
  <c r="GS202" i="1"/>
  <c r="GS197" i="1"/>
  <c r="GS171" i="1"/>
  <c r="GS198" i="1"/>
  <c r="GS194" i="1"/>
  <c r="GS182" i="1"/>
  <c r="GS211" i="1"/>
  <c r="GS174" i="1"/>
  <c r="GS193" i="1"/>
  <c r="GS168" i="1"/>
  <c r="GS185" i="1"/>
  <c r="GS195" i="1"/>
  <c r="GS213" i="1"/>
  <c r="GS149" i="1"/>
  <c r="GS170" i="1"/>
  <c r="GS196" i="1"/>
  <c r="GS203" i="1"/>
  <c r="GS222" i="1"/>
  <c r="GS223" i="1"/>
  <c r="GS236" i="1"/>
  <c r="GS247" i="1"/>
  <c r="GS216" i="1"/>
  <c r="GS237" i="1"/>
  <c r="GS238" i="1"/>
  <c r="GS252" i="1"/>
  <c r="GS219" i="1"/>
  <c r="GS229" i="1"/>
  <c r="GS227" i="1"/>
  <c r="GS225" i="1"/>
  <c r="GS244" i="1"/>
  <c r="GS251" i="1"/>
  <c r="GS232" i="1"/>
  <c r="GS250" i="1"/>
  <c r="GS241" i="1"/>
  <c r="GS214" i="1"/>
  <c r="GS233" i="1"/>
  <c r="GS240" i="1"/>
  <c r="GS235" i="1"/>
  <c r="GS245" i="1"/>
  <c r="GS228" i="1"/>
  <c r="GS208" i="1"/>
  <c r="GS218" i="1"/>
  <c r="GS209" i="1"/>
  <c r="GS254" i="1"/>
  <c r="GS261" i="1"/>
  <c r="GS224" i="1"/>
  <c r="GS231" i="1"/>
  <c r="GS257" i="1"/>
  <c r="GS230" i="1"/>
  <c r="GS243" i="1"/>
  <c r="GS258" i="1"/>
  <c r="GS260" i="1"/>
  <c r="GS253" i="1"/>
  <c r="GS255" i="1"/>
  <c r="GS256" i="1"/>
  <c r="GS226" i="1"/>
  <c r="GS239" i="1"/>
  <c r="GS246" i="1"/>
  <c r="GT243" i="1" l="1"/>
  <c r="GT242" i="1"/>
  <c r="GT218" i="1"/>
  <c r="GT217" i="1"/>
  <c r="GT203" i="1"/>
  <c r="GT196" i="1"/>
  <c r="GT189" i="1"/>
  <c r="GT188" i="1"/>
  <c r="GT173" i="1"/>
  <c r="GT160" i="1"/>
  <c r="GT166" i="1"/>
  <c r="GT145" i="1"/>
  <c r="GT144" i="1"/>
  <c r="GT130" i="1"/>
  <c r="GT102" i="1"/>
  <c r="GT99" i="1"/>
  <c r="GT113" i="1"/>
  <c r="GT117" i="1"/>
  <c r="GT137" i="1"/>
  <c r="GT51" i="1"/>
  <c r="GT45" i="1"/>
  <c r="GT69" i="1"/>
  <c r="GT63" i="1"/>
  <c r="GT77" i="1"/>
  <c r="GT59" i="1"/>
  <c r="GT66" i="1"/>
  <c r="GT24" i="1"/>
  <c r="GT42" i="1"/>
  <c r="GT56" i="1"/>
  <c r="GU2" i="1"/>
  <c r="GT72" i="1"/>
  <c r="GT39" i="1"/>
  <c r="GT7" i="1"/>
  <c r="GT28" i="1"/>
  <c r="GT20" i="1"/>
  <c r="GT38" i="1"/>
  <c r="GT11" i="1"/>
  <c r="GT10" i="1"/>
  <c r="GT8" i="1"/>
  <c r="GT16" i="1"/>
  <c r="GT13" i="1"/>
  <c r="GT52" i="1"/>
  <c r="GT14" i="1"/>
  <c r="GT19" i="1"/>
  <c r="GT6" i="1"/>
  <c r="GT15" i="1"/>
  <c r="GT5" i="1"/>
  <c r="GT43" i="1"/>
  <c r="GT29" i="1"/>
  <c r="GT64" i="1"/>
  <c r="GT21" i="1"/>
  <c r="GT17" i="1"/>
  <c r="GT35" i="1"/>
  <c r="GT22" i="1"/>
  <c r="GT9" i="1"/>
  <c r="GT12" i="1"/>
  <c r="GT54" i="1"/>
  <c r="GT62" i="1"/>
  <c r="GT36" i="1"/>
  <c r="GT26" i="1"/>
  <c r="GT31" i="1"/>
  <c r="GT82" i="1"/>
  <c r="GT57" i="1"/>
  <c r="GT86" i="1"/>
  <c r="GT23" i="1"/>
  <c r="GT33" i="1"/>
  <c r="GT41" i="1"/>
  <c r="GT48" i="1"/>
  <c r="GT30" i="1"/>
  <c r="GT34" i="1"/>
  <c r="GT71" i="1"/>
  <c r="GT40" i="1"/>
  <c r="GT27" i="1"/>
  <c r="GT44" i="1"/>
  <c r="GT47" i="1"/>
  <c r="GT98" i="1"/>
  <c r="GT110" i="1"/>
  <c r="GT25" i="1"/>
  <c r="GT85" i="1"/>
  <c r="GT70" i="1"/>
  <c r="GT101" i="1"/>
  <c r="GT49" i="1"/>
  <c r="GT68" i="1"/>
  <c r="GT65" i="1"/>
  <c r="GT87" i="1"/>
  <c r="GT58" i="1"/>
  <c r="GT81" i="1"/>
  <c r="GT73" i="1"/>
  <c r="GT50" i="1"/>
  <c r="GT67" i="1"/>
  <c r="GT95" i="1"/>
  <c r="GT92" i="1"/>
  <c r="GT61" i="1"/>
  <c r="GT78" i="1"/>
  <c r="GT104" i="1"/>
  <c r="GT83" i="1"/>
  <c r="GT37" i="1"/>
  <c r="GT94" i="1"/>
  <c r="GT76" i="1"/>
  <c r="GT80" i="1"/>
  <c r="GT93" i="1"/>
  <c r="GT134" i="1"/>
  <c r="GT139" i="1"/>
  <c r="GT125" i="1"/>
  <c r="GT120" i="1"/>
  <c r="GT106" i="1"/>
  <c r="GT123" i="1"/>
  <c r="GT126" i="1"/>
  <c r="GT107" i="1"/>
  <c r="GT141" i="1"/>
  <c r="GT149" i="1"/>
  <c r="GT53" i="1"/>
  <c r="GT111" i="1"/>
  <c r="GT135" i="1"/>
  <c r="GT124" i="1"/>
  <c r="GT84" i="1"/>
  <c r="GT109" i="1"/>
  <c r="GT131" i="1"/>
  <c r="GT55" i="1"/>
  <c r="GT96" i="1"/>
  <c r="GT128" i="1"/>
  <c r="GT136" i="1"/>
  <c r="GT155" i="1"/>
  <c r="GT79" i="1"/>
  <c r="GT108" i="1"/>
  <c r="GT116" i="1"/>
  <c r="GT118" i="1"/>
  <c r="GT153" i="1"/>
  <c r="GT112" i="1"/>
  <c r="GT114" i="1"/>
  <c r="GT143" i="1"/>
  <c r="GT187" i="1"/>
  <c r="GT146" i="1"/>
  <c r="GT122" i="1"/>
  <c r="GT183" i="1"/>
  <c r="GT164" i="1"/>
  <c r="GT140" i="1"/>
  <c r="GT151" i="1"/>
  <c r="GT157" i="1"/>
  <c r="GT132" i="1"/>
  <c r="GT154" i="1"/>
  <c r="GT167" i="1"/>
  <c r="GT148" i="1"/>
  <c r="GT159" i="1"/>
  <c r="GT181" i="1"/>
  <c r="GT163" i="1"/>
  <c r="GT100" i="1"/>
  <c r="GT156" i="1"/>
  <c r="GT158" i="1"/>
  <c r="GT152" i="1"/>
  <c r="GT171" i="1"/>
  <c r="GT97" i="1"/>
  <c r="GT186" i="1"/>
  <c r="GT121" i="1"/>
  <c r="GT127" i="1"/>
  <c r="GT129" i="1"/>
  <c r="GT138" i="1"/>
  <c r="GT169" i="1"/>
  <c r="GT172" i="1"/>
  <c r="GT179" i="1"/>
  <c r="GT103" i="1"/>
  <c r="GT115" i="1"/>
  <c r="GT208" i="1"/>
  <c r="GT193" i="1"/>
  <c r="GT212" i="1"/>
  <c r="GT184" i="1"/>
  <c r="GT195" i="1"/>
  <c r="GT170" i="1"/>
  <c r="GT150" i="1"/>
  <c r="GT142" i="1"/>
  <c r="GT174" i="1"/>
  <c r="GT185" i="1"/>
  <c r="GT202" i="1"/>
  <c r="GT197" i="1"/>
  <c r="GT211" i="1"/>
  <c r="GT201" i="1"/>
  <c r="GT168" i="1"/>
  <c r="GT194" i="1"/>
  <c r="GT204" i="1"/>
  <c r="GT198" i="1"/>
  <c r="GT209" i="1"/>
  <c r="GT190" i="1"/>
  <c r="GT191" i="1"/>
  <c r="GT200" i="1"/>
  <c r="GT180" i="1"/>
  <c r="GT214" i="1"/>
  <c r="GT205" i="1"/>
  <c r="GT221" i="1"/>
  <c r="GT199" i="1"/>
  <c r="GT165" i="1"/>
  <c r="GT182" i="1"/>
  <c r="GT207" i="1"/>
  <c r="GT245" i="1"/>
  <c r="GT237" i="1"/>
  <c r="GT233" i="1"/>
  <c r="GT246" i="1"/>
  <c r="GT251" i="1"/>
  <c r="GT229" i="1"/>
  <c r="GT226" i="1"/>
  <c r="GT231" i="1"/>
  <c r="GT236" i="1"/>
  <c r="GT210" i="1"/>
  <c r="GT224" i="1"/>
  <c r="GT235" i="1"/>
  <c r="GT252" i="1"/>
  <c r="GT219" i="1"/>
  <c r="GT222" i="1"/>
  <c r="GT247" i="1"/>
  <c r="GT241" i="1"/>
  <c r="GT213" i="1"/>
  <c r="GT228" i="1"/>
  <c r="GT215" i="1"/>
  <c r="GT225" i="1"/>
  <c r="GT230" i="1"/>
  <c r="GT223" i="1"/>
  <c r="GT232" i="1"/>
  <c r="GT250" i="1"/>
  <c r="GT256" i="1"/>
  <c r="GT216" i="1"/>
  <c r="GT240" i="1"/>
  <c r="GT259" i="1"/>
  <c r="GT254" i="1"/>
  <c r="GT227" i="1"/>
  <c r="GT255" i="1"/>
  <c r="GT261" i="1"/>
  <c r="GT260" i="1"/>
  <c r="GT238" i="1"/>
  <c r="GT239" i="1"/>
  <c r="GT258" i="1"/>
  <c r="GT257" i="1"/>
  <c r="GT253" i="1"/>
  <c r="GT244" i="1"/>
  <c r="GU243" i="1" l="1"/>
  <c r="GU242" i="1"/>
  <c r="GU218" i="1"/>
  <c r="GU210" i="1"/>
  <c r="GU196" i="1"/>
  <c r="GU188" i="1"/>
  <c r="GU189" i="1"/>
  <c r="GU182" i="1"/>
  <c r="GU168" i="1"/>
  <c r="GU173" i="1"/>
  <c r="GU164" i="1"/>
  <c r="GU157" i="1"/>
  <c r="GU174" i="1"/>
  <c r="GU167" i="1"/>
  <c r="GU144" i="1"/>
  <c r="GU121" i="1"/>
  <c r="GU130" i="1"/>
  <c r="GU132" i="1"/>
  <c r="GU103" i="1"/>
  <c r="GU100" i="1"/>
  <c r="GU77" i="1"/>
  <c r="GU69" i="1"/>
  <c r="GU85" i="1"/>
  <c r="GU63" i="1"/>
  <c r="GU53" i="1"/>
  <c r="GU59" i="1"/>
  <c r="GU66" i="1"/>
  <c r="GU72" i="1"/>
  <c r="GU56" i="1"/>
  <c r="GU26" i="1"/>
  <c r="GU36" i="1"/>
  <c r="GU25" i="1"/>
  <c r="GV2" i="1"/>
  <c r="GU47" i="1"/>
  <c r="GU19" i="1"/>
  <c r="GU23" i="1"/>
  <c r="GU22" i="1"/>
  <c r="GU21" i="1"/>
  <c r="GU28" i="1"/>
  <c r="GU11" i="1"/>
  <c r="GU38" i="1"/>
  <c r="GU7" i="1"/>
  <c r="GU16" i="1"/>
  <c r="GU15" i="1"/>
  <c r="GU5" i="1"/>
  <c r="GU6" i="1"/>
  <c r="GU31" i="1"/>
  <c r="GU8" i="1"/>
  <c r="GU17" i="1"/>
  <c r="GU20" i="1"/>
  <c r="GU33" i="1"/>
  <c r="GU13" i="1"/>
  <c r="GU43" i="1"/>
  <c r="GU12" i="1"/>
  <c r="GU10" i="1"/>
  <c r="GU40" i="1"/>
  <c r="GU29" i="1"/>
  <c r="GU27" i="1"/>
  <c r="GU70" i="1"/>
  <c r="GU61" i="1"/>
  <c r="GU48" i="1"/>
  <c r="GU37" i="1"/>
  <c r="GU9" i="1"/>
  <c r="GU64" i="1"/>
  <c r="GU62" i="1"/>
  <c r="GU14" i="1"/>
  <c r="GU30" i="1"/>
  <c r="GU54" i="1"/>
  <c r="GU44" i="1"/>
  <c r="GU34" i="1"/>
  <c r="GU35" i="1"/>
  <c r="GU71" i="1"/>
  <c r="GU83" i="1"/>
  <c r="GU39" i="1"/>
  <c r="GU57" i="1"/>
  <c r="GU78" i="1"/>
  <c r="GU24" i="1"/>
  <c r="GU80" i="1"/>
  <c r="GU65" i="1"/>
  <c r="GU41" i="1"/>
  <c r="GU94" i="1"/>
  <c r="GU84" i="1"/>
  <c r="GU79" i="1"/>
  <c r="GU50" i="1"/>
  <c r="GU76" i="1"/>
  <c r="GU106" i="1"/>
  <c r="GU95" i="1"/>
  <c r="GU93" i="1"/>
  <c r="GU98" i="1"/>
  <c r="GU82" i="1"/>
  <c r="GU49" i="1"/>
  <c r="GU42" i="1"/>
  <c r="GU86" i="1"/>
  <c r="GU52" i="1"/>
  <c r="GU101" i="1"/>
  <c r="GU68" i="1"/>
  <c r="GU51" i="1"/>
  <c r="GU87" i="1"/>
  <c r="GU55" i="1"/>
  <c r="GU58" i="1"/>
  <c r="GU109" i="1"/>
  <c r="GU81" i="1"/>
  <c r="GU113" i="1"/>
  <c r="GU128" i="1"/>
  <c r="GU131" i="1"/>
  <c r="GU92" i="1"/>
  <c r="GU102" i="1"/>
  <c r="GU115" i="1"/>
  <c r="GU155" i="1"/>
  <c r="GU135" i="1"/>
  <c r="GU122" i="1"/>
  <c r="GU110" i="1"/>
  <c r="GU116" i="1"/>
  <c r="GU112" i="1"/>
  <c r="GU134" i="1"/>
  <c r="GU73" i="1"/>
  <c r="GU118" i="1"/>
  <c r="GU126" i="1"/>
  <c r="GU136" i="1"/>
  <c r="GU114" i="1"/>
  <c r="GU127" i="1"/>
  <c r="GU97" i="1"/>
  <c r="GU117" i="1"/>
  <c r="GU139" i="1"/>
  <c r="GU153" i="1"/>
  <c r="GU146" i="1"/>
  <c r="GU67" i="1"/>
  <c r="GU123" i="1"/>
  <c r="GU108" i="1"/>
  <c r="GU137" i="1"/>
  <c r="GU141" i="1"/>
  <c r="GU149" i="1"/>
  <c r="GU96" i="1"/>
  <c r="GU107" i="1"/>
  <c r="GU125" i="1"/>
  <c r="GU120" i="1"/>
  <c r="GU104" i="1"/>
  <c r="GU111" i="1"/>
  <c r="GU99" i="1"/>
  <c r="GU158" i="1"/>
  <c r="GU142" i="1"/>
  <c r="GU163" i="1"/>
  <c r="GU171" i="1"/>
  <c r="GU169" i="1"/>
  <c r="GU172" i="1"/>
  <c r="GU179" i="1"/>
  <c r="GU129" i="1"/>
  <c r="GU150" i="1"/>
  <c r="GU143" i="1"/>
  <c r="GU145" i="1"/>
  <c r="GU148" i="1"/>
  <c r="GU138" i="1"/>
  <c r="GU181" i="1"/>
  <c r="GU183" i="1"/>
  <c r="GU160" i="1"/>
  <c r="GU45" i="1"/>
  <c r="GU151" i="1"/>
  <c r="GU152" i="1"/>
  <c r="GU156" i="1"/>
  <c r="GU170" i="1"/>
  <c r="GU140" i="1"/>
  <c r="GU165" i="1"/>
  <c r="GU213" i="1"/>
  <c r="GU184" i="1"/>
  <c r="GU197" i="1"/>
  <c r="GU209" i="1"/>
  <c r="GU207" i="1"/>
  <c r="GU221" i="1"/>
  <c r="GU124" i="1"/>
  <c r="GU154" i="1"/>
  <c r="GU194" i="1"/>
  <c r="GU199" i="1"/>
  <c r="GU159" i="1"/>
  <c r="GU198" i="1"/>
  <c r="GU201" i="1"/>
  <c r="GU200" i="1"/>
  <c r="GU166" i="1"/>
  <c r="GU186" i="1"/>
  <c r="GU185" i="1"/>
  <c r="GU195" i="1"/>
  <c r="GU211" i="1"/>
  <c r="GU180" i="1"/>
  <c r="GU193" i="1"/>
  <c r="GU212" i="1"/>
  <c r="GU216" i="1"/>
  <c r="GU187" i="1"/>
  <c r="GU190" i="1"/>
  <c r="GU208" i="1"/>
  <c r="GU202" i="1"/>
  <c r="GU215" i="1"/>
  <c r="GU225" i="1"/>
  <c r="GU240" i="1"/>
  <c r="GU203" i="1"/>
  <c r="GU235" i="1"/>
  <c r="GU229" i="1"/>
  <c r="GU227" i="1"/>
  <c r="GU223" i="1"/>
  <c r="GU232" i="1"/>
  <c r="GU204" i="1"/>
  <c r="GU217" i="1"/>
  <c r="GU228" i="1"/>
  <c r="GU226" i="1"/>
  <c r="GU237" i="1"/>
  <c r="GU250" i="1"/>
  <c r="GU214" i="1"/>
  <c r="GU236" i="1"/>
  <c r="GU241" i="1"/>
  <c r="GU230" i="1"/>
  <c r="GU246" i="1"/>
  <c r="GU244" i="1"/>
  <c r="GU254" i="1"/>
  <c r="GU238" i="1"/>
  <c r="GU233" i="1"/>
  <c r="GU251" i="1"/>
  <c r="GU252" i="1"/>
  <c r="GU256" i="1"/>
  <c r="GU261" i="1"/>
  <c r="GU258" i="1"/>
  <c r="GU257" i="1"/>
  <c r="GU260" i="1"/>
  <c r="GU222" i="1"/>
  <c r="GU191" i="1"/>
  <c r="GU231" i="1"/>
  <c r="GU255" i="1"/>
  <c r="GU259" i="1"/>
  <c r="GU205" i="1"/>
  <c r="GU245" i="1"/>
  <c r="GU239" i="1"/>
  <c r="GU253" i="1"/>
  <c r="GU224" i="1"/>
  <c r="GU247" i="1"/>
  <c r="GU219" i="1"/>
  <c r="GV243" i="1" l="1"/>
  <c r="GV251" i="1"/>
  <c r="GV218" i="1"/>
  <c r="GV211" i="1"/>
  <c r="GV196" i="1"/>
  <c r="GV188" i="1"/>
  <c r="GV182" i="1"/>
  <c r="GV174" i="1"/>
  <c r="GV168" i="1"/>
  <c r="GV160" i="1"/>
  <c r="GV148" i="1"/>
  <c r="GV120" i="1"/>
  <c r="GV132" i="1"/>
  <c r="GV102" i="1"/>
  <c r="GV99" i="1"/>
  <c r="GV103" i="1"/>
  <c r="GV100" i="1"/>
  <c r="GV77" i="1"/>
  <c r="GV63" i="1"/>
  <c r="GV53" i="1"/>
  <c r="GV59" i="1"/>
  <c r="GV79" i="1"/>
  <c r="GV66" i="1"/>
  <c r="GV56" i="1"/>
  <c r="GV42" i="1"/>
  <c r="GW2" i="1"/>
  <c r="GV39" i="1"/>
  <c r="GV45" i="1"/>
  <c r="GV24" i="1"/>
  <c r="GV10" i="1"/>
  <c r="GV8" i="1"/>
  <c r="GV7" i="1"/>
  <c r="GV13" i="1"/>
  <c r="GV16" i="1"/>
  <c r="GV28" i="1"/>
  <c r="GV12" i="1"/>
  <c r="GV22" i="1"/>
  <c r="GV11" i="1"/>
  <c r="GV38" i="1"/>
  <c r="GV20" i="1"/>
  <c r="GV25" i="1"/>
  <c r="GV5" i="1"/>
  <c r="GV43" i="1"/>
  <c r="GV54" i="1"/>
  <c r="GV44" i="1"/>
  <c r="GV14" i="1"/>
  <c r="GV64" i="1"/>
  <c r="GV15" i="1"/>
  <c r="GV19" i="1"/>
  <c r="GV23" i="1"/>
  <c r="GV17" i="1"/>
  <c r="GV6" i="1"/>
  <c r="GV21" i="1"/>
  <c r="GV29" i="1"/>
  <c r="GV33" i="1"/>
  <c r="GV27" i="1"/>
  <c r="GV47" i="1"/>
  <c r="GV61" i="1"/>
  <c r="GV30" i="1"/>
  <c r="GV48" i="1"/>
  <c r="GV86" i="1"/>
  <c r="GV41" i="1"/>
  <c r="GV80" i="1"/>
  <c r="GV9" i="1"/>
  <c r="GV34" i="1"/>
  <c r="GV35" i="1"/>
  <c r="GV71" i="1"/>
  <c r="GV40" i="1"/>
  <c r="GV36" i="1"/>
  <c r="GV31" i="1"/>
  <c r="GV70" i="1"/>
  <c r="GV82" i="1"/>
  <c r="GV57" i="1"/>
  <c r="GV94" i="1"/>
  <c r="GV52" i="1"/>
  <c r="GV101" i="1"/>
  <c r="GV68" i="1"/>
  <c r="GV69" i="1"/>
  <c r="GV87" i="1"/>
  <c r="GV51" i="1"/>
  <c r="GV58" i="1"/>
  <c r="GV81" i="1"/>
  <c r="GV73" i="1"/>
  <c r="GV67" i="1"/>
  <c r="GV85" i="1"/>
  <c r="GV104" i="1"/>
  <c r="GV83" i="1"/>
  <c r="GV93" i="1"/>
  <c r="GV50" i="1"/>
  <c r="GV76" i="1"/>
  <c r="GV78" i="1"/>
  <c r="GV26" i="1"/>
  <c r="GV96" i="1"/>
  <c r="GV62" i="1"/>
  <c r="GV55" i="1"/>
  <c r="GV72" i="1"/>
  <c r="GV84" i="1"/>
  <c r="GV37" i="1"/>
  <c r="GV106" i="1"/>
  <c r="GV65" i="1"/>
  <c r="GV49" i="1"/>
  <c r="GV98" i="1"/>
  <c r="GV123" i="1"/>
  <c r="GV97" i="1"/>
  <c r="GV117" i="1"/>
  <c r="GV116" i="1"/>
  <c r="GV141" i="1"/>
  <c r="GV126" i="1"/>
  <c r="GV149" i="1"/>
  <c r="GV122" i="1"/>
  <c r="GV130" i="1"/>
  <c r="GV125" i="1"/>
  <c r="GV136" i="1"/>
  <c r="GV92" i="1"/>
  <c r="GV115" i="1"/>
  <c r="GV155" i="1"/>
  <c r="GV124" i="1"/>
  <c r="GV110" i="1"/>
  <c r="GV108" i="1"/>
  <c r="GV112" i="1"/>
  <c r="GV135" i="1"/>
  <c r="GV128" i="1"/>
  <c r="GV95" i="1"/>
  <c r="GV109" i="1"/>
  <c r="GV113" i="1"/>
  <c r="GV131" i="1"/>
  <c r="GV111" i="1"/>
  <c r="GV118" i="1"/>
  <c r="GV114" i="1"/>
  <c r="GV137" i="1"/>
  <c r="GV159" i="1"/>
  <c r="GV183" i="1"/>
  <c r="GV167" i="1"/>
  <c r="GV142" i="1"/>
  <c r="GV151" i="1"/>
  <c r="GV170" i="1"/>
  <c r="GV146" i="1"/>
  <c r="GV156" i="1"/>
  <c r="GV181" i="1"/>
  <c r="GV165" i="1"/>
  <c r="GV158" i="1"/>
  <c r="GV107" i="1"/>
  <c r="GV129" i="1"/>
  <c r="GV143" i="1"/>
  <c r="GV140" i="1"/>
  <c r="GV144" i="1"/>
  <c r="GV169" i="1"/>
  <c r="GV172" i="1"/>
  <c r="GV179" i="1"/>
  <c r="GV164" i="1"/>
  <c r="GV127" i="1"/>
  <c r="GV150" i="1"/>
  <c r="GV145" i="1"/>
  <c r="GV157" i="1"/>
  <c r="GV153" i="1"/>
  <c r="GV152" i="1"/>
  <c r="GV121" i="1"/>
  <c r="GV138" i="1"/>
  <c r="GV163" i="1"/>
  <c r="GV154" i="1"/>
  <c r="GV199" i="1"/>
  <c r="GV185" i="1"/>
  <c r="GV200" i="1"/>
  <c r="GV205" i="1"/>
  <c r="GV193" i="1"/>
  <c r="GV171" i="1"/>
  <c r="GV166" i="1"/>
  <c r="GV204" i="1"/>
  <c r="GV195" i="1"/>
  <c r="GV214" i="1"/>
  <c r="GV201" i="1"/>
  <c r="GV219" i="1"/>
  <c r="GV173" i="1"/>
  <c r="GV208" i="1"/>
  <c r="GV191" i="1"/>
  <c r="GV139" i="1"/>
  <c r="GV189" i="1"/>
  <c r="GV198" i="1"/>
  <c r="GV197" i="1"/>
  <c r="GV209" i="1"/>
  <c r="GV186" i="1"/>
  <c r="GV134" i="1"/>
  <c r="GV187" i="1"/>
  <c r="GV207" i="1"/>
  <c r="GV210" i="1"/>
  <c r="GV190" i="1"/>
  <c r="GV194" i="1"/>
  <c r="GV203" i="1"/>
  <c r="GV184" i="1"/>
  <c r="GV180" i="1"/>
  <c r="GV202" i="1"/>
  <c r="GV228" i="1"/>
  <c r="GV246" i="1"/>
  <c r="GV241" i="1"/>
  <c r="GV240" i="1"/>
  <c r="GV231" i="1"/>
  <c r="GV224" i="1"/>
  <c r="GV230" i="1"/>
  <c r="GV229" i="1"/>
  <c r="GV222" i="1"/>
  <c r="GV232" i="1"/>
  <c r="GV244" i="1"/>
  <c r="GV233" i="1"/>
  <c r="GV247" i="1"/>
  <c r="GV213" i="1"/>
  <c r="GV215" i="1"/>
  <c r="GV225" i="1"/>
  <c r="GV236" i="1"/>
  <c r="GV221" i="1"/>
  <c r="GV216" i="1"/>
  <c r="GV237" i="1"/>
  <c r="GV238" i="1"/>
  <c r="GV239" i="1"/>
  <c r="GV245" i="1"/>
  <c r="GV252" i="1"/>
  <c r="GV212" i="1"/>
  <c r="GV223" i="1"/>
  <c r="GV250" i="1"/>
  <c r="GV217" i="1"/>
  <c r="GV257" i="1"/>
  <c r="GV259" i="1"/>
  <c r="GV261" i="1"/>
  <c r="GV235" i="1"/>
  <c r="GV255" i="1"/>
  <c r="GV226" i="1"/>
  <c r="GV242" i="1"/>
  <c r="GV258" i="1"/>
  <c r="GV256" i="1"/>
  <c r="GV227" i="1"/>
  <c r="GV254" i="1"/>
  <c r="GV253" i="1"/>
  <c r="GV260" i="1"/>
  <c r="GW261" i="1" l="1"/>
  <c r="GW250" i="1"/>
  <c r="GW251" i="1"/>
  <c r="GW228" i="1"/>
  <c r="GW207" i="1"/>
  <c r="GW196" i="1"/>
  <c r="GW189" i="1"/>
  <c r="GW174" i="1"/>
  <c r="GW168" i="1"/>
  <c r="GW160" i="1"/>
  <c r="GW138" i="1"/>
  <c r="GW123" i="1"/>
  <c r="GW122" i="1"/>
  <c r="GW102" i="1"/>
  <c r="GW99" i="1"/>
  <c r="GW118" i="1"/>
  <c r="GW103" i="1"/>
  <c r="GW117" i="1"/>
  <c r="GW100" i="1"/>
  <c r="GW77" i="1"/>
  <c r="GW93" i="1"/>
  <c r="GW79" i="1"/>
  <c r="GW67" i="1"/>
  <c r="GW42" i="1"/>
  <c r="GW51" i="1"/>
  <c r="GW36" i="1"/>
  <c r="GW29" i="1"/>
  <c r="GX2" i="1"/>
  <c r="GW39" i="1"/>
  <c r="GW45" i="1"/>
  <c r="GW16" i="1"/>
  <c r="GW48" i="1"/>
  <c r="GW8" i="1"/>
  <c r="GW38" i="1"/>
  <c r="GW21" i="1"/>
  <c r="GW7" i="1"/>
  <c r="GW15" i="1"/>
  <c r="GW11" i="1"/>
  <c r="GW10" i="1"/>
  <c r="GW28" i="1"/>
  <c r="GW6" i="1"/>
  <c r="GW20" i="1"/>
  <c r="GW54" i="1"/>
  <c r="GW17" i="1"/>
  <c r="GW23" i="1"/>
  <c r="GW43" i="1"/>
  <c r="GW9" i="1"/>
  <c r="GW19" i="1"/>
  <c r="GW22" i="1"/>
  <c r="GW12" i="1"/>
  <c r="GW64" i="1"/>
  <c r="GW13" i="1"/>
  <c r="GW5" i="1"/>
  <c r="GW33" i="1"/>
  <c r="GW55" i="1"/>
  <c r="GW37" i="1"/>
  <c r="GW57" i="1"/>
  <c r="GW31" i="1"/>
  <c r="GW44" i="1"/>
  <c r="GW14" i="1"/>
  <c r="GW62" i="1"/>
  <c r="GW25" i="1"/>
  <c r="GW27" i="1"/>
  <c r="GW86" i="1"/>
  <c r="GW61" i="1"/>
  <c r="GW41" i="1"/>
  <c r="GW80" i="1"/>
  <c r="GW113" i="1"/>
  <c r="GW76" i="1"/>
  <c r="GW56" i="1"/>
  <c r="GW72" i="1"/>
  <c r="GW84" i="1"/>
  <c r="GW40" i="1"/>
  <c r="GW106" i="1"/>
  <c r="GW73" i="1"/>
  <c r="GW94" i="1"/>
  <c r="GW49" i="1"/>
  <c r="GW53" i="1"/>
  <c r="GW63" i="1"/>
  <c r="GW98" i="1"/>
  <c r="GW95" i="1"/>
  <c r="GW30" i="1"/>
  <c r="GW24" i="1"/>
  <c r="GW26" i="1"/>
  <c r="GW82" i="1"/>
  <c r="GW70" i="1"/>
  <c r="GW34" i="1"/>
  <c r="GW52" i="1"/>
  <c r="GW101" i="1"/>
  <c r="GW47" i="1"/>
  <c r="GW50" i="1"/>
  <c r="GW68" i="1"/>
  <c r="GW66" i="1"/>
  <c r="GW69" i="1"/>
  <c r="GW87" i="1"/>
  <c r="GW58" i="1"/>
  <c r="GW81" i="1"/>
  <c r="GW65" i="1"/>
  <c r="GW35" i="1"/>
  <c r="GW78" i="1"/>
  <c r="GW59" i="1"/>
  <c r="GW85" i="1"/>
  <c r="GW71" i="1"/>
  <c r="GW104" i="1"/>
  <c r="GW97" i="1"/>
  <c r="GW132" i="1"/>
  <c r="GW136" i="1"/>
  <c r="GW115" i="1"/>
  <c r="GW130" i="1"/>
  <c r="GW83" i="1"/>
  <c r="GW137" i="1"/>
  <c r="GW131" i="1"/>
  <c r="GW107" i="1"/>
  <c r="GW114" i="1"/>
  <c r="GW121" i="1"/>
  <c r="GW127" i="1"/>
  <c r="GW141" i="1"/>
  <c r="GW110" i="1"/>
  <c r="GW109" i="1"/>
  <c r="GW116" i="1"/>
  <c r="GW125" i="1"/>
  <c r="GW134" i="1"/>
  <c r="GW124" i="1"/>
  <c r="GW126" i="1"/>
  <c r="GW112" i="1"/>
  <c r="GW155" i="1"/>
  <c r="GW92" i="1"/>
  <c r="GW108" i="1"/>
  <c r="GW129" i="1"/>
  <c r="GW169" i="1"/>
  <c r="GW172" i="1"/>
  <c r="GW181" i="1"/>
  <c r="GW164" i="1"/>
  <c r="GW186" i="1"/>
  <c r="GW150" i="1"/>
  <c r="GW183" i="1"/>
  <c r="GW154" i="1"/>
  <c r="GW156" i="1"/>
  <c r="GW152" i="1"/>
  <c r="GW111" i="1"/>
  <c r="GW140" i="1"/>
  <c r="GW165" i="1"/>
  <c r="GW153" i="1"/>
  <c r="GW142" i="1"/>
  <c r="GW96" i="1"/>
  <c r="GW149" i="1"/>
  <c r="GW159" i="1"/>
  <c r="GW139" i="1"/>
  <c r="GW146" i="1"/>
  <c r="GW148" i="1"/>
  <c r="GW145" i="1"/>
  <c r="GW151" i="1"/>
  <c r="GW170" i="1"/>
  <c r="GW128" i="1"/>
  <c r="GW120" i="1"/>
  <c r="GW144" i="1"/>
  <c r="GW179" i="1"/>
  <c r="GW167" i="1"/>
  <c r="GW135" i="1"/>
  <c r="GW157" i="1"/>
  <c r="GW180" i="1"/>
  <c r="GW143" i="1"/>
  <c r="GW163" i="1"/>
  <c r="GW173" i="1"/>
  <c r="GW166" i="1"/>
  <c r="GW182" i="1"/>
  <c r="GW212" i="1"/>
  <c r="GW190" i="1"/>
  <c r="GW171" i="1"/>
  <c r="GW194" i="1"/>
  <c r="GW197" i="1"/>
  <c r="GW187" i="1"/>
  <c r="GW200" i="1"/>
  <c r="GW202" i="1"/>
  <c r="GW188" i="1"/>
  <c r="GW198" i="1"/>
  <c r="GW213" i="1"/>
  <c r="GW221" i="1"/>
  <c r="GW185" i="1"/>
  <c r="GW211" i="1"/>
  <c r="GW204" i="1"/>
  <c r="GW208" i="1"/>
  <c r="GW193" i="1"/>
  <c r="GW214" i="1"/>
  <c r="GW201" i="1"/>
  <c r="GW205" i="1"/>
  <c r="GW158" i="1"/>
  <c r="GW199" i="1"/>
  <c r="GW191" i="1"/>
  <c r="GW203" i="1"/>
  <c r="GW223" i="1"/>
  <c r="GW238" i="1"/>
  <c r="GW226" i="1"/>
  <c r="GW246" i="1"/>
  <c r="GW217" i="1"/>
  <c r="GW227" i="1"/>
  <c r="GW239" i="1"/>
  <c r="GW242" i="1"/>
  <c r="GW254" i="1"/>
  <c r="GW209" i="1"/>
  <c r="GW219" i="1"/>
  <c r="GW240" i="1"/>
  <c r="GW243" i="1"/>
  <c r="GW218" i="1"/>
  <c r="GW231" i="1"/>
  <c r="GW224" i="1"/>
  <c r="GW236" i="1"/>
  <c r="GW184" i="1"/>
  <c r="GW235" i="1"/>
  <c r="GW230" i="1"/>
  <c r="GW232" i="1"/>
  <c r="GW252" i="1"/>
  <c r="GW237" i="1"/>
  <c r="GW247" i="1"/>
  <c r="GW210" i="1"/>
  <c r="GW225" i="1"/>
  <c r="GW260" i="1"/>
  <c r="GW253" i="1"/>
  <c r="GW241" i="1"/>
  <c r="GW255" i="1"/>
  <c r="GW215" i="1"/>
  <c r="GW245" i="1"/>
  <c r="GW256" i="1"/>
  <c r="GW258" i="1"/>
  <c r="GW222" i="1"/>
  <c r="GW216" i="1"/>
  <c r="GW257" i="1"/>
  <c r="GW259" i="1"/>
  <c r="GW229" i="1"/>
  <c r="GW244" i="1"/>
  <c r="GW195" i="1"/>
  <c r="GW233" i="1"/>
  <c r="GX253" i="1" l="1"/>
  <c r="GX250" i="1"/>
  <c r="GX215" i="1"/>
  <c r="GX148" i="1"/>
  <c r="GX123" i="1"/>
  <c r="GX122" i="1"/>
  <c r="GX102" i="1"/>
  <c r="GX99" i="1"/>
  <c r="GX118" i="1"/>
  <c r="GX117" i="1"/>
  <c r="GX113" i="1"/>
  <c r="GX107" i="1"/>
  <c r="GX77" i="1"/>
  <c r="GX93" i="1"/>
  <c r="GX49" i="1"/>
  <c r="GX67" i="1"/>
  <c r="GX45" i="1"/>
  <c r="GX42" i="1"/>
  <c r="GX39" i="1"/>
  <c r="GX26" i="1"/>
  <c r="GX36" i="1"/>
  <c r="GY2" i="1"/>
  <c r="GX33" i="1"/>
  <c r="GX9" i="1"/>
  <c r="GX6" i="1"/>
  <c r="GX16" i="1"/>
  <c r="GX12" i="1"/>
  <c r="GX21" i="1"/>
  <c r="GX8" i="1"/>
  <c r="GX15" i="1"/>
  <c r="GX10" i="1"/>
  <c r="GX3" i="1" s="1"/>
  <c r="GX28" i="1"/>
  <c r="GX13" i="1"/>
  <c r="GX22" i="1"/>
  <c r="GX20" i="1"/>
  <c r="GX7" i="1"/>
  <c r="GX11" i="1"/>
  <c r="GX38" i="1"/>
  <c r="GX23" i="1"/>
  <c r="GX43" i="1"/>
  <c r="GX52" i="1"/>
  <c r="GX64" i="1"/>
  <c r="GX40" i="1"/>
  <c r="GX31" i="1"/>
  <c r="GX5" i="1"/>
  <c r="GX17" i="1"/>
  <c r="GX25" i="1"/>
  <c r="GX54" i="1"/>
  <c r="GX14" i="1"/>
  <c r="GX19" i="1"/>
  <c r="GX41" i="1"/>
  <c r="GX80" i="1"/>
  <c r="GX29" i="1"/>
  <c r="GX34" i="1"/>
  <c r="GX35" i="1"/>
  <c r="GX71" i="1"/>
  <c r="GX30" i="1"/>
  <c r="GX47" i="1"/>
  <c r="GX57" i="1"/>
  <c r="GX24" i="1"/>
  <c r="GX48" i="1"/>
  <c r="GX37" i="1"/>
  <c r="GX82" i="1"/>
  <c r="GX58" i="1"/>
  <c r="GX70" i="1"/>
  <c r="GX59" i="1"/>
  <c r="GX65" i="1"/>
  <c r="GX50" i="1"/>
  <c r="GX104" i="1"/>
  <c r="GX95" i="1"/>
  <c r="GX83" i="1"/>
  <c r="GX56" i="1"/>
  <c r="GX69" i="1"/>
  <c r="GX92" i="1"/>
  <c r="GX73" i="1"/>
  <c r="GX78" i="1"/>
  <c r="GX76" i="1"/>
  <c r="GX84" i="1"/>
  <c r="GX55" i="1"/>
  <c r="GX106" i="1"/>
  <c r="GX61" i="1"/>
  <c r="GX53" i="1"/>
  <c r="GX63" i="1"/>
  <c r="GX98" i="1"/>
  <c r="GX85" i="1"/>
  <c r="GX62" i="1"/>
  <c r="GX79" i="1"/>
  <c r="GX81" i="1"/>
  <c r="GX44" i="1"/>
  <c r="GX27" i="1"/>
  <c r="GX86" i="1"/>
  <c r="GX68" i="1"/>
  <c r="GX51" i="1"/>
  <c r="GX111" i="1"/>
  <c r="GX116" i="1"/>
  <c r="GX125" i="1"/>
  <c r="GX120" i="1"/>
  <c r="GX108" i="1"/>
  <c r="GX97" i="1"/>
  <c r="GX124" i="1"/>
  <c r="GX126" i="1"/>
  <c r="GX114" i="1"/>
  <c r="GX134" i="1"/>
  <c r="GX101" i="1"/>
  <c r="GX100" i="1"/>
  <c r="GX128" i="1"/>
  <c r="GX155" i="1"/>
  <c r="GX66" i="1"/>
  <c r="GX87" i="1"/>
  <c r="GX96" i="1"/>
  <c r="GX138" i="1"/>
  <c r="GX94" i="1"/>
  <c r="GX109" i="1"/>
  <c r="GX115" i="1"/>
  <c r="GX130" i="1"/>
  <c r="GX135" i="1"/>
  <c r="GX132" i="1"/>
  <c r="GX136" i="1"/>
  <c r="GX103" i="1"/>
  <c r="GX112" i="1"/>
  <c r="GX121" i="1"/>
  <c r="GX131" i="1"/>
  <c r="GX110" i="1"/>
  <c r="GX137" i="1"/>
  <c r="GX144" i="1"/>
  <c r="GX151" i="1"/>
  <c r="GX170" i="1"/>
  <c r="GX160" i="1"/>
  <c r="GX152" i="1"/>
  <c r="GX167" i="1"/>
  <c r="GX153" i="1"/>
  <c r="GX154" i="1"/>
  <c r="GX158" i="1"/>
  <c r="GX142" i="1"/>
  <c r="GX181" i="1"/>
  <c r="GX179" i="1"/>
  <c r="GX72" i="1"/>
  <c r="GX149" i="1"/>
  <c r="GX163" i="1"/>
  <c r="GX141" i="1"/>
  <c r="GX139" i="1"/>
  <c r="GX172" i="1"/>
  <c r="GX180" i="1"/>
  <c r="GX183" i="1"/>
  <c r="GX164" i="1"/>
  <c r="GX150" i="1"/>
  <c r="GX143" i="1"/>
  <c r="GX169" i="1"/>
  <c r="GX173" i="1"/>
  <c r="GX146" i="1"/>
  <c r="GX157" i="1"/>
  <c r="GX186" i="1"/>
  <c r="GX184" i="1"/>
  <c r="GX127" i="1"/>
  <c r="GX156" i="1"/>
  <c r="GX165" i="1"/>
  <c r="GX140" i="1"/>
  <c r="GX145" i="1"/>
  <c r="GX174" i="1"/>
  <c r="GX193" i="1"/>
  <c r="GX221" i="1"/>
  <c r="GX216" i="1"/>
  <c r="GX171" i="1"/>
  <c r="GX195" i="1"/>
  <c r="GX199" i="1"/>
  <c r="GX207" i="1"/>
  <c r="GX219" i="1"/>
  <c r="GX191" i="1"/>
  <c r="GX197" i="1"/>
  <c r="GX214" i="1"/>
  <c r="GX203" i="1"/>
  <c r="GX159" i="1"/>
  <c r="GX208" i="1"/>
  <c r="GX209" i="1"/>
  <c r="GX185" i="1"/>
  <c r="GX190" i="1"/>
  <c r="GX188" i="1"/>
  <c r="GX196" i="1"/>
  <c r="GX194" i="1"/>
  <c r="GX166" i="1"/>
  <c r="GX182" i="1"/>
  <c r="GX202" i="1"/>
  <c r="GX200" i="1"/>
  <c r="GX129" i="1"/>
  <c r="GX187" i="1"/>
  <c r="GX212" i="1"/>
  <c r="GX201" i="1"/>
  <c r="GX210" i="1"/>
  <c r="GX204" i="1"/>
  <c r="GX198" i="1"/>
  <c r="GX237" i="1"/>
  <c r="GX243" i="1"/>
  <c r="GX233" i="1"/>
  <c r="GX232" i="1"/>
  <c r="GX213" i="1"/>
  <c r="GX229" i="1"/>
  <c r="GX222" i="1"/>
  <c r="GX239" i="1"/>
  <c r="GX245" i="1"/>
  <c r="GX246" i="1"/>
  <c r="GX251" i="1"/>
  <c r="GX211" i="1"/>
  <c r="GX205" i="1"/>
  <c r="GX225" i="1"/>
  <c r="GX247" i="1"/>
  <c r="GX241" i="1"/>
  <c r="GX189" i="1"/>
  <c r="GX168" i="1"/>
  <c r="GX223" i="1"/>
  <c r="GX226" i="1"/>
  <c r="GX235" i="1"/>
  <c r="GX244" i="1"/>
  <c r="GX228" i="1"/>
  <c r="GX231" i="1"/>
  <c r="GX238" i="1"/>
  <c r="GX230" i="1"/>
  <c r="GX227" i="1"/>
  <c r="GX236" i="1"/>
  <c r="GX242" i="1"/>
  <c r="GX218" i="1"/>
  <c r="GX259" i="1"/>
  <c r="GX224" i="1"/>
  <c r="GX256" i="1"/>
  <c r="GX240" i="1"/>
  <c r="GX255" i="1"/>
  <c r="GX254" i="1"/>
  <c r="GX260" i="1"/>
  <c r="GX252" i="1"/>
  <c r="GX261" i="1"/>
  <c r="GX217" i="1"/>
  <c r="GX257" i="1"/>
  <c r="GX258" i="1"/>
  <c r="GY253" i="1" l="1"/>
  <c r="GY244" i="1"/>
  <c r="GY207" i="1"/>
  <c r="GY158" i="1"/>
  <c r="GY140" i="1"/>
  <c r="GY132" i="1"/>
  <c r="GY142" i="1"/>
  <c r="GY83" i="1"/>
  <c r="GY70" i="1"/>
  <c r="GY57" i="1"/>
  <c r="GY51" i="1"/>
  <c r="GZ2" i="1"/>
  <c r="GY25" i="1"/>
  <c r="GY24" i="1"/>
  <c r="GY14" i="1"/>
  <c r="GY27" i="1"/>
  <c r="GY17" i="1"/>
  <c r="GY23" i="1"/>
  <c r="GY5" i="1"/>
  <c r="GY7" i="1"/>
  <c r="GY16" i="1"/>
  <c r="GY37" i="1"/>
  <c r="GY12" i="1"/>
  <c r="GY38" i="1"/>
  <c r="GY28" i="1"/>
  <c r="GY15" i="1"/>
  <c r="GY11" i="1"/>
  <c r="GY22" i="1"/>
  <c r="GY8" i="1"/>
  <c r="GY20" i="1"/>
  <c r="GY13" i="1"/>
  <c r="GY31" i="1"/>
  <c r="GY21" i="1"/>
  <c r="GY10" i="1"/>
  <c r="GY54" i="1"/>
  <c r="GY19" i="1"/>
  <c r="GY43" i="1"/>
  <c r="GY64" i="1"/>
  <c r="GY6" i="1"/>
  <c r="GY44" i="1"/>
  <c r="GY36" i="1"/>
  <c r="GY62" i="1"/>
  <c r="GY61" i="1"/>
  <c r="GY47" i="1"/>
  <c r="GY34" i="1"/>
  <c r="GY40" i="1"/>
  <c r="GY42" i="1"/>
  <c r="GY9" i="1"/>
  <c r="GY41" i="1"/>
  <c r="GY26" i="1"/>
  <c r="GY80" i="1"/>
  <c r="GY73" i="1"/>
  <c r="GY35" i="1"/>
  <c r="GY30" i="1"/>
  <c r="GY33" i="1"/>
  <c r="GY52" i="1"/>
  <c r="GY76" i="1"/>
  <c r="GY81" i="1"/>
  <c r="GY106" i="1"/>
  <c r="GY59" i="1"/>
  <c r="GY29" i="1"/>
  <c r="GY85" i="1"/>
  <c r="GY95" i="1"/>
  <c r="GY68" i="1"/>
  <c r="GY87" i="1"/>
  <c r="GY65" i="1"/>
  <c r="GY94" i="1"/>
  <c r="GY58" i="1"/>
  <c r="GY56" i="1"/>
  <c r="GY101" i="1"/>
  <c r="GY78" i="1"/>
  <c r="GY72" i="1"/>
  <c r="GY71" i="1"/>
  <c r="GY55" i="1"/>
  <c r="GY67" i="1"/>
  <c r="GY63" i="1"/>
  <c r="GY79" i="1"/>
  <c r="GY50" i="1"/>
  <c r="GY98" i="1"/>
  <c r="GY96" i="1"/>
  <c r="GY66" i="1"/>
  <c r="GY92" i="1"/>
  <c r="GY49" i="1"/>
  <c r="GY104" i="1"/>
  <c r="GY93" i="1"/>
  <c r="GY127" i="1"/>
  <c r="GY130" i="1"/>
  <c r="GY136" i="1"/>
  <c r="GY82" i="1"/>
  <c r="GY84" i="1"/>
  <c r="GY69" i="1"/>
  <c r="GY107" i="1"/>
  <c r="GY112" i="1"/>
  <c r="GY110" i="1"/>
  <c r="GY109" i="1"/>
  <c r="GY122" i="1"/>
  <c r="GY115" i="1"/>
  <c r="GY141" i="1"/>
  <c r="GY131" i="1"/>
  <c r="GY135" i="1"/>
  <c r="GY86" i="1"/>
  <c r="GY111" i="1"/>
  <c r="GY137" i="1"/>
  <c r="GY125" i="1"/>
  <c r="GY134" i="1"/>
  <c r="GY153" i="1"/>
  <c r="GY48" i="1"/>
  <c r="GY39" i="1"/>
  <c r="GY100" i="1"/>
  <c r="GY124" i="1"/>
  <c r="GY120" i="1"/>
  <c r="GY126" i="1"/>
  <c r="GY116" i="1"/>
  <c r="GY114" i="1"/>
  <c r="GY123" i="1"/>
  <c r="GY45" i="1"/>
  <c r="GY97" i="1"/>
  <c r="GY113" i="1"/>
  <c r="GY103" i="1"/>
  <c r="GY99" i="1"/>
  <c r="GY102" i="1"/>
  <c r="GY118" i="1"/>
  <c r="GY108" i="1"/>
  <c r="GY128" i="1"/>
  <c r="GY117" i="1"/>
  <c r="GY146" i="1"/>
  <c r="GY148" i="1"/>
  <c r="GY173" i="1"/>
  <c r="GY180" i="1"/>
  <c r="GY53" i="1"/>
  <c r="GY139" i="1"/>
  <c r="GY169" i="1"/>
  <c r="GY157" i="1"/>
  <c r="GY163" i="1"/>
  <c r="GY165" i="1"/>
  <c r="GY159" i="1"/>
  <c r="GY143" i="1"/>
  <c r="GY149" i="1"/>
  <c r="GY156" i="1"/>
  <c r="GY151" i="1"/>
  <c r="GY170" i="1"/>
  <c r="GY160" i="1"/>
  <c r="GY154" i="1"/>
  <c r="GY152" i="1"/>
  <c r="GY77" i="1"/>
  <c r="GY155" i="1"/>
  <c r="GY121" i="1"/>
  <c r="GY129" i="1"/>
  <c r="GY150" i="1"/>
  <c r="GY144" i="1"/>
  <c r="GY183" i="1"/>
  <c r="GY171" i="1"/>
  <c r="GY138" i="1"/>
  <c r="GY194" i="1"/>
  <c r="GY209" i="1"/>
  <c r="GY164" i="1"/>
  <c r="GY188" i="1"/>
  <c r="GY211" i="1"/>
  <c r="GY208" i="1"/>
  <c r="GY197" i="1"/>
  <c r="GY210" i="1"/>
  <c r="GY181" i="1"/>
  <c r="GY204" i="1"/>
  <c r="GY200" i="1"/>
  <c r="GY182" i="1"/>
  <c r="GY187" i="1"/>
  <c r="GY202" i="1"/>
  <c r="GY195" i="1"/>
  <c r="GY198" i="1"/>
  <c r="GY193" i="1"/>
  <c r="GY216" i="1"/>
  <c r="GY168" i="1"/>
  <c r="GY174" i="1"/>
  <c r="GY166" i="1"/>
  <c r="GY184" i="1"/>
  <c r="GY190" i="1"/>
  <c r="GY189" i="1"/>
  <c r="GY201" i="1"/>
  <c r="GY199" i="1"/>
  <c r="GY214" i="1"/>
  <c r="GY215" i="1"/>
  <c r="GY172" i="1"/>
  <c r="GY167" i="1"/>
  <c r="GY185" i="1"/>
  <c r="GY222" i="1"/>
  <c r="GY230" i="1"/>
  <c r="GY245" i="1"/>
  <c r="GY212" i="1"/>
  <c r="GY217" i="1"/>
  <c r="GY231" i="1"/>
  <c r="GY238" i="1"/>
  <c r="GY219" i="1"/>
  <c r="GY229" i="1"/>
  <c r="GY242" i="1"/>
  <c r="GY203" i="1"/>
  <c r="GY247" i="1"/>
  <c r="GY246" i="1"/>
  <c r="GY240" i="1"/>
  <c r="GY250" i="1"/>
  <c r="GY145" i="1"/>
  <c r="GY218" i="1"/>
  <c r="GY224" i="1"/>
  <c r="GY235" i="1"/>
  <c r="GY228" i="1"/>
  <c r="GY237" i="1"/>
  <c r="GY233" i="1"/>
  <c r="GY251" i="1"/>
  <c r="GY213" i="1"/>
  <c r="GY232" i="1"/>
  <c r="GY243" i="1"/>
  <c r="GY179" i="1"/>
  <c r="GY221" i="1"/>
  <c r="GY227" i="1"/>
  <c r="GY252" i="1"/>
  <c r="GY191" i="1"/>
  <c r="GY226" i="1"/>
  <c r="GY223" i="1"/>
  <c r="GY236" i="1"/>
  <c r="GY255" i="1"/>
  <c r="GY254" i="1"/>
  <c r="GY186" i="1"/>
  <c r="GY225" i="1"/>
  <c r="GY241" i="1"/>
  <c r="GY256" i="1"/>
  <c r="GY258" i="1"/>
  <c r="GY196" i="1"/>
  <c r="GY205" i="1"/>
  <c r="GY259" i="1"/>
  <c r="GY239" i="1"/>
  <c r="GY260" i="1"/>
  <c r="GY257" i="1"/>
  <c r="GY261" i="1"/>
  <c r="GZ250" i="1" l="1"/>
  <c r="GZ244" i="1"/>
  <c r="GZ203" i="1"/>
  <c r="GZ189" i="1"/>
  <c r="GZ142" i="1"/>
  <c r="GZ146" i="1"/>
  <c r="GZ120" i="1"/>
  <c r="GZ107" i="1"/>
  <c r="GZ111" i="1"/>
  <c r="GZ112" i="1"/>
  <c r="GZ58" i="1"/>
  <c r="GZ61" i="1"/>
  <c r="GZ64" i="1"/>
  <c r="GZ57" i="1"/>
  <c r="HA2" i="1"/>
  <c r="GZ5" i="1"/>
  <c r="GZ8" i="1"/>
  <c r="GZ62" i="1"/>
  <c r="GZ13" i="1"/>
  <c r="GZ12" i="1"/>
  <c r="GZ11" i="1"/>
  <c r="GZ16" i="1"/>
  <c r="GZ38" i="1"/>
  <c r="GZ28" i="1"/>
  <c r="GZ20" i="1"/>
  <c r="GZ10" i="1"/>
  <c r="GZ22" i="1"/>
  <c r="GZ7" i="1"/>
  <c r="GZ21" i="1"/>
  <c r="GZ24" i="1"/>
  <c r="GZ25" i="1"/>
  <c r="GZ23" i="1"/>
  <c r="GZ29" i="1"/>
  <c r="GZ14" i="1"/>
  <c r="GZ31" i="1"/>
  <c r="GZ15" i="1"/>
  <c r="GZ54" i="1"/>
  <c r="GZ6" i="1"/>
  <c r="GZ19" i="1"/>
  <c r="GZ17" i="1"/>
  <c r="GZ9" i="1"/>
  <c r="GZ35" i="1"/>
  <c r="GZ71" i="1"/>
  <c r="GZ39" i="1"/>
  <c r="GZ45" i="1"/>
  <c r="GZ30" i="1"/>
  <c r="GZ33" i="1"/>
  <c r="GZ43" i="1"/>
  <c r="GZ47" i="1"/>
  <c r="GZ70" i="1"/>
  <c r="GZ27" i="1"/>
  <c r="GZ80" i="1"/>
  <c r="GZ82" i="1"/>
  <c r="GZ36" i="1"/>
  <c r="GZ44" i="1"/>
  <c r="GZ86" i="1"/>
  <c r="GZ40" i="1"/>
  <c r="GZ34" i="1"/>
  <c r="GZ26" i="1"/>
  <c r="GZ37" i="1"/>
  <c r="GZ55" i="1"/>
  <c r="GZ94" i="1"/>
  <c r="GZ56" i="1"/>
  <c r="GZ101" i="1"/>
  <c r="GZ65" i="1"/>
  <c r="GZ93" i="1"/>
  <c r="GZ49" i="1"/>
  <c r="GZ50" i="1"/>
  <c r="GZ79" i="1"/>
  <c r="GZ63" i="1"/>
  <c r="GZ72" i="1"/>
  <c r="GZ92" i="1"/>
  <c r="GZ42" i="1"/>
  <c r="GZ98" i="1"/>
  <c r="GZ41" i="1"/>
  <c r="GZ84" i="1"/>
  <c r="GZ66" i="1"/>
  <c r="GZ81" i="1"/>
  <c r="GZ106" i="1"/>
  <c r="GZ53" i="1"/>
  <c r="GZ78" i="1"/>
  <c r="GZ76" i="1"/>
  <c r="GZ104" i="1"/>
  <c r="GZ85" i="1"/>
  <c r="GZ48" i="1"/>
  <c r="GZ59" i="1"/>
  <c r="GZ95" i="1"/>
  <c r="GZ69" i="1"/>
  <c r="GZ51" i="1"/>
  <c r="GZ83" i="1"/>
  <c r="GZ77" i="1"/>
  <c r="GZ68" i="1"/>
  <c r="GZ87" i="1"/>
  <c r="GZ114" i="1"/>
  <c r="GZ109" i="1"/>
  <c r="GZ99" i="1"/>
  <c r="GZ115" i="1"/>
  <c r="GZ100" i="1"/>
  <c r="GZ137" i="1"/>
  <c r="GZ124" i="1"/>
  <c r="GZ132" i="1"/>
  <c r="GZ73" i="1"/>
  <c r="GZ97" i="1"/>
  <c r="GZ113" i="1"/>
  <c r="GZ102" i="1"/>
  <c r="GZ135" i="1"/>
  <c r="GZ149" i="1"/>
  <c r="GZ52" i="1"/>
  <c r="GZ117" i="1"/>
  <c r="GZ118" i="1"/>
  <c r="GZ127" i="1"/>
  <c r="GZ116" i="1"/>
  <c r="GZ130" i="1"/>
  <c r="GZ139" i="1"/>
  <c r="GZ140" i="1"/>
  <c r="GZ67" i="1"/>
  <c r="GZ128" i="1"/>
  <c r="GZ155" i="1"/>
  <c r="GZ131" i="1"/>
  <c r="GZ121" i="1"/>
  <c r="GZ110" i="1"/>
  <c r="GZ96" i="1"/>
  <c r="GZ108" i="1"/>
  <c r="GZ122" i="1"/>
  <c r="GZ103" i="1"/>
  <c r="GZ123" i="1"/>
  <c r="GZ141" i="1"/>
  <c r="GZ153" i="1"/>
  <c r="GZ170" i="1"/>
  <c r="GZ156" i="1"/>
  <c r="GZ171" i="1"/>
  <c r="GZ136" i="1"/>
  <c r="GZ169" i="1"/>
  <c r="GZ181" i="1"/>
  <c r="GZ179" i="1"/>
  <c r="GZ164" i="1"/>
  <c r="GZ145" i="1"/>
  <c r="GZ172" i="1"/>
  <c r="GZ125" i="1"/>
  <c r="GZ126" i="1"/>
  <c r="GZ148" i="1"/>
  <c r="GZ158" i="1"/>
  <c r="GZ138" i="1"/>
  <c r="GZ143" i="1"/>
  <c r="GZ144" i="1"/>
  <c r="GZ157" i="1"/>
  <c r="GZ165" i="1"/>
  <c r="GZ168" i="1"/>
  <c r="GZ159" i="1"/>
  <c r="GZ186" i="1"/>
  <c r="GZ183" i="1"/>
  <c r="GZ134" i="1"/>
  <c r="GZ150" i="1"/>
  <c r="GZ152" i="1"/>
  <c r="GZ163" i="1"/>
  <c r="GZ187" i="1"/>
  <c r="GZ212" i="1"/>
  <c r="GZ160" i="1"/>
  <c r="GZ173" i="1"/>
  <c r="GZ174" i="1"/>
  <c r="GZ190" i="1"/>
  <c r="GZ219" i="1"/>
  <c r="GZ154" i="1"/>
  <c r="GZ182" i="1"/>
  <c r="GZ191" i="1"/>
  <c r="GZ214" i="1"/>
  <c r="GZ221" i="1"/>
  <c r="GZ151" i="1"/>
  <c r="GZ167" i="1"/>
  <c r="GZ166" i="1"/>
  <c r="GZ129" i="1"/>
  <c r="GZ184" i="1"/>
  <c r="GZ185" i="1"/>
  <c r="GZ200" i="1"/>
  <c r="GZ180" i="1"/>
  <c r="GZ194" i="1"/>
  <c r="GZ198" i="1"/>
  <c r="GZ204" i="1"/>
  <c r="GZ188" i="1"/>
  <c r="GZ201" i="1"/>
  <c r="GZ211" i="1"/>
  <c r="GZ199" i="1"/>
  <c r="GZ215" i="1"/>
  <c r="GZ195" i="1"/>
  <c r="GZ210" i="1"/>
  <c r="GZ237" i="1"/>
  <c r="GZ240" i="1"/>
  <c r="GZ202" i="1"/>
  <c r="GZ213" i="1"/>
  <c r="GZ229" i="1"/>
  <c r="GZ224" i="1"/>
  <c r="GZ225" i="1"/>
  <c r="GZ232" i="1"/>
  <c r="GZ241" i="1"/>
  <c r="GZ223" i="1"/>
  <c r="GZ230" i="1"/>
  <c r="GZ243" i="1"/>
  <c r="GZ196" i="1"/>
  <c r="GZ207" i="1"/>
  <c r="GZ227" i="1"/>
  <c r="GZ239" i="1"/>
  <c r="GZ228" i="1"/>
  <c r="GZ226" i="1"/>
  <c r="GZ246" i="1"/>
  <c r="GZ216" i="1"/>
  <c r="GZ233" i="1"/>
  <c r="GZ236" i="1"/>
  <c r="GZ209" i="1"/>
  <c r="GZ217" i="1"/>
  <c r="GZ208" i="1"/>
  <c r="GZ231" i="1"/>
  <c r="GZ238" i="1"/>
  <c r="GZ242" i="1"/>
  <c r="GZ197" i="1"/>
  <c r="GZ218" i="1"/>
  <c r="GZ247" i="1"/>
  <c r="GZ205" i="1"/>
  <c r="GZ222" i="1"/>
  <c r="GZ235" i="1"/>
  <c r="GZ193" i="1"/>
  <c r="GZ251" i="1"/>
  <c r="GZ255" i="1"/>
  <c r="GZ253" i="1"/>
  <c r="GZ261" i="1"/>
  <c r="GZ257" i="1"/>
  <c r="GZ260" i="1"/>
  <c r="GZ245" i="1"/>
  <c r="GZ254" i="1"/>
  <c r="GZ256" i="1"/>
  <c r="GZ259" i="1"/>
  <c r="GZ258" i="1"/>
  <c r="GZ252" i="1"/>
  <c r="HA257" i="1" l="1"/>
  <c r="HA244" i="1"/>
  <c r="HA196" i="1"/>
  <c r="HA209" i="1"/>
  <c r="HA198" i="1"/>
  <c r="HA190" i="1"/>
  <c r="HA171" i="1"/>
  <c r="HA164" i="1"/>
  <c r="HA170" i="1"/>
  <c r="HA163" i="1"/>
  <c r="HA145" i="1"/>
  <c r="HA122" i="1"/>
  <c r="HA120" i="1"/>
  <c r="HA113" i="1"/>
  <c r="HA107" i="1"/>
  <c r="HA114" i="1"/>
  <c r="HA98" i="1"/>
  <c r="HA83" i="1"/>
  <c r="HA71" i="1"/>
  <c r="HB2" i="1"/>
  <c r="HA40" i="1"/>
  <c r="HA34" i="1"/>
  <c r="HA27" i="1"/>
  <c r="HA49" i="1"/>
  <c r="HA44" i="1"/>
  <c r="HA5" i="1"/>
  <c r="HA11" i="1"/>
  <c r="HA7" i="1"/>
  <c r="HA13" i="1"/>
  <c r="HA38" i="1"/>
  <c r="HA28" i="1"/>
  <c r="HA17" i="1"/>
  <c r="HA21" i="1"/>
  <c r="HA10" i="1"/>
  <c r="HA16" i="1"/>
  <c r="HA8" i="1"/>
  <c r="HA37" i="1"/>
  <c r="HA68" i="1"/>
  <c r="HA22" i="1"/>
  <c r="HA14" i="1"/>
  <c r="HA52" i="1"/>
  <c r="HA54" i="1"/>
  <c r="HA26" i="1"/>
  <c r="HA15" i="1"/>
  <c r="HA19" i="1"/>
  <c r="HA64" i="1"/>
  <c r="HA20" i="1"/>
  <c r="HA23" i="1"/>
  <c r="HA29" i="1"/>
  <c r="HA12" i="1"/>
  <c r="HA57" i="1"/>
  <c r="HA86" i="1"/>
  <c r="HA30" i="1"/>
  <c r="HA41" i="1"/>
  <c r="HA55" i="1"/>
  <c r="HA6" i="1"/>
  <c r="HA43" i="1"/>
  <c r="HA35" i="1"/>
  <c r="HA24" i="1"/>
  <c r="HA33" i="1"/>
  <c r="HA48" i="1"/>
  <c r="HA62" i="1"/>
  <c r="HA70" i="1"/>
  <c r="HA61" i="1"/>
  <c r="HA31" i="1"/>
  <c r="HA76" i="1"/>
  <c r="HA106" i="1"/>
  <c r="HA79" i="1"/>
  <c r="HA65" i="1"/>
  <c r="HA96" i="1"/>
  <c r="HA104" i="1"/>
  <c r="HA77" i="1"/>
  <c r="HA25" i="1"/>
  <c r="HA47" i="1"/>
  <c r="HA45" i="1"/>
  <c r="HA63" i="1"/>
  <c r="HA66" i="1"/>
  <c r="HA87" i="1"/>
  <c r="HA69" i="1"/>
  <c r="HA73" i="1"/>
  <c r="HA67" i="1"/>
  <c r="HA80" i="1"/>
  <c r="HA94" i="1"/>
  <c r="HA56" i="1"/>
  <c r="HA36" i="1"/>
  <c r="HA50" i="1"/>
  <c r="HA95" i="1"/>
  <c r="HA92" i="1"/>
  <c r="HA101" i="1"/>
  <c r="HA93" i="1"/>
  <c r="HA39" i="1"/>
  <c r="HA72" i="1"/>
  <c r="HA53" i="1"/>
  <c r="HA84" i="1"/>
  <c r="HA59" i="1"/>
  <c r="HA82" i="1"/>
  <c r="HA51" i="1"/>
  <c r="HA42" i="1"/>
  <c r="HA78" i="1"/>
  <c r="HA97" i="1"/>
  <c r="HA100" i="1"/>
  <c r="HA116" i="1"/>
  <c r="HA141" i="1"/>
  <c r="HA123" i="1"/>
  <c r="HA136" i="1"/>
  <c r="HA121" i="1"/>
  <c r="HA110" i="1"/>
  <c r="HA125" i="1"/>
  <c r="HA126" i="1"/>
  <c r="HA108" i="1"/>
  <c r="HA9" i="1"/>
  <c r="HA58" i="1"/>
  <c r="HA103" i="1"/>
  <c r="HA155" i="1"/>
  <c r="HA134" i="1"/>
  <c r="HA85" i="1"/>
  <c r="HA109" i="1"/>
  <c r="HA124" i="1"/>
  <c r="HA112" i="1"/>
  <c r="HA137" i="1"/>
  <c r="HA135" i="1"/>
  <c r="HA99" i="1"/>
  <c r="HA127" i="1"/>
  <c r="HA118" i="1"/>
  <c r="HA102" i="1"/>
  <c r="HA149" i="1"/>
  <c r="HA139" i="1"/>
  <c r="HA151" i="1"/>
  <c r="HA165" i="1"/>
  <c r="HA168" i="1"/>
  <c r="HA181" i="1"/>
  <c r="HA159" i="1"/>
  <c r="HA115" i="1"/>
  <c r="HA138" i="1"/>
  <c r="HA160" i="1"/>
  <c r="HA81" i="1"/>
  <c r="HA148" i="1"/>
  <c r="HA152" i="1"/>
  <c r="HA143" i="1"/>
  <c r="HA129" i="1"/>
  <c r="HA142" i="1"/>
  <c r="HA111" i="1"/>
  <c r="HA144" i="1"/>
  <c r="HA169" i="1"/>
  <c r="HA157" i="1"/>
  <c r="HA179" i="1"/>
  <c r="HA117" i="1"/>
  <c r="HA128" i="1"/>
  <c r="HA153" i="1"/>
  <c r="HA146" i="1"/>
  <c r="HA154" i="1"/>
  <c r="HA158" i="1"/>
  <c r="HA172" i="1"/>
  <c r="HA131" i="1"/>
  <c r="HA156" i="1"/>
  <c r="HA150" i="1"/>
  <c r="HA183" i="1"/>
  <c r="HA186" i="1"/>
  <c r="HA166" i="1"/>
  <c r="HA207" i="1"/>
  <c r="HA130" i="1"/>
  <c r="HA140" i="1"/>
  <c r="HA201" i="1"/>
  <c r="HA202" i="1"/>
  <c r="HA193" i="1"/>
  <c r="HA197" i="1"/>
  <c r="HA132" i="1"/>
  <c r="HA188" i="1"/>
  <c r="HA195" i="1"/>
  <c r="HA212" i="1"/>
  <c r="HA208" i="1"/>
  <c r="HA199" i="1"/>
  <c r="HA180" i="1"/>
  <c r="HA189" i="1"/>
  <c r="HA167" i="1"/>
  <c r="HA187" i="1"/>
  <c r="HA214" i="1"/>
  <c r="HA174" i="1"/>
  <c r="HA221" i="1"/>
  <c r="HA173" i="1"/>
  <c r="HA204" i="1"/>
  <c r="HA213" i="1"/>
  <c r="HA233" i="1"/>
  <c r="HA236" i="1"/>
  <c r="HA242" i="1"/>
  <c r="HA254" i="1"/>
  <c r="HA194" i="1"/>
  <c r="HA223" i="1"/>
  <c r="HA238" i="1"/>
  <c r="HA218" i="1"/>
  <c r="HA211" i="1"/>
  <c r="HA237" i="1"/>
  <c r="HA235" i="1"/>
  <c r="HA246" i="1"/>
  <c r="HA251" i="1"/>
  <c r="HA210" i="1"/>
  <c r="HA215" i="1"/>
  <c r="HA243" i="1"/>
  <c r="HA200" i="1"/>
  <c r="HA203" i="1"/>
  <c r="HA229" i="1"/>
  <c r="HA225" i="1"/>
  <c r="HA245" i="1"/>
  <c r="HA241" i="1"/>
  <c r="HA184" i="1"/>
  <c r="HA182" i="1"/>
  <c r="HA231" i="1"/>
  <c r="HA232" i="1"/>
  <c r="HA205" i="1"/>
  <c r="HA216" i="1"/>
  <c r="HA228" i="1"/>
  <c r="HA226" i="1"/>
  <c r="HA227" i="1"/>
  <c r="HA224" i="1"/>
  <c r="HA240" i="1"/>
  <c r="HA185" i="1"/>
  <c r="HA191" i="1"/>
  <c r="HA219" i="1"/>
  <c r="HA217" i="1"/>
  <c r="HA259" i="1"/>
  <c r="HA260" i="1"/>
  <c r="HA252" i="1"/>
  <c r="HA222" i="1"/>
  <c r="HA258" i="1"/>
  <c r="HA256" i="1"/>
  <c r="HA253" i="1"/>
  <c r="HA230" i="1"/>
  <c r="HA247" i="1"/>
  <c r="HA255" i="1"/>
  <c r="HA261" i="1"/>
  <c r="HA239" i="1"/>
  <c r="HA250" i="1"/>
  <c r="HB252" i="1" l="1"/>
  <c r="HB227" i="1"/>
  <c r="HB216" i="1"/>
  <c r="HB196" i="1"/>
  <c r="HB209" i="1"/>
  <c r="HB191" i="1"/>
  <c r="HB164" i="1"/>
  <c r="HB145" i="1"/>
  <c r="HB120" i="1"/>
  <c r="HB129" i="1"/>
  <c r="HB112" i="1"/>
  <c r="HB77" i="1"/>
  <c r="HB58" i="1"/>
  <c r="HB68" i="1"/>
  <c r="HB55" i="1"/>
  <c r="HB42" i="1"/>
  <c r="HB39" i="1"/>
  <c r="HB65" i="1"/>
  <c r="HC2" i="1"/>
  <c r="HB6" i="1"/>
  <c r="HB9" i="1"/>
  <c r="HB24" i="1"/>
  <c r="HB71" i="1"/>
  <c r="HB15" i="1"/>
  <c r="HB16" i="1"/>
  <c r="HB41" i="1"/>
  <c r="HB21" i="1"/>
  <c r="HB37" i="1"/>
  <c r="HB11" i="1"/>
  <c r="HB38" i="1"/>
  <c r="HB28" i="1"/>
  <c r="HB20" i="1"/>
  <c r="HB7" i="1"/>
  <c r="HB22" i="1"/>
  <c r="HB13" i="1"/>
  <c r="HB8" i="1"/>
  <c r="HB12" i="1"/>
  <c r="HB29" i="1"/>
  <c r="HB31" i="1"/>
  <c r="HB5" i="1"/>
  <c r="HB23" i="1"/>
  <c r="HB43" i="1"/>
  <c r="HB14" i="1"/>
  <c r="HB19" i="1"/>
  <c r="HB27" i="1"/>
  <c r="HB64" i="1"/>
  <c r="HB34" i="1"/>
  <c r="HB10" i="1"/>
  <c r="HB17" i="1"/>
  <c r="HB26" i="1"/>
  <c r="HB80" i="1"/>
  <c r="HB54" i="1"/>
  <c r="HB36" i="1"/>
  <c r="HB48" i="1"/>
  <c r="HB57" i="1"/>
  <c r="HB86" i="1"/>
  <c r="HB25" i="1"/>
  <c r="HB44" i="1"/>
  <c r="HB33" i="1"/>
  <c r="HB70" i="1"/>
  <c r="HB79" i="1"/>
  <c r="HB92" i="1"/>
  <c r="HB82" i="1"/>
  <c r="HB95" i="1"/>
  <c r="HB72" i="1"/>
  <c r="HB50" i="1"/>
  <c r="HB52" i="1"/>
  <c r="HB84" i="1"/>
  <c r="HB93" i="1"/>
  <c r="HB51" i="1"/>
  <c r="HB81" i="1"/>
  <c r="HB98" i="1"/>
  <c r="HB61" i="1"/>
  <c r="HB78" i="1"/>
  <c r="HB85" i="1"/>
  <c r="HB56" i="1"/>
  <c r="HB40" i="1"/>
  <c r="HB49" i="1"/>
  <c r="HB53" i="1"/>
  <c r="HB101" i="1"/>
  <c r="HB76" i="1"/>
  <c r="HB63" i="1"/>
  <c r="HB69" i="1"/>
  <c r="HB62" i="1"/>
  <c r="HB30" i="1"/>
  <c r="HB47" i="1"/>
  <c r="HB94" i="1"/>
  <c r="HB87" i="1"/>
  <c r="HB35" i="1"/>
  <c r="HB73" i="1"/>
  <c r="HB67" i="1"/>
  <c r="HB106" i="1"/>
  <c r="HB66" i="1"/>
  <c r="HB45" i="1"/>
  <c r="HB104" i="1"/>
  <c r="HB107" i="1"/>
  <c r="HB122" i="1"/>
  <c r="HB103" i="1"/>
  <c r="HB128" i="1"/>
  <c r="HB135" i="1"/>
  <c r="HB110" i="1"/>
  <c r="HB124" i="1"/>
  <c r="HB127" i="1"/>
  <c r="HB130" i="1"/>
  <c r="HB121" i="1"/>
  <c r="HB113" i="1"/>
  <c r="HB137" i="1"/>
  <c r="HB114" i="1"/>
  <c r="HB83" i="1"/>
  <c r="HB108" i="1"/>
  <c r="HB116" i="1"/>
  <c r="HB99" i="1"/>
  <c r="HB102" i="1"/>
  <c r="HB123" i="1"/>
  <c r="HB136" i="1"/>
  <c r="HB96" i="1"/>
  <c r="HB117" i="1"/>
  <c r="HB100" i="1"/>
  <c r="HB118" i="1"/>
  <c r="HB59" i="1"/>
  <c r="HB97" i="1"/>
  <c r="HB155" i="1"/>
  <c r="HB149" i="1"/>
  <c r="HB131" i="1"/>
  <c r="HB111" i="1"/>
  <c r="HB125" i="1"/>
  <c r="HB141" i="1"/>
  <c r="HB134" i="1"/>
  <c r="HB126" i="1"/>
  <c r="HB132" i="1"/>
  <c r="HB169" i="1"/>
  <c r="HB179" i="1"/>
  <c r="HB154" i="1"/>
  <c r="HB172" i="1"/>
  <c r="HB186" i="1"/>
  <c r="HB109" i="1"/>
  <c r="HB156" i="1"/>
  <c r="HB181" i="1"/>
  <c r="HB150" i="1"/>
  <c r="HB153" i="1"/>
  <c r="HB146" i="1"/>
  <c r="HB151" i="1"/>
  <c r="HB140" i="1"/>
  <c r="HB142" i="1"/>
  <c r="HB159" i="1"/>
  <c r="HB157" i="1"/>
  <c r="HB158" i="1"/>
  <c r="HB165" i="1"/>
  <c r="HB170" i="1"/>
  <c r="HB187" i="1"/>
  <c r="HB115" i="1"/>
  <c r="HB139" i="1"/>
  <c r="HB143" i="1"/>
  <c r="HB160" i="1"/>
  <c r="HB148" i="1"/>
  <c r="HB152" i="1"/>
  <c r="HB167" i="1"/>
  <c r="HB138" i="1"/>
  <c r="HB144" i="1"/>
  <c r="HB180" i="1"/>
  <c r="HB163" i="1"/>
  <c r="HB183" i="1"/>
  <c r="HB201" i="1"/>
  <c r="HB198" i="1"/>
  <c r="HB189" i="1"/>
  <c r="HB202" i="1"/>
  <c r="HB188" i="1"/>
  <c r="HB203" i="1"/>
  <c r="HB205" i="1"/>
  <c r="HB214" i="1"/>
  <c r="HB194" i="1"/>
  <c r="HB184" i="1"/>
  <c r="HB204" i="1"/>
  <c r="HB211" i="1"/>
  <c r="HB174" i="1"/>
  <c r="HB190" i="1"/>
  <c r="HB207" i="1"/>
  <c r="HB219" i="1"/>
  <c r="HB171" i="1"/>
  <c r="HB200" i="1"/>
  <c r="HB168" i="1"/>
  <c r="HB166" i="1"/>
  <c r="HB182" i="1"/>
  <c r="HB225" i="1"/>
  <c r="HB221" i="1"/>
  <c r="HB185" i="1"/>
  <c r="HB199" i="1"/>
  <c r="HB208" i="1"/>
  <c r="HB197" i="1"/>
  <c r="HB195" i="1"/>
  <c r="HB231" i="1"/>
  <c r="HB250" i="1"/>
  <c r="HB246" i="1"/>
  <c r="HB215" i="1"/>
  <c r="HB228" i="1"/>
  <c r="HB226" i="1"/>
  <c r="HB245" i="1"/>
  <c r="HB213" i="1"/>
  <c r="HB232" i="1"/>
  <c r="HB223" i="1"/>
  <c r="HB224" i="1"/>
  <c r="HB251" i="1"/>
  <c r="HB217" i="1"/>
  <c r="HB230" i="1"/>
  <c r="HB173" i="1"/>
  <c r="HB212" i="1"/>
  <c r="HB236" i="1"/>
  <c r="HB241" i="1"/>
  <c r="HB242" i="1"/>
  <c r="HB193" i="1"/>
  <c r="HB239" i="1"/>
  <c r="HB240" i="1"/>
  <c r="HB235" i="1"/>
  <c r="HB210" i="1"/>
  <c r="HB218" i="1"/>
  <c r="HB233" i="1"/>
  <c r="HB238" i="1"/>
  <c r="HB244" i="1"/>
  <c r="HB222" i="1"/>
  <c r="HB237" i="1"/>
  <c r="HB243" i="1"/>
  <c r="HB254" i="1"/>
  <c r="HB229" i="1"/>
  <c r="HB260" i="1"/>
  <c r="HB256" i="1"/>
  <c r="HB255" i="1"/>
  <c r="HB259" i="1"/>
  <c r="HB261" i="1"/>
  <c r="HB253" i="1"/>
  <c r="HB258" i="1"/>
  <c r="HB257" i="1"/>
  <c r="HB247" i="1"/>
  <c r="HC242" i="1" l="1"/>
  <c r="HC224" i="1"/>
  <c r="HC227" i="1"/>
  <c r="HC216" i="1"/>
  <c r="HC210" i="1"/>
  <c r="HC207" i="1"/>
  <c r="HC196" i="1"/>
  <c r="HC171" i="1"/>
  <c r="HC160" i="1"/>
  <c r="HC157" i="1"/>
  <c r="HC163" i="1"/>
  <c r="HC125" i="1"/>
  <c r="HC129" i="1"/>
  <c r="HC112" i="1"/>
  <c r="HC102" i="1"/>
  <c r="HC99" i="1"/>
  <c r="HC87" i="1"/>
  <c r="HC84" i="1"/>
  <c r="HC65" i="1"/>
  <c r="HC35" i="1"/>
  <c r="HC25" i="1"/>
  <c r="HC49" i="1"/>
  <c r="HD2" i="1"/>
  <c r="HC12" i="1"/>
  <c r="HC26" i="1"/>
  <c r="HC19" i="1"/>
  <c r="HC11" i="1"/>
  <c r="HC15" i="1"/>
  <c r="HC10" i="1"/>
  <c r="HC21" i="1"/>
  <c r="HC16" i="1"/>
  <c r="HC22" i="1"/>
  <c r="HC8" i="1"/>
  <c r="HC7" i="1"/>
  <c r="HC20" i="1"/>
  <c r="HC43" i="1"/>
  <c r="HC38" i="1"/>
  <c r="HC52" i="1"/>
  <c r="HC28" i="1"/>
  <c r="HC17" i="1"/>
  <c r="HC13" i="1"/>
  <c r="HC5" i="1"/>
  <c r="HC64" i="1"/>
  <c r="HC14" i="1"/>
  <c r="HC23" i="1"/>
  <c r="HC27" i="1"/>
  <c r="HC54" i="1"/>
  <c r="HC57" i="1"/>
  <c r="HC86" i="1"/>
  <c r="HC80" i="1"/>
  <c r="HC48" i="1"/>
  <c r="HC62" i="1"/>
  <c r="HC29" i="1"/>
  <c r="HC34" i="1"/>
  <c r="HC47" i="1"/>
  <c r="HC71" i="1"/>
  <c r="HC30" i="1"/>
  <c r="HC40" i="1"/>
  <c r="HC33" i="1"/>
  <c r="HC6" i="1"/>
  <c r="HC70" i="1"/>
  <c r="HC24" i="1"/>
  <c r="HC37" i="1"/>
  <c r="HC45" i="1"/>
  <c r="HC42" i="1"/>
  <c r="HC68" i="1"/>
  <c r="HC76" i="1"/>
  <c r="HC109" i="1"/>
  <c r="HC44" i="1"/>
  <c r="HC61" i="1"/>
  <c r="HC51" i="1"/>
  <c r="HC55" i="1"/>
  <c r="HC72" i="1"/>
  <c r="HC73" i="1"/>
  <c r="HC94" i="1"/>
  <c r="HC67" i="1"/>
  <c r="HC77" i="1"/>
  <c r="HC58" i="1"/>
  <c r="HC104" i="1"/>
  <c r="HC31" i="1"/>
  <c r="HC82" i="1"/>
  <c r="HC83" i="1"/>
  <c r="HC53" i="1"/>
  <c r="HC59" i="1"/>
  <c r="HC92" i="1"/>
  <c r="HC36" i="1"/>
  <c r="HC39" i="1"/>
  <c r="HC81" i="1"/>
  <c r="HC79" i="1"/>
  <c r="HC95" i="1"/>
  <c r="HC50" i="1"/>
  <c r="HC106" i="1"/>
  <c r="HC69" i="1"/>
  <c r="HC41" i="1"/>
  <c r="HC98" i="1"/>
  <c r="HC9" i="1"/>
  <c r="HC63" i="1"/>
  <c r="HC93" i="1"/>
  <c r="HC96" i="1"/>
  <c r="HC97" i="1"/>
  <c r="HC113" i="1"/>
  <c r="HC107" i="1"/>
  <c r="HC118" i="1"/>
  <c r="HC122" i="1"/>
  <c r="HC111" i="1"/>
  <c r="HC155" i="1"/>
  <c r="HC132" i="1"/>
  <c r="HC101" i="1"/>
  <c r="HC108" i="1"/>
  <c r="HC100" i="1"/>
  <c r="HC126" i="1"/>
  <c r="HC78" i="1"/>
  <c r="HC103" i="1"/>
  <c r="HC128" i="1"/>
  <c r="HC134" i="1"/>
  <c r="HC117" i="1"/>
  <c r="HC115" i="1"/>
  <c r="HC56" i="1"/>
  <c r="HC131" i="1"/>
  <c r="HC66" i="1"/>
  <c r="HC137" i="1"/>
  <c r="HC124" i="1"/>
  <c r="HC130" i="1"/>
  <c r="HC85" i="1"/>
  <c r="HC110" i="1"/>
  <c r="HC116" i="1"/>
  <c r="HC135" i="1"/>
  <c r="HC153" i="1"/>
  <c r="HC145" i="1"/>
  <c r="HC172" i="1"/>
  <c r="HC170" i="1"/>
  <c r="HC146" i="1"/>
  <c r="HC140" i="1"/>
  <c r="HC144" i="1"/>
  <c r="HC158" i="1"/>
  <c r="HC159" i="1"/>
  <c r="HC148" i="1"/>
  <c r="HC167" i="1"/>
  <c r="HC151" i="1"/>
  <c r="HC183" i="1"/>
  <c r="HC164" i="1"/>
  <c r="HC141" i="1"/>
  <c r="HC139" i="1"/>
  <c r="HC150" i="1"/>
  <c r="HC142" i="1"/>
  <c r="HC169" i="1"/>
  <c r="HC180" i="1"/>
  <c r="HC179" i="1"/>
  <c r="HC127" i="1"/>
  <c r="HC143" i="1"/>
  <c r="HC154" i="1"/>
  <c r="HC120" i="1"/>
  <c r="HC138" i="1"/>
  <c r="HC114" i="1"/>
  <c r="HC123" i="1"/>
  <c r="HC121" i="1"/>
  <c r="HC149" i="1"/>
  <c r="HC181" i="1"/>
  <c r="HC186" i="1"/>
  <c r="HC173" i="1"/>
  <c r="HC152" i="1"/>
  <c r="HC165" i="1"/>
  <c r="HC136" i="1"/>
  <c r="HC184" i="1"/>
  <c r="HC197" i="1"/>
  <c r="HC209" i="1"/>
  <c r="HC203" i="1"/>
  <c r="HC221" i="1"/>
  <c r="HC193" i="1"/>
  <c r="HC200" i="1"/>
  <c r="HC174" i="1"/>
  <c r="HC208" i="1"/>
  <c r="HC201" i="1"/>
  <c r="HC168" i="1"/>
  <c r="HC190" i="1"/>
  <c r="HC199" i="1"/>
  <c r="HC212" i="1"/>
  <c r="HC166" i="1"/>
  <c r="HC182" i="1"/>
  <c r="HC187" i="1"/>
  <c r="HC195" i="1"/>
  <c r="HC198" i="1"/>
  <c r="HC205" i="1"/>
  <c r="HC204" i="1"/>
  <c r="HC189" i="1"/>
  <c r="HC194" i="1"/>
  <c r="HC215" i="1"/>
  <c r="HC156" i="1"/>
  <c r="HC213" i="1"/>
  <c r="HC202" i="1"/>
  <c r="HC191" i="1"/>
  <c r="HC218" i="1"/>
  <c r="HC244" i="1"/>
  <c r="HC238" i="1"/>
  <c r="HC240" i="1"/>
  <c r="HC251" i="1"/>
  <c r="HC237" i="1"/>
  <c r="HC233" i="1"/>
  <c r="HC239" i="1"/>
  <c r="HC188" i="1"/>
  <c r="HC223" i="1"/>
  <c r="HC235" i="1"/>
  <c r="HC229" i="1"/>
  <c r="HC243" i="1"/>
  <c r="HC214" i="1"/>
  <c r="HC231" i="1"/>
  <c r="HC226" i="1"/>
  <c r="HC241" i="1"/>
  <c r="HC250" i="1"/>
  <c r="HC225" i="1"/>
  <c r="HC230" i="1"/>
  <c r="HC246" i="1"/>
  <c r="HC185" i="1"/>
  <c r="HC211" i="1"/>
  <c r="HC253" i="1"/>
  <c r="HC256" i="1"/>
  <c r="HC219" i="1"/>
  <c r="HC232" i="1"/>
  <c r="HC236" i="1"/>
  <c r="HC259" i="1"/>
  <c r="HC257" i="1"/>
  <c r="HC260" i="1"/>
  <c r="HC254" i="1"/>
  <c r="HC258" i="1"/>
  <c r="HC252" i="1"/>
  <c r="HC217" i="1"/>
  <c r="HC228" i="1"/>
  <c r="HC247" i="1"/>
  <c r="HC222" i="1"/>
  <c r="HC261" i="1"/>
  <c r="HC245" i="1"/>
  <c r="HC255" i="1"/>
  <c r="HD242" i="1" l="1"/>
  <c r="HD236" i="1"/>
  <c r="HD224" i="1"/>
  <c r="HD227" i="1"/>
  <c r="HD210" i="1"/>
  <c r="HD207" i="1"/>
  <c r="HD195" i="1"/>
  <c r="HD166" i="1"/>
  <c r="HD145" i="1"/>
  <c r="HD160" i="1"/>
  <c r="HD152" i="1"/>
  <c r="HD150" i="1"/>
  <c r="HD121" i="1"/>
  <c r="HD122" i="1"/>
  <c r="HD120" i="1"/>
  <c r="HD131" i="1"/>
  <c r="HD102" i="1"/>
  <c r="HD114" i="1"/>
  <c r="HD99" i="1"/>
  <c r="HD66" i="1"/>
  <c r="HD63" i="1"/>
  <c r="HD81" i="1"/>
  <c r="HD59" i="1"/>
  <c r="HD45" i="1"/>
  <c r="HD65" i="1"/>
  <c r="HD56" i="1"/>
  <c r="HD58" i="1"/>
  <c r="HD53" i="1"/>
  <c r="HE2" i="1"/>
  <c r="HD9" i="1"/>
  <c r="HD12" i="1"/>
  <c r="HD6" i="1"/>
  <c r="HD22" i="1"/>
  <c r="HD16" i="1"/>
  <c r="HD14" i="1"/>
  <c r="HD21" i="1"/>
  <c r="HD11" i="1"/>
  <c r="HD20" i="1"/>
  <c r="HD7" i="1"/>
  <c r="HD13" i="1"/>
  <c r="HD10" i="1"/>
  <c r="HD23" i="1"/>
  <c r="HD8" i="1"/>
  <c r="HD43" i="1"/>
  <c r="HD17" i="1"/>
  <c r="HD38" i="1"/>
  <c r="HD28" i="1"/>
  <c r="HD19" i="1"/>
  <c r="HD64" i="1"/>
  <c r="HD31" i="1"/>
  <c r="HD30" i="1"/>
  <c r="HD33" i="1"/>
  <c r="HD37" i="1"/>
  <c r="HD49" i="1"/>
  <c r="HD29" i="1"/>
  <c r="HD51" i="1"/>
  <c r="HD36" i="1"/>
  <c r="HD35" i="1"/>
  <c r="HD82" i="1"/>
  <c r="HD15" i="1"/>
  <c r="HD24" i="1"/>
  <c r="HD47" i="1"/>
  <c r="HD57" i="1"/>
  <c r="HD25" i="1"/>
  <c r="HD44" i="1"/>
  <c r="HD48" i="1"/>
  <c r="HD62" i="1"/>
  <c r="HD54" i="1"/>
  <c r="HD34" i="1"/>
  <c r="HD106" i="1"/>
  <c r="HD5" i="1"/>
  <c r="HD80" i="1"/>
  <c r="HD69" i="1"/>
  <c r="HD110" i="1"/>
  <c r="HD98" i="1"/>
  <c r="HD41" i="1"/>
  <c r="HD85" i="1"/>
  <c r="HD93" i="1"/>
  <c r="HD26" i="1"/>
  <c r="HD70" i="1"/>
  <c r="HD86" i="1"/>
  <c r="HD84" i="1"/>
  <c r="HD101" i="1"/>
  <c r="HD55" i="1"/>
  <c r="HD68" i="1"/>
  <c r="HD71" i="1"/>
  <c r="HD42" i="1"/>
  <c r="HD78" i="1"/>
  <c r="HD52" i="1"/>
  <c r="HD76" i="1"/>
  <c r="HD73" i="1"/>
  <c r="HD67" i="1"/>
  <c r="HD104" i="1"/>
  <c r="HD79" i="1"/>
  <c r="HD40" i="1"/>
  <c r="HD61" i="1"/>
  <c r="HD94" i="1"/>
  <c r="HD83" i="1"/>
  <c r="HD87" i="1"/>
  <c r="HD39" i="1"/>
  <c r="HD50" i="1"/>
  <c r="HD72" i="1"/>
  <c r="HD77" i="1"/>
  <c r="HD112" i="1"/>
  <c r="HD134" i="1"/>
  <c r="HD127" i="1"/>
  <c r="HD140" i="1"/>
  <c r="HD117" i="1"/>
  <c r="HD107" i="1"/>
  <c r="HD137" i="1"/>
  <c r="HD130" i="1"/>
  <c r="HD108" i="1"/>
  <c r="HD123" i="1"/>
  <c r="HD141" i="1"/>
  <c r="HD149" i="1"/>
  <c r="HD124" i="1"/>
  <c r="HD109" i="1"/>
  <c r="HD96" i="1"/>
  <c r="HD113" i="1"/>
  <c r="HD126" i="1"/>
  <c r="HD95" i="1"/>
  <c r="HD97" i="1"/>
  <c r="HD116" i="1"/>
  <c r="HD118" i="1"/>
  <c r="HD128" i="1"/>
  <c r="HD92" i="1"/>
  <c r="HD111" i="1"/>
  <c r="HD100" i="1"/>
  <c r="HD135" i="1"/>
  <c r="HD27" i="1"/>
  <c r="HD103" i="1"/>
  <c r="HD155" i="1"/>
  <c r="HD139" i="1"/>
  <c r="HD156" i="1"/>
  <c r="HD181" i="1"/>
  <c r="HD165" i="1"/>
  <c r="HD173" i="1"/>
  <c r="HD125" i="1"/>
  <c r="HD163" i="1"/>
  <c r="HD138" i="1"/>
  <c r="HD157" i="1"/>
  <c r="HD142" i="1"/>
  <c r="HD158" i="1"/>
  <c r="HD170" i="1"/>
  <c r="HD132" i="1"/>
  <c r="HD129" i="1"/>
  <c r="HD148" i="1"/>
  <c r="HD167" i="1"/>
  <c r="HD115" i="1"/>
  <c r="HD136" i="1"/>
  <c r="HD146" i="1"/>
  <c r="HD144" i="1"/>
  <c r="HD143" i="1"/>
  <c r="HD172" i="1"/>
  <c r="HD183" i="1"/>
  <c r="HD164" i="1"/>
  <c r="HD171" i="1"/>
  <c r="HD153" i="1"/>
  <c r="HD159" i="1"/>
  <c r="HD154" i="1"/>
  <c r="HD151" i="1"/>
  <c r="HD180" i="1"/>
  <c r="HD186" i="1"/>
  <c r="HD182" i="1"/>
  <c r="HD187" i="1"/>
  <c r="HD191" i="1"/>
  <c r="HD214" i="1"/>
  <c r="HD219" i="1"/>
  <c r="HD213" i="1"/>
  <c r="HD169" i="1"/>
  <c r="HD184" i="1"/>
  <c r="HD185" i="1"/>
  <c r="HD179" i="1"/>
  <c r="HD193" i="1"/>
  <c r="HD196" i="1"/>
  <c r="HD203" i="1"/>
  <c r="HD202" i="1"/>
  <c r="HD188" i="1"/>
  <c r="HD211" i="1"/>
  <c r="HD190" i="1"/>
  <c r="HD208" i="1"/>
  <c r="HD200" i="1"/>
  <c r="HD212" i="1"/>
  <c r="HD221" i="1"/>
  <c r="HD168" i="1"/>
  <c r="HD204" i="1"/>
  <c r="HD189" i="1"/>
  <c r="HD217" i="1"/>
  <c r="HD215" i="1"/>
  <c r="HD240" i="1"/>
  <c r="HD245" i="1"/>
  <c r="HD194" i="1"/>
  <c r="HD229" i="1"/>
  <c r="HD230" i="1"/>
  <c r="HD247" i="1"/>
  <c r="HD246" i="1"/>
  <c r="HD250" i="1"/>
  <c r="HD201" i="1"/>
  <c r="HD254" i="1"/>
  <c r="HD198" i="1"/>
  <c r="HD225" i="1"/>
  <c r="HD244" i="1"/>
  <c r="HD252" i="1"/>
  <c r="HD218" i="1"/>
  <c r="HD232" i="1"/>
  <c r="HD174" i="1"/>
  <c r="HD233" i="1"/>
  <c r="HD209" i="1"/>
  <c r="HD237" i="1"/>
  <c r="HD238" i="1"/>
  <c r="HD199" i="1"/>
  <c r="HD226" i="1"/>
  <c r="HD235" i="1"/>
  <c r="HD205" i="1"/>
  <c r="HD222" i="1"/>
  <c r="HD258" i="1"/>
  <c r="HD243" i="1"/>
  <c r="HD261" i="1"/>
  <c r="HD260" i="1"/>
  <c r="HD259" i="1"/>
  <c r="HD197" i="1"/>
  <c r="HD228" i="1"/>
  <c r="HD241" i="1"/>
  <c r="HD223" i="1"/>
  <c r="HD216" i="1"/>
  <c r="HD231" i="1"/>
  <c r="HD251" i="1"/>
  <c r="HD253" i="1"/>
  <c r="HD255" i="1"/>
  <c r="HD256" i="1"/>
  <c r="HD257" i="1"/>
  <c r="HD239" i="1"/>
  <c r="HE242" i="1" l="1"/>
  <c r="HE236" i="1"/>
  <c r="HE217" i="1"/>
  <c r="HE226" i="1"/>
  <c r="HE210" i="1"/>
  <c r="HE198" i="1"/>
  <c r="HE195" i="1"/>
  <c r="HE191" i="1"/>
  <c r="HE188" i="1"/>
  <c r="HE166" i="1"/>
  <c r="HE163" i="1"/>
  <c r="HE172" i="1"/>
  <c r="HE146" i="1"/>
  <c r="HE150" i="1"/>
  <c r="HE102" i="1"/>
  <c r="HE99" i="1"/>
  <c r="HE84" i="1"/>
  <c r="HE69" i="1"/>
  <c r="HE77" i="1"/>
  <c r="HE72" i="1"/>
  <c r="HE25" i="1"/>
  <c r="HE31" i="1"/>
  <c r="HF2" i="1"/>
  <c r="HE9" i="1"/>
  <c r="HE6" i="1"/>
  <c r="HE7" i="1"/>
  <c r="HE13" i="1"/>
  <c r="HE16" i="1"/>
  <c r="HE38" i="1"/>
  <c r="HE12" i="1"/>
  <c r="HE28" i="1"/>
  <c r="HE15" i="1"/>
  <c r="HE22" i="1"/>
  <c r="HE10" i="1"/>
  <c r="HE11" i="1"/>
  <c r="HE20" i="1"/>
  <c r="HE8" i="1"/>
  <c r="HE21" i="1"/>
  <c r="HE64" i="1"/>
  <c r="HE14" i="1"/>
  <c r="HE5" i="1"/>
  <c r="HE23" i="1"/>
  <c r="HE17" i="1"/>
  <c r="HE43" i="1"/>
  <c r="HE34" i="1"/>
  <c r="HE47" i="1"/>
  <c r="HE71" i="1"/>
  <c r="HE24" i="1"/>
  <c r="HE40" i="1"/>
  <c r="HE27" i="1"/>
  <c r="HE41" i="1"/>
  <c r="HE80" i="1"/>
  <c r="HE70" i="1"/>
  <c r="HE54" i="1"/>
  <c r="HE55" i="1"/>
  <c r="HE26" i="1"/>
  <c r="HE44" i="1"/>
  <c r="HE37" i="1"/>
  <c r="HE35" i="1"/>
  <c r="HE62" i="1"/>
  <c r="HE36" i="1"/>
  <c r="HE52" i="1"/>
  <c r="HE33" i="1"/>
  <c r="HE29" i="1"/>
  <c r="HE30" i="1"/>
  <c r="HE19" i="1"/>
  <c r="HE48" i="1"/>
  <c r="HE76" i="1"/>
  <c r="HE65" i="1"/>
  <c r="HE104" i="1"/>
  <c r="HE92" i="1"/>
  <c r="HE59" i="1"/>
  <c r="HE83" i="1"/>
  <c r="HE87" i="1"/>
  <c r="HE57" i="1"/>
  <c r="HE94" i="1"/>
  <c r="HE39" i="1"/>
  <c r="HE82" i="1"/>
  <c r="HE79" i="1"/>
  <c r="HE81" i="1"/>
  <c r="HE86" i="1"/>
  <c r="HE51" i="1"/>
  <c r="HE45" i="1"/>
  <c r="HE106" i="1"/>
  <c r="HE56" i="1"/>
  <c r="HE61" i="1"/>
  <c r="HE78" i="1"/>
  <c r="HE98" i="1"/>
  <c r="HE95" i="1"/>
  <c r="HE85" i="1"/>
  <c r="HE49" i="1"/>
  <c r="HE101" i="1"/>
  <c r="HE68" i="1"/>
  <c r="HE50" i="1"/>
  <c r="HE73" i="1"/>
  <c r="HE67" i="1"/>
  <c r="HE93" i="1"/>
  <c r="HE107" i="1"/>
  <c r="HE66" i="1"/>
  <c r="HE117" i="1"/>
  <c r="HE128" i="1"/>
  <c r="HE96" i="1"/>
  <c r="HE118" i="1"/>
  <c r="HE134" i="1"/>
  <c r="HE63" i="1"/>
  <c r="HE97" i="1"/>
  <c r="HE116" i="1"/>
  <c r="HE125" i="1"/>
  <c r="HE131" i="1"/>
  <c r="HE113" i="1"/>
  <c r="HE112" i="1"/>
  <c r="HE126" i="1"/>
  <c r="HE100" i="1"/>
  <c r="HE122" i="1"/>
  <c r="HE121" i="1"/>
  <c r="HE127" i="1"/>
  <c r="HE140" i="1"/>
  <c r="HE42" i="1"/>
  <c r="HE111" i="1"/>
  <c r="HE108" i="1"/>
  <c r="HE130" i="1"/>
  <c r="HE109" i="1"/>
  <c r="HE137" i="1"/>
  <c r="HE103" i="1"/>
  <c r="HE115" i="1"/>
  <c r="HE135" i="1"/>
  <c r="HE58" i="1"/>
  <c r="HE53" i="1"/>
  <c r="HE114" i="1"/>
  <c r="HE123" i="1"/>
  <c r="HE141" i="1"/>
  <c r="HE120" i="1"/>
  <c r="HE149" i="1"/>
  <c r="HE110" i="1"/>
  <c r="HE138" i="1"/>
  <c r="HE142" i="1"/>
  <c r="HE148" i="1"/>
  <c r="HE181" i="1"/>
  <c r="HE165" i="1"/>
  <c r="HE167" i="1"/>
  <c r="HE153" i="1"/>
  <c r="HE160" i="1"/>
  <c r="HE171" i="1"/>
  <c r="HE152" i="1"/>
  <c r="HE183" i="1"/>
  <c r="HE155" i="1"/>
  <c r="HE169" i="1"/>
  <c r="HE179" i="1"/>
  <c r="HE154" i="1"/>
  <c r="HE145" i="1"/>
  <c r="HE180" i="1"/>
  <c r="HE124" i="1"/>
  <c r="HE132" i="1"/>
  <c r="HE159" i="1"/>
  <c r="HE143" i="1"/>
  <c r="HE139" i="1"/>
  <c r="HE156" i="1"/>
  <c r="HE144" i="1"/>
  <c r="HE158" i="1"/>
  <c r="HE151" i="1"/>
  <c r="HE164" i="1"/>
  <c r="HE129" i="1"/>
  <c r="HE157" i="1"/>
  <c r="HE136" i="1"/>
  <c r="HE190" i="1"/>
  <c r="HE221" i="1"/>
  <c r="HE184" i="1"/>
  <c r="HE187" i="1"/>
  <c r="HE200" i="1"/>
  <c r="HE205" i="1"/>
  <c r="HE208" i="1"/>
  <c r="HE202" i="1"/>
  <c r="HE207" i="1"/>
  <c r="HE173" i="1"/>
  <c r="HE182" i="1"/>
  <c r="HE174" i="1"/>
  <c r="HE193" i="1"/>
  <c r="HE211" i="1"/>
  <c r="HE214" i="1"/>
  <c r="HE168" i="1"/>
  <c r="HE170" i="1"/>
  <c r="HE189" i="1"/>
  <c r="HE199" i="1"/>
  <c r="HE209" i="1"/>
  <c r="HE186" i="1"/>
  <c r="HE196" i="1"/>
  <c r="HE203" i="1"/>
  <c r="HE219" i="1"/>
  <c r="HE216" i="1"/>
  <c r="HE194" i="1"/>
  <c r="HE237" i="1"/>
  <c r="HE233" i="1"/>
  <c r="HE241" i="1"/>
  <c r="HE252" i="1"/>
  <c r="HE254" i="1"/>
  <c r="HE225" i="1"/>
  <c r="HE229" i="1"/>
  <c r="HE238" i="1"/>
  <c r="HE204" i="1"/>
  <c r="HE213" i="1"/>
  <c r="HE215" i="1"/>
  <c r="HE235" i="1"/>
  <c r="HE223" i="1"/>
  <c r="HE243" i="1"/>
  <c r="HE197" i="1"/>
  <c r="HE228" i="1"/>
  <c r="HE245" i="1"/>
  <c r="HE247" i="1"/>
  <c r="HE227" i="1"/>
  <c r="HE230" i="1"/>
  <c r="HE239" i="1"/>
  <c r="HE246" i="1"/>
  <c r="HE231" i="1"/>
  <c r="HE224" i="1"/>
  <c r="HE251" i="1"/>
  <c r="HE255" i="1"/>
  <c r="HE185" i="1"/>
  <c r="HE212" i="1"/>
  <c r="HE201" i="1"/>
  <c r="HE222" i="1"/>
  <c r="HE258" i="1"/>
  <c r="HE259" i="1"/>
  <c r="HE244" i="1"/>
  <c r="HE253" i="1"/>
  <c r="HE256" i="1"/>
  <c r="HE240" i="1"/>
  <c r="HE232" i="1"/>
  <c r="HE257" i="1"/>
  <c r="HE260" i="1"/>
  <c r="HE218" i="1"/>
  <c r="HE261" i="1"/>
  <c r="HE250" i="1"/>
  <c r="HF257" i="1" l="1"/>
  <c r="HF253" i="1"/>
  <c r="HF242" i="1"/>
  <c r="HF241" i="1"/>
  <c r="HF236" i="1"/>
  <c r="HF217" i="1"/>
  <c r="HF226" i="1"/>
  <c r="HF211" i="1"/>
  <c r="HF197" i="1"/>
  <c r="HF198" i="1"/>
  <c r="HF194" i="1"/>
  <c r="HF195" i="1"/>
  <c r="HF160" i="1"/>
  <c r="HF167" i="1"/>
  <c r="HF145" i="1"/>
  <c r="HF152" i="1"/>
  <c r="HF166" i="1"/>
  <c r="HF102" i="1"/>
  <c r="HF99" i="1"/>
  <c r="HF63" i="1"/>
  <c r="HF59" i="1"/>
  <c r="HF77" i="1"/>
  <c r="HF66" i="1"/>
  <c r="HF56" i="1"/>
  <c r="HF72" i="1"/>
  <c r="HF92" i="1"/>
  <c r="HF69" i="1"/>
  <c r="HF35" i="1"/>
  <c r="HF25" i="1"/>
  <c r="HF24" i="1"/>
  <c r="HF39" i="1"/>
  <c r="HG2" i="1"/>
  <c r="HF53" i="1"/>
  <c r="HF42" i="1"/>
  <c r="HF52" i="1"/>
  <c r="HF38" i="1"/>
  <c r="HF20" i="1"/>
  <c r="HF22" i="1"/>
  <c r="HF11" i="1"/>
  <c r="HF21" i="1"/>
  <c r="HF14" i="1"/>
  <c r="HF28" i="1"/>
  <c r="HF15" i="1"/>
  <c r="HF16" i="1"/>
  <c r="HF13" i="1"/>
  <c r="HF19" i="1"/>
  <c r="HF7" i="1"/>
  <c r="HF10" i="1"/>
  <c r="HF43" i="1"/>
  <c r="HF6" i="1"/>
  <c r="HF29" i="1"/>
  <c r="HF8" i="1"/>
  <c r="HF64" i="1"/>
  <c r="HF17" i="1"/>
  <c r="HF44" i="1"/>
  <c r="HF12" i="1"/>
  <c r="HF5" i="1"/>
  <c r="HF23" i="1"/>
  <c r="HF9" i="1"/>
  <c r="HF26" i="1"/>
  <c r="HF49" i="1"/>
  <c r="HF31" i="1"/>
  <c r="HF82" i="1"/>
  <c r="HF57" i="1"/>
  <c r="HF33" i="1"/>
  <c r="HF41" i="1"/>
  <c r="HF30" i="1"/>
  <c r="HF34" i="1"/>
  <c r="HF76" i="1"/>
  <c r="HF71" i="1"/>
  <c r="HF40" i="1"/>
  <c r="HF27" i="1"/>
  <c r="HF80" i="1"/>
  <c r="HF54" i="1"/>
  <c r="HF62" i="1"/>
  <c r="HF36" i="1"/>
  <c r="HF85" i="1"/>
  <c r="HF109" i="1"/>
  <c r="HF130" i="1"/>
  <c r="HF47" i="1"/>
  <c r="HF70" i="1"/>
  <c r="HF101" i="1"/>
  <c r="HF68" i="1"/>
  <c r="HF87" i="1"/>
  <c r="HF58" i="1"/>
  <c r="HF81" i="1"/>
  <c r="HF93" i="1"/>
  <c r="HF73" i="1"/>
  <c r="HF50" i="1"/>
  <c r="HF67" i="1"/>
  <c r="HF65" i="1"/>
  <c r="HF61" i="1"/>
  <c r="HF104" i="1"/>
  <c r="HF86" i="1"/>
  <c r="HF78" i="1"/>
  <c r="HF83" i="1"/>
  <c r="HF37" i="1"/>
  <c r="HF51" i="1"/>
  <c r="HF95" i="1"/>
  <c r="HF48" i="1"/>
  <c r="HF55" i="1"/>
  <c r="HF84" i="1"/>
  <c r="HF79" i="1"/>
  <c r="HF45" i="1"/>
  <c r="HF120" i="1"/>
  <c r="HF121" i="1"/>
  <c r="HF106" i="1"/>
  <c r="HF96" i="1"/>
  <c r="HF108" i="1"/>
  <c r="HF123" i="1"/>
  <c r="HF110" i="1"/>
  <c r="HF141" i="1"/>
  <c r="HF131" i="1"/>
  <c r="HF149" i="1"/>
  <c r="HF111" i="1"/>
  <c r="HF124" i="1"/>
  <c r="HF107" i="1"/>
  <c r="HF113" i="1"/>
  <c r="HF128" i="1"/>
  <c r="HF98" i="1"/>
  <c r="HF122" i="1"/>
  <c r="HF94" i="1"/>
  <c r="HF116" i="1"/>
  <c r="HF155" i="1"/>
  <c r="HF97" i="1"/>
  <c r="HF117" i="1"/>
  <c r="HF125" i="1"/>
  <c r="HF126" i="1"/>
  <c r="HF115" i="1"/>
  <c r="HF118" i="1"/>
  <c r="HF137" i="1"/>
  <c r="HF100" i="1"/>
  <c r="HF103" i="1"/>
  <c r="HF159" i="1"/>
  <c r="HF183" i="1"/>
  <c r="HF164" i="1"/>
  <c r="HF136" i="1"/>
  <c r="HF140" i="1"/>
  <c r="HF154" i="1"/>
  <c r="HF144" i="1"/>
  <c r="HF146" i="1"/>
  <c r="HF170" i="1"/>
  <c r="HF134" i="1"/>
  <c r="HF139" i="1"/>
  <c r="HF148" i="1"/>
  <c r="HF142" i="1"/>
  <c r="HF157" i="1"/>
  <c r="HF165" i="1"/>
  <c r="HF153" i="1"/>
  <c r="HF156" i="1"/>
  <c r="HF158" i="1"/>
  <c r="HF181" i="1"/>
  <c r="HF143" i="1"/>
  <c r="HF127" i="1"/>
  <c r="HF132" i="1"/>
  <c r="HF135" i="1"/>
  <c r="HF138" i="1"/>
  <c r="HF151" i="1"/>
  <c r="HF169" i="1"/>
  <c r="HF172" i="1"/>
  <c r="HF179" i="1"/>
  <c r="HF150" i="1"/>
  <c r="HF112" i="1"/>
  <c r="HF180" i="1"/>
  <c r="HF163" i="1"/>
  <c r="HF186" i="1"/>
  <c r="HF184" i="1"/>
  <c r="HF202" i="1"/>
  <c r="HF189" i="1"/>
  <c r="HF201" i="1"/>
  <c r="HF213" i="1"/>
  <c r="HF129" i="1"/>
  <c r="HF212" i="1"/>
  <c r="HF216" i="1"/>
  <c r="HF174" i="1"/>
  <c r="HF185" i="1"/>
  <c r="HF199" i="1"/>
  <c r="HF114" i="1"/>
  <c r="HF168" i="1"/>
  <c r="HF203" i="1"/>
  <c r="HF204" i="1"/>
  <c r="HF209" i="1"/>
  <c r="HF171" i="1"/>
  <c r="HF190" i="1"/>
  <c r="HF191" i="1"/>
  <c r="HF200" i="1"/>
  <c r="HF196" i="1"/>
  <c r="HF214" i="1"/>
  <c r="HF173" i="1"/>
  <c r="HF187" i="1"/>
  <c r="HF207" i="1"/>
  <c r="HF208" i="1"/>
  <c r="HF218" i="1"/>
  <c r="HF235" i="1"/>
  <c r="HF246" i="1"/>
  <c r="HF182" i="1"/>
  <c r="HF188" i="1"/>
  <c r="HF210" i="1"/>
  <c r="HF219" i="1"/>
  <c r="HF229" i="1"/>
  <c r="HF227" i="1"/>
  <c r="HF231" i="1"/>
  <c r="HF228" i="1"/>
  <c r="HF224" i="1"/>
  <c r="HF237" i="1"/>
  <c r="HF232" i="1"/>
  <c r="HF250" i="1"/>
  <c r="HF193" i="1"/>
  <c r="HF222" i="1"/>
  <c r="HF230" i="1"/>
  <c r="HF215" i="1"/>
  <c r="HF225" i="1"/>
  <c r="HF239" i="1"/>
  <c r="HF244" i="1"/>
  <c r="HF205" i="1"/>
  <c r="HF251" i="1"/>
  <c r="HF221" i="1"/>
  <c r="HF233" i="1"/>
  <c r="HF245" i="1"/>
  <c r="HF254" i="1"/>
  <c r="HF258" i="1"/>
  <c r="HF261" i="1"/>
  <c r="HF247" i="1"/>
  <c r="HF238" i="1"/>
  <c r="HF243" i="1"/>
  <c r="HF255" i="1"/>
  <c r="HF256" i="1"/>
  <c r="HF259" i="1"/>
  <c r="HF252" i="1"/>
  <c r="HF260" i="1"/>
  <c r="HF223" i="1"/>
  <c r="HF240" i="1"/>
  <c r="HG257" i="1" l="1"/>
  <c r="HG243" i="1"/>
  <c r="HG241" i="1"/>
  <c r="HG205" i="1"/>
  <c r="HG197" i="1"/>
  <c r="HG168" i="1"/>
  <c r="HG167" i="1"/>
  <c r="HG103" i="1"/>
  <c r="HG115" i="1"/>
  <c r="HG100" i="1"/>
  <c r="HG59" i="1"/>
  <c r="HG77" i="1"/>
  <c r="HG66" i="1"/>
  <c r="HG56" i="1"/>
  <c r="HG72" i="1"/>
  <c r="HG92" i="1"/>
  <c r="HG53" i="1"/>
  <c r="HG69" i="1"/>
  <c r="HG63" i="1"/>
  <c r="HG36" i="1"/>
  <c r="HG29" i="1"/>
  <c r="HG26" i="1"/>
  <c r="HG50" i="1"/>
  <c r="HH2" i="1"/>
  <c r="HG20" i="1"/>
  <c r="HG5" i="1"/>
  <c r="HG11" i="1"/>
  <c r="HG16" i="1"/>
  <c r="HG38" i="1"/>
  <c r="HG7" i="1"/>
  <c r="HG22" i="1"/>
  <c r="HG31" i="1"/>
  <c r="HG8" i="1"/>
  <c r="HG17" i="1"/>
  <c r="HG44" i="1"/>
  <c r="HG43" i="1"/>
  <c r="HG15" i="1"/>
  <c r="HG19" i="1"/>
  <c r="HG23" i="1"/>
  <c r="HG27" i="1"/>
  <c r="HG21" i="1"/>
  <c r="HG54" i="1"/>
  <c r="HG12" i="1"/>
  <c r="HG13" i="1"/>
  <c r="HG10" i="1"/>
  <c r="HG28" i="1"/>
  <c r="HG14" i="1"/>
  <c r="HG33" i="1"/>
  <c r="HG64" i="1"/>
  <c r="HG6" i="1"/>
  <c r="HG70" i="1"/>
  <c r="HG61" i="1"/>
  <c r="HG55" i="1"/>
  <c r="HG37" i="1"/>
  <c r="HG24" i="1"/>
  <c r="HG62" i="1"/>
  <c r="HG9" i="1"/>
  <c r="HG80" i="1"/>
  <c r="HG48" i="1"/>
  <c r="HG40" i="1"/>
  <c r="HG30" i="1"/>
  <c r="HG57" i="1"/>
  <c r="HG78" i="1"/>
  <c r="HG34" i="1"/>
  <c r="HG39" i="1"/>
  <c r="HG41" i="1"/>
  <c r="HG84" i="1"/>
  <c r="HG79" i="1"/>
  <c r="HG45" i="1"/>
  <c r="HG76" i="1"/>
  <c r="HG106" i="1"/>
  <c r="HG65" i="1"/>
  <c r="HG98" i="1"/>
  <c r="HG25" i="1"/>
  <c r="HG47" i="1"/>
  <c r="HG49" i="1"/>
  <c r="HG86" i="1"/>
  <c r="HG82" i="1"/>
  <c r="HG51" i="1"/>
  <c r="HG52" i="1"/>
  <c r="HG35" i="1"/>
  <c r="HG68" i="1"/>
  <c r="HG42" i="1"/>
  <c r="HG87" i="1"/>
  <c r="HG94" i="1"/>
  <c r="HG58" i="1"/>
  <c r="HG81" i="1"/>
  <c r="HG73" i="1"/>
  <c r="HG85" i="1"/>
  <c r="HG67" i="1"/>
  <c r="HG95" i="1"/>
  <c r="HG83" i="1"/>
  <c r="HG99" i="1"/>
  <c r="HG116" i="1"/>
  <c r="HG71" i="1"/>
  <c r="HG102" i="1"/>
  <c r="HG137" i="1"/>
  <c r="HG126" i="1"/>
  <c r="HG121" i="1"/>
  <c r="HG136" i="1"/>
  <c r="HG114" i="1"/>
  <c r="HG127" i="1"/>
  <c r="HG97" i="1"/>
  <c r="HG155" i="1"/>
  <c r="HG101" i="1"/>
  <c r="HG122" i="1"/>
  <c r="HG123" i="1"/>
  <c r="HG135" i="1"/>
  <c r="HG141" i="1"/>
  <c r="HG149" i="1"/>
  <c r="HG96" i="1"/>
  <c r="HG109" i="1"/>
  <c r="HG110" i="1"/>
  <c r="HG117" i="1"/>
  <c r="HG107" i="1"/>
  <c r="HG118" i="1"/>
  <c r="HG130" i="1"/>
  <c r="HG125" i="1"/>
  <c r="HG134" i="1"/>
  <c r="HG124" i="1"/>
  <c r="HG131" i="1"/>
  <c r="HG93" i="1"/>
  <c r="HG108" i="1"/>
  <c r="HG113" i="1"/>
  <c r="HG128" i="1"/>
  <c r="HG132" i="1"/>
  <c r="HG151" i="1"/>
  <c r="HG157" i="1"/>
  <c r="HG139" i="1"/>
  <c r="HG169" i="1"/>
  <c r="HG174" i="1"/>
  <c r="HG172" i="1"/>
  <c r="HG179" i="1"/>
  <c r="HG154" i="1"/>
  <c r="HG150" i="1"/>
  <c r="HG148" i="1"/>
  <c r="HG181" i="1"/>
  <c r="HG120" i="1"/>
  <c r="HG138" i="1"/>
  <c r="HG129" i="1"/>
  <c r="HG156" i="1"/>
  <c r="HG111" i="1"/>
  <c r="HG159" i="1"/>
  <c r="HG144" i="1"/>
  <c r="HG180" i="1"/>
  <c r="HG153" i="1"/>
  <c r="HG145" i="1"/>
  <c r="HG152" i="1"/>
  <c r="HG143" i="1"/>
  <c r="HG166" i="1"/>
  <c r="HG170" i="1"/>
  <c r="HG146" i="1"/>
  <c r="HG112" i="1"/>
  <c r="HG158" i="1"/>
  <c r="HG142" i="1"/>
  <c r="HG163" i="1"/>
  <c r="HG184" i="1"/>
  <c r="HG208" i="1"/>
  <c r="HG195" i="1"/>
  <c r="HG187" i="1"/>
  <c r="HG140" i="1"/>
  <c r="HG186" i="1"/>
  <c r="HG201" i="1"/>
  <c r="HG207" i="1"/>
  <c r="HG210" i="1"/>
  <c r="HG104" i="1"/>
  <c r="HG194" i="1"/>
  <c r="HG219" i="1"/>
  <c r="HG171" i="1"/>
  <c r="HG198" i="1"/>
  <c r="HG203" i="1"/>
  <c r="HG164" i="1"/>
  <c r="HG182" i="1"/>
  <c r="HG209" i="1"/>
  <c r="HG165" i="1"/>
  <c r="HG185" i="1"/>
  <c r="HG200" i="1"/>
  <c r="HG183" i="1"/>
  <c r="HG160" i="1"/>
  <c r="HG193" i="1"/>
  <c r="HG199" i="1"/>
  <c r="HG216" i="1"/>
  <c r="HG173" i="1"/>
  <c r="HG204" i="1"/>
  <c r="HG214" i="1"/>
  <c r="HG229" i="1"/>
  <c r="HG218" i="1"/>
  <c r="HG190" i="1"/>
  <c r="HG223" i="1"/>
  <c r="HG232" i="1"/>
  <c r="HG244" i="1"/>
  <c r="HG217" i="1"/>
  <c r="HG226" i="1"/>
  <c r="HG202" i="1"/>
  <c r="HG221" i="1"/>
  <c r="HG252" i="1"/>
  <c r="HG247" i="1"/>
  <c r="HG211" i="1"/>
  <c r="HG233" i="1"/>
  <c r="HG246" i="1"/>
  <c r="HG242" i="1"/>
  <c r="HG251" i="1"/>
  <c r="HG188" i="1"/>
  <c r="HG212" i="1"/>
  <c r="HG237" i="1"/>
  <c r="HG238" i="1"/>
  <c r="HG245" i="1"/>
  <c r="HG191" i="1"/>
  <c r="HG227" i="1"/>
  <c r="HG231" i="1"/>
  <c r="HG224" i="1"/>
  <c r="HG236" i="1"/>
  <c r="HG189" i="1"/>
  <c r="HG196" i="1"/>
  <c r="HG213" i="1"/>
  <c r="HG222" i="1"/>
  <c r="HG230" i="1"/>
  <c r="HG239" i="1"/>
  <c r="HG235" i="1"/>
  <c r="HG215" i="1"/>
  <c r="HG228" i="1"/>
  <c r="HG240" i="1"/>
  <c r="HG250" i="1"/>
  <c r="HG260" i="1"/>
  <c r="HG258" i="1"/>
  <c r="HG261" i="1"/>
  <c r="HG253" i="1"/>
  <c r="HG255" i="1"/>
  <c r="HG259" i="1"/>
  <c r="HG225" i="1"/>
  <c r="HG254" i="1"/>
  <c r="HG256" i="1"/>
  <c r="HH257" i="1" l="1"/>
  <c r="HH253" i="1"/>
  <c r="HH243" i="1"/>
  <c r="HH196" i="1"/>
  <c r="HH189" i="1"/>
  <c r="HH160" i="1"/>
  <c r="HH145" i="1"/>
  <c r="HH138" i="1"/>
  <c r="HH102" i="1"/>
  <c r="HH99" i="1"/>
  <c r="HH115" i="1"/>
  <c r="HH100" i="1"/>
  <c r="HH103" i="1"/>
  <c r="HH97" i="1"/>
  <c r="HH77" i="1"/>
  <c r="HH59" i="1"/>
  <c r="HH45" i="1"/>
  <c r="HH66" i="1"/>
  <c r="HH56" i="1"/>
  <c r="HH61" i="1"/>
  <c r="HH78" i="1"/>
  <c r="HH53" i="1"/>
  <c r="HH63" i="1"/>
  <c r="HH50" i="1"/>
  <c r="HH39" i="1"/>
  <c r="HI2" i="1"/>
  <c r="HH42" i="1"/>
  <c r="HH10" i="1"/>
  <c r="HH13" i="1"/>
  <c r="HH19" i="1"/>
  <c r="HH17" i="1"/>
  <c r="HH22" i="1"/>
  <c r="HH21" i="1"/>
  <c r="HH7" i="1"/>
  <c r="HH28" i="1"/>
  <c r="HH11" i="1"/>
  <c r="HH16" i="1"/>
  <c r="HH8" i="1"/>
  <c r="HH23" i="1"/>
  <c r="HH26" i="1"/>
  <c r="HH5" i="1"/>
  <c r="HH14" i="1"/>
  <c r="HH64" i="1"/>
  <c r="HH15" i="1"/>
  <c r="HH31" i="1"/>
  <c r="HH20" i="1"/>
  <c r="HH38" i="1"/>
  <c r="HH12" i="1"/>
  <c r="HH43" i="1"/>
  <c r="HH9" i="1"/>
  <c r="HH44" i="1"/>
  <c r="HH33" i="1"/>
  <c r="HH29" i="1"/>
  <c r="HH30" i="1"/>
  <c r="HH48" i="1"/>
  <c r="HH86" i="1"/>
  <c r="HH41" i="1"/>
  <c r="HH76" i="1"/>
  <c r="HH82" i="1"/>
  <c r="HH54" i="1"/>
  <c r="HH57" i="1"/>
  <c r="HH34" i="1"/>
  <c r="HH35" i="1"/>
  <c r="HH71" i="1"/>
  <c r="HH40" i="1"/>
  <c r="HH36" i="1"/>
  <c r="HH70" i="1"/>
  <c r="HH25" i="1"/>
  <c r="HH47" i="1"/>
  <c r="HH55" i="1"/>
  <c r="HH37" i="1"/>
  <c r="HH6" i="1"/>
  <c r="HH24" i="1"/>
  <c r="HH27" i="1"/>
  <c r="HH80" i="1"/>
  <c r="HH68" i="1"/>
  <c r="HH87" i="1"/>
  <c r="HH108" i="1"/>
  <c r="HH51" i="1"/>
  <c r="HH58" i="1"/>
  <c r="HH81" i="1"/>
  <c r="HH79" i="1"/>
  <c r="HH73" i="1"/>
  <c r="HH67" i="1"/>
  <c r="HH69" i="1"/>
  <c r="HH85" i="1"/>
  <c r="HH104" i="1"/>
  <c r="HH93" i="1"/>
  <c r="HH83" i="1"/>
  <c r="HH92" i="1"/>
  <c r="HH62" i="1"/>
  <c r="HH84" i="1"/>
  <c r="HH106" i="1"/>
  <c r="HH94" i="1"/>
  <c r="HH72" i="1"/>
  <c r="HH98" i="1"/>
  <c r="HH52" i="1"/>
  <c r="HH141" i="1"/>
  <c r="HH149" i="1"/>
  <c r="HH132" i="1"/>
  <c r="HH101" i="1"/>
  <c r="HH122" i="1"/>
  <c r="HH130" i="1"/>
  <c r="HH125" i="1"/>
  <c r="HH96" i="1"/>
  <c r="HH124" i="1"/>
  <c r="HH112" i="1"/>
  <c r="HH135" i="1"/>
  <c r="HH117" i="1"/>
  <c r="HH128" i="1"/>
  <c r="HH95" i="1"/>
  <c r="HH137" i="1"/>
  <c r="HH131" i="1"/>
  <c r="HH134" i="1"/>
  <c r="HH153" i="1"/>
  <c r="HH49" i="1"/>
  <c r="HH113" i="1"/>
  <c r="HH65" i="1"/>
  <c r="HH118" i="1"/>
  <c r="HH127" i="1"/>
  <c r="HH126" i="1"/>
  <c r="HH109" i="1"/>
  <c r="HH111" i="1"/>
  <c r="HH107" i="1"/>
  <c r="HH114" i="1"/>
  <c r="HH110" i="1"/>
  <c r="HH116" i="1"/>
  <c r="HH155" i="1"/>
  <c r="HH120" i="1"/>
  <c r="HH152" i="1"/>
  <c r="HH181" i="1"/>
  <c r="HH166" i="1"/>
  <c r="HH136" i="1"/>
  <c r="HH151" i="1"/>
  <c r="HH170" i="1"/>
  <c r="HH123" i="1"/>
  <c r="HH165" i="1"/>
  <c r="HH148" i="1"/>
  <c r="HH158" i="1"/>
  <c r="HH156" i="1"/>
  <c r="HH146" i="1"/>
  <c r="HH140" i="1"/>
  <c r="HH144" i="1"/>
  <c r="HH169" i="1"/>
  <c r="HH172" i="1"/>
  <c r="HH129" i="1"/>
  <c r="HH150" i="1"/>
  <c r="HH142" i="1"/>
  <c r="HH157" i="1"/>
  <c r="HH167" i="1"/>
  <c r="HH186" i="1"/>
  <c r="HH143" i="1"/>
  <c r="HH139" i="1"/>
  <c r="HH154" i="1"/>
  <c r="HH159" i="1"/>
  <c r="HH183" i="1"/>
  <c r="HH185" i="1"/>
  <c r="HH212" i="1"/>
  <c r="HH200" i="1"/>
  <c r="HH214" i="1"/>
  <c r="HH205" i="1"/>
  <c r="HH179" i="1"/>
  <c r="HH168" i="1"/>
  <c r="HH193" i="1"/>
  <c r="HH216" i="1"/>
  <c r="HH121" i="1"/>
  <c r="HH171" i="1"/>
  <c r="HH204" i="1"/>
  <c r="HH201" i="1"/>
  <c r="HH173" i="1"/>
  <c r="HH208" i="1"/>
  <c r="HH191" i="1"/>
  <c r="HH199" i="1"/>
  <c r="HH198" i="1"/>
  <c r="HH164" i="1"/>
  <c r="HH197" i="1"/>
  <c r="HH209" i="1"/>
  <c r="HH174" i="1"/>
  <c r="HH211" i="1"/>
  <c r="HH187" i="1"/>
  <c r="HH195" i="1"/>
  <c r="HH163" i="1"/>
  <c r="HH180" i="1"/>
  <c r="HH182" i="1"/>
  <c r="HH194" i="1"/>
  <c r="HH210" i="1"/>
  <c r="HH190" i="1"/>
  <c r="HH202" i="1"/>
  <c r="HH213" i="1"/>
  <c r="HH203" i="1"/>
  <c r="HH219" i="1"/>
  <c r="HH231" i="1"/>
  <c r="HH224" i="1"/>
  <c r="HH233" i="1"/>
  <c r="HH227" i="1"/>
  <c r="HH239" i="1"/>
  <c r="HH250" i="1"/>
  <c r="HH251" i="1"/>
  <c r="HH229" i="1"/>
  <c r="HH188" i="1"/>
  <c r="HH215" i="1"/>
  <c r="HH225" i="1"/>
  <c r="HH230" i="1"/>
  <c r="HH245" i="1"/>
  <c r="HH223" i="1"/>
  <c r="HH235" i="1"/>
  <c r="HH207" i="1"/>
  <c r="HH222" i="1"/>
  <c r="HH226" i="1"/>
  <c r="HH237" i="1"/>
  <c r="HH240" i="1"/>
  <c r="HH247" i="1"/>
  <c r="HH244" i="1"/>
  <c r="HH218" i="1"/>
  <c r="HH184" i="1"/>
  <c r="HH261" i="1"/>
  <c r="HH259" i="1"/>
  <c r="HH246" i="1"/>
  <c r="HH260" i="1"/>
  <c r="HH217" i="1"/>
  <c r="HH242" i="1"/>
  <c r="HH228" i="1"/>
  <c r="HH232" i="1"/>
  <c r="HH236" i="1"/>
  <c r="HH221" i="1"/>
  <c r="HH238" i="1"/>
  <c r="HH254" i="1"/>
  <c r="HH241" i="1"/>
  <c r="HH252" i="1"/>
  <c r="HH258" i="1"/>
  <c r="HH256" i="1"/>
  <c r="HH255" i="1"/>
  <c r="HI261" i="1" l="1"/>
  <c r="HI253" i="1"/>
  <c r="HI207" i="1"/>
  <c r="HI205" i="1"/>
  <c r="HI196" i="1"/>
  <c r="HI189" i="1"/>
  <c r="HI160" i="1"/>
  <c r="HI165" i="1"/>
  <c r="HI135" i="1"/>
  <c r="HI102" i="1"/>
  <c r="HI99" i="1"/>
  <c r="HI137" i="1"/>
  <c r="HI100" i="1"/>
  <c r="HI103" i="1"/>
  <c r="HI77" i="1"/>
  <c r="HI67" i="1"/>
  <c r="HI97" i="1"/>
  <c r="HJ2" i="1"/>
  <c r="HI39" i="1"/>
  <c r="HI47" i="1"/>
  <c r="HI42" i="1"/>
  <c r="HI26" i="1"/>
  <c r="HI70" i="1"/>
  <c r="HI10" i="1"/>
  <c r="HI21" i="1"/>
  <c r="HI11" i="1"/>
  <c r="HI8" i="1"/>
  <c r="HI38" i="1"/>
  <c r="HI12" i="1"/>
  <c r="HI20" i="1"/>
  <c r="HI22" i="1"/>
  <c r="HI28" i="1"/>
  <c r="HI16" i="1"/>
  <c r="HI43" i="1"/>
  <c r="HI15" i="1"/>
  <c r="HI19" i="1"/>
  <c r="HI6" i="1"/>
  <c r="HI17" i="1"/>
  <c r="HI7" i="1"/>
  <c r="HI73" i="1"/>
  <c r="HI64" i="1"/>
  <c r="HI13" i="1"/>
  <c r="HI5" i="1"/>
  <c r="HI14" i="1"/>
  <c r="HI23" i="1"/>
  <c r="HI37" i="1"/>
  <c r="HI57" i="1"/>
  <c r="HI50" i="1"/>
  <c r="HI31" i="1"/>
  <c r="HI33" i="1"/>
  <c r="HI62" i="1"/>
  <c r="HI25" i="1"/>
  <c r="HI54" i="1"/>
  <c r="HI44" i="1"/>
  <c r="HI27" i="1"/>
  <c r="HI48" i="1"/>
  <c r="HI41" i="1"/>
  <c r="HI36" i="1"/>
  <c r="HI30" i="1"/>
  <c r="HI34" i="1"/>
  <c r="HI29" i="1"/>
  <c r="HI84" i="1"/>
  <c r="HI110" i="1"/>
  <c r="HI40" i="1"/>
  <c r="HI82" i="1"/>
  <c r="HI106" i="1"/>
  <c r="HI79" i="1"/>
  <c r="HI56" i="1"/>
  <c r="HI72" i="1"/>
  <c r="HI98" i="1"/>
  <c r="HI24" i="1"/>
  <c r="HI85" i="1"/>
  <c r="HI61" i="1"/>
  <c r="HI52" i="1"/>
  <c r="HI63" i="1"/>
  <c r="HI101" i="1"/>
  <c r="HI93" i="1"/>
  <c r="HI68" i="1"/>
  <c r="HI87" i="1"/>
  <c r="HI94" i="1"/>
  <c r="HI51" i="1"/>
  <c r="HI58" i="1"/>
  <c r="HI81" i="1"/>
  <c r="HI35" i="1"/>
  <c r="HI49" i="1"/>
  <c r="HI78" i="1"/>
  <c r="HI76" i="1"/>
  <c r="HI53" i="1"/>
  <c r="HI66" i="1"/>
  <c r="HI69" i="1"/>
  <c r="HI95" i="1"/>
  <c r="HI71" i="1"/>
  <c r="HI86" i="1"/>
  <c r="HI55" i="1"/>
  <c r="HI104" i="1"/>
  <c r="HI65" i="1"/>
  <c r="HI9" i="1"/>
  <c r="HI83" i="1"/>
  <c r="HI59" i="1"/>
  <c r="HI80" i="1"/>
  <c r="HI45" i="1"/>
  <c r="HI123" i="1"/>
  <c r="HI117" i="1"/>
  <c r="HI130" i="1"/>
  <c r="HI114" i="1"/>
  <c r="HI113" i="1"/>
  <c r="HI134" i="1"/>
  <c r="HI118" i="1"/>
  <c r="HI115" i="1"/>
  <c r="HI155" i="1"/>
  <c r="HI120" i="1"/>
  <c r="HI122" i="1"/>
  <c r="HI121" i="1"/>
  <c r="HI149" i="1"/>
  <c r="HI107" i="1"/>
  <c r="HI141" i="1"/>
  <c r="HI127" i="1"/>
  <c r="HI116" i="1"/>
  <c r="HI125" i="1"/>
  <c r="HI109" i="1"/>
  <c r="HI124" i="1"/>
  <c r="HI126" i="1"/>
  <c r="HI112" i="1"/>
  <c r="HI108" i="1"/>
  <c r="HI96" i="1"/>
  <c r="HI128" i="1"/>
  <c r="HI150" i="1"/>
  <c r="HI129" i="1"/>
  <c r="HI152" i="1"/>
  <c r="HI140" i="1"/>
  <c r="HI154" i="1"/>
  <c r="HI153" i="1"/>
  <c r="HI159" i="1"/>
  <c r="HI92" i="1"/>
  <c r="HI139" i="1"/>
  <c r="HI146" i="1"/>
  <c r="HI179" i="1"/>
  <c r="HI183" i="1"/>
  <c r="HI148" i="1"/>
  <c r="HI151" i="1"/>
  <c r="HI142" i="1"/>
  <c r="HI167" i="1"/>
  <c r="HI168" i="1"/>
  <c r="HI111" i="1"/>
  <c r="HI145" i="1"/>
  <c r="HI144" i="1"/>
  <c r="HI138" i="1"/>
  <c r="HI169" i="1"/>
  <c r="HI158" i="1"/>
  <c r="HI156" i="1"/>
  <c r="HI172" i="1"/>
  <c r="HI181" i="1"/>
  <c r="HI131" i="1"/>
  <c r="HI174" i="1"/>
  <c r="HI200" i="1"/>
  <c r="HI171" i="1"/>
  <c r="HI190" i="1"/>
  <c r="HI194" i="1"/>
  <c r="HI157" i="1"/>
  <c r="HI204" i="1"/>
  <c r="HI195" i="1"/>
  <c r="HI219" i="1"/>
  <c r="HI221" i="1"/>
  <c r="HI188" i="1"/>
  <c r="HI210" i="1"/>
  <c r="HI186" i="1"/>
  <c r="HI187" i="1"/>
  <c r="HI198" i="1"/>
  <c r="HI185" i="1"/>
  <c r="HI202" i="1"/>
  <c r="HI193" i="1"/>
  <c r="HI163" i="1"/>
  <c r="HI170" i="1"/>
  <c r="HI199" i="1"/>
  <c r="HI143" i="1"/>
  <c r="HI182" i="1"/>
  <c r="HI191" i="1"/>
  <c r="HI203" i="1"/>
  <c r="HI184" i="1"/>
  <c r="HI208" i="1"/>
  <c r="HI164" i="1"/>
  <c r="HI173" i="1"/>
  <c r="HI166" i="1"/>
  <c r="HI197" i="1"/>
  <c r="HI226" i="1"/>
  <c r="HI251" i="1"/>
  <c r="HI252" i="1"/>
  <c r="HI232" i="1"/>
  <c r="HI236" i="1"/>
  <c r="HI214" i="1"/>
  <c r="HI217" i="1"/>
  <c r="HI239" i="1"/>
  <c r="HI245" i="1"/>
  <c r="HI247" i="1"/>
  <c r="HI201" i="1"/>
  <c r="HI235" i="1"/>
  <c r="HI242" i="1"/>
  <c r="HI254" i="1"/>
  <c r="HI209" i="1"/>
  <c r="HI240" i="1"/>
  <c r="HI180" i="1"/>
  <c r="HI228" i="1"/>
  <c r="HI218" i="1"/>
  <c r="HI231" i="1"/>
  <c r="HI224" i="1"/>
  <c r="HI238" i="1"/>
  <c r="HI230" i="1"/>
  <c r="HI244" i="1"/>
  <c r="HI222" i="1"/>
  <c r="HI237" i="1"/>
  <c r="HI136" i="1"/>
  <c r="HI212" i="1"/>
  <c r="HI216" i="1"/>
  <c r="HI229" i="1"/>
  <c r="HI227" i="1"/>
  <c r="HI246" i="1"/>
  <c r="HI132" i="1"/>
  <c r="HI213" i="1"/>
  <c r="HI215" i="1"/>
  <c r="HI225" i="1"/>
  <c r="HI241" i="1"/>
  <c r="HI211" i="1"/>
  <c r="HI258" i="1"/>
  <c r="HI260" i="1"/>
  <c r="HI259" i="1"/>
  <c r="HI243" i="1"/>
  <c r="HI223" i="1"/>
  <c r="HI257" i="1"/>
  <c r="HI256" i="1"/>
  <c r="HI250" i="1"/>
  <c r="HI233" i="1"/>
  <c r="HI255" i="1"/>
  <c r="HJ257" i="1" l="1"/>
  <c r="HJ200" i="1"/>
  <c r="HJ189" i="1"/>
  <c r="HJ132" i="1"/>
  <c r="HJ102" i="1"/>
  <c r="HJ99" i="1"/>
  <c r="HJ121" i="1"/>
  <c r="HJ93" i="1"/>
  <c r="HJ77" i="1"/>
  <c r="HJ97" i="1"/>
  <c r="HJ49" i="1"/>
  <c r="HJ78" i="1"/>
  <c r="HJ42" i="1"/>
  <c r="HJ39" i="1"/>
  <c r="HJ9" i="1"/>
  <c r="HJ6" i="1"/>
  <c r="HK2" i="1"/>
  <c r="HJ45" i="1"/>
  <c r="HJ26" i="1"/>
  <c r="HJ47" i="1"/>
  <c r="HJ36" i="1"/>
  <c r="HJ29" i="1"/>
  <c r="HJ21" i="1"/>
  <c r="HJ8" i="1"/>
  <c r="HJ15" i="1"/>
  <c r="HJ10" i="1"/>
  <c r="HJ19" i="1"/>
  <c r="HJ28" i="1"/>
  <c r="HJ13" i="1"/>
  <c r="HJ20" i="1"/>
  <c r="HJ7" i="1"/>
  <c r="HJ38" i="1"/>
  <c r="HJ11" i="1"/>
  <c r="HJ16" i="1"/>
  <c r="HJ40" i="1"/>
  <c r="HJ31" i="1"/>
  <c r="HJ12" i="1"/>
  <c r="HJ17" i="1"/>
  <c r="HJ43" i="1"/>
  <c r="HJ22" i="1"/>
  <c r="HJ23" i="1"/>
  <c r="HJ52" i="1"/>
  <c r="HJ14" i="1"/>
  <c r="HJ5" i="1"/>
  <c r="HJ80" i="1"/>
  <c r="HJ34" i="1"/>
  <c r="HJ35" i="1"/>
  <c r="HJ71" i="1"/>
  <c r="HJ30" i="1"/>
  <c r="HJ24" i="1"/>
  <c r="HJ48" i="1"/>
  <c r="HJ37" i="1"/>
  <c r="HJ33" i="1"/>
  <c r="HJ62" i="1"/>
  <c r="HJ54" i="1"/>
  <c r="HJ44" i="1"/>
  <c r="HJ41" i="1"/>
  <c r="HJ57" i="1"/>
  <c r="HJ76" i="1"/>
  <c r="HJ66" i="1"/>
  <c r="HJ72" i="1"/>
  <c r="HJ104" i="1"/>
  <c r="HJ59" i="1"/>
  <c r="HJ65" i="1"/>
  <c r="HJ94" i="1"/>
  <c r="HJ83" i="1"/>
  <c r="HJ92" i="1"/>
  <c r="HJ79" i="1"/>
  <c r="HJ73" i="1"/>
  <c r="HJ67" i="1"/>
  <c r="HJ50" i="1"/>
  <c r="HJ56" i="1"/>
  <c r="HJ84" i="1"/>
  <c r="HJ69" i="1"/>
  <c r="HJ25" i="1"/>
  <c r="HJ55" i="1"/>
  <c r="HJ106" i="1"/>
  <c r="HJ95" i="1"/>
  <c r="HJ64" i="1"/>
  <c r="HJ82" i="1"/>
  <c r="HJ98" i="1"/>
  <c r="HJ85" i="1"/>
  <c r="HJ51" i="1"/>
  <c r="HJ61" i="1"/>
  <c r="HJ53" i="1"/>
  <c r="HJ63" i="1"/>
  <c r="HJ81" i="1"/>
  <c r="HJ101" i="1"/>
  <c r="HJ70" i="1"/>
  <c r="HJ58" i="1"/>
  <c r="HJ110" i="1"/>
  <c r="HJ111" i="1"/>
  <c r="HJ112" i="1"/>
  <c r="HJ124" i="1"/>
  <c r="HJ126" i="1"/>
  <c r="HJ114" i="1"/>
  <c r="HJ123" i="1"/>
  <c r="HJ113" i="1"/>
  <c r="HJ128" i="1"/>
  <c r="HJ135" i="1"/>
  <c r="HJ87" i="1"/>
  <c r="HJ96" i="1"/>
  <c r="HJ100" i="1"/>
  <c r="HJ86" i="1"/>
  <c r="HJ139" i="1"/>
  <c r="HJ109" i="1"/>
  <c r="HJ130" i="1"/>
  <c r="HJ131" i="1"/>
  <c r="HJ108" i="1"/>
  <c r="HJ117" i="1"/>
  <c r="HJ149" i="1"/>
  <c r="HJ27" i="1"/>
  <c r="HJ118" i="1"/>
  <c r="HJ155" i="1"/>
  <c r="HJ115" i="1"/>
  <c r="HJ103" i="1"/>
  <c r="HJ122" i="1"/>
  <c r="HJ68" i="1"/>
  <c r="HJ116" i="1"/>
  <c r="HJ107" i="1"/>
  <c r="HJ136" i="1"/>
  <c r="HJ152" i="1"/>
  <c r="HJ167" i="1"/>
  <c r="HJ143" i="1"/>
  <c r="HJ138" i="1"/>
  <c r="HJ154" i="1"/>
  <c r="HJ158" i="1"/>
  <c r="HJ148" i="1"/>
  <c r="HJ157" i="1"/>
  <c r="HJ137" i="1"/>
  <c r="HJ141" i="1"/>
  <c r="HJ172" i="1"/>
  <c r="HJ164" i="1"/>
  <c r="HJ120" i="1"/>
  <c r="HJ153" i="1"/>
  <c r="HJ150" i="1"/>
  <c r="HJ169" i="1"/>
  <c r="HJ156" i="1"/>
  <c r="HJ181" i="1"/>
  <c r="HJ184" i="1"/>
  <c r="HJ127" i="1"/>
  <c r="HJ165" i="1"/>
  <c r="HJ183" i="1"/>
  <c r="HJ134" i="1"/>
  <c r="HJ146" i="1"/>
  <c r="HJ159" i="1"/>
  <c r="HJ125" i="1"/>
  <c r="HJ129" i="1"/>
  <c r="HJ144" i="1"/>
  <c r="HJ142" i="1"/>
  <c r="HJ151" i="1"/>
  <c r="HJ163" i="1"/>
  <c r="HJ171" i="1"/>
  <c r="HJ187" i="1"/>
  <c r="HJ180" i="1"/>
  <c r="HJ182" i="1"/>
  <c r="HJ208" i="1"/>
  <c r="HJ195" i="1"/>
  <c r="HJ207" i="1"/>
  <c r="HJ170" i="1"/>
  <c r="HJ185" i="1"/>
  <c r="HJ191" i="1"/>
  <c r="HJ203" i="1"/>
  <c r="HJ160" i="1"/>
  <c r="HJ212" i="1"/>
  <c r="HJ214" i="1"/>
  <c r="HJ202" i="1"/>
  <c r="HJ197" i="1"/>
  <c r="HJ209" i="1"/>
  <c r="HJ188" i="1"/>
  <c r="HJ190" i="1"/>
  <c r="HJ199" i="1"/>
  <c r="HJ196" i="1"/>
  <c r="HJ205" i="1"/>
  <c r="HJ186" i="1"/>
  <c r="HJ204" i="1"/>
  <c r="HJ194" i="1"/>
  <c r="HJ166" i="1"/>
  <c r="HJ179" i="1"/>
  <c r="HJ173" i="1"/>
  <c r="HJ211" i="1"/>
  <c r="HJ210" i="1"/>
  <c r="HJ140" i="1"/>
  <c r="HJ168" i="1"/>
  <c r="HJ198" i="1"/>
  <c r="HJ213" i="1"/>
  <c r="HJ221" i="1"/>
  <c r="HJ145" i="1"/>
  <c r="HJ174" i="1"/>
  <c r="HJ233" i="1"/>
  <c r="HJ245" i="1"/>
  <c r="HJ231" i="1"/>
  <c r="HJ244" i="1"/>
  <c r="HJ252" i="1"/>
  <c r="HJ227" i="1"/>
  <c r="HJ225" i="1"/>
  <c r="HJ241" i="1"/>
  <c r="HJ193" i="1"/>
  <c r="HJ219" i="1"/>
  <c r="HJ236" i="1"/>
  <c r="HJ243" i="1"/>
  <c r="HJ222" i="1"/>
  <c r="HJ226" i="1"/>
  <c r="HJ235" i="1"/>
  <c r="HJ228" i="1"/>
  <c r="HJ230" i="1"/>
  <c r="HJ232" i="1"/>
  <c r="HJ250" i="1"/>
  <c r="HJ217" i="1"/>
  <c r="HJ240" i="1"/>
  <c r="HJ201" i="1"/>
  <c r="HJ216" i="1"/>
  <c r="HJ223" i="1"/>
  <c r="HJ255" i="1"/>
  <c r="HJ238" i="1"/>
  <c r="HJ259" i="1"/>
  <c r="HJ251" i="1"/>
  <c r="HJ229" i="1"/>
  <c r="HJ260" i="1"/>
  <c r="HJ242" i="1"/>
  <c r="HJ253" i="1"/>
  <c r="HJ261" i="1"/>
  <c r="HJ215" i="1"/>
  <c r="HJ218" i="1"/>
  <c r="HJ237" i="1"/>
  <c r="HJ254" i="1"/>
  <c r="HJ224" i="1"/>
  <c r="HJ256" i="1"/>
  <c r="HJ247" i="1"/>
  <c r="HJ246" i="1"/>
  <c r="HJ239" i="1"/>
  <c r="HJ258" i="1"/>
  <c r="HK223" i="1" l="1"/>
  <c r="HK207" i="1"/>
  <c r="HK196" i="1"/>
  <c r="HK189" i="1"/>
  <c r="HK179" i="1"/>
  <c r="HK132" i="1"/>
  <c r="HK140" i="1"/>
  <c r="HK128" i="1"/>
  <c r="HK127" i="1"/>
  <c r="HK118" i="1"/>
  <c r="HK78" i="1"/>
  <c r="HL2" i="1"/>
  <c r="HK98" i="1"/>
  <c r="HK45" i="1"/>
  <c r="HK26" i="1"/>
  <c r="HK29" i="1"/>
  <c r="HK25" i="1"/>
  <c r="HK17" i="1"/>
  <c r="HK7" i="1"/>
  <c r="HK16" i="1"/>
  <c r="HK28" i="1"/>
  <c r="HK12" i="1"/>
  <c r="HK38" i="1"/>
  <c r="HK21" i="1"/>
  <c r="HK11" i="1"/>
  <c r="HK22" i="1"/>
  <c r="HK15" i="1"/>
  <c r="HK8" i="1"/>
  <c r="HK20" i="1"/>
  <c r="HK13" i="1"/>
  <c r="HK14" i="1"/>
  <c r="HK10" i="1"/>
  <c r="HK27" i="1"/>
  <c r="HK19" i="1"/>
  <c r="HK23" i="1"/>
  <c r="HK64" i="1"/>
  <c r="HK5" i="1"/>
  <c r="HK44" i="1"/>
  <c r="HK62" i="1"/>
  <c r="HK57" i="1"/>
  <c r="HK6" i="1"/>
  <c r="HK24" i="1"/>
  <c r="HK37" i="1"/>
  <c r="HK40" i="1"/>
  <c r="HK52" i="1"/>
  <c r="HK48" i="1"/>
  <c r="HK41" i="1"/>
  <c r="HK30" i="1"/>
  <c r="HK31" i="1"/>
  <c r="HK9" i="1"/>
  <c r="HK35" i="1"/>
  <c r="HK71" i="1"/>
  <c r="HK43" i="1"/>
  <c r="HK33" i="1"/>
  <c r="HK54" i="1"/>
  <c r="HK36" i="1"/>
  <c r="HK47" i="1"/>
  <c r="HK69" i="1"/>
  <c r="HK85" i="1"/>
  <c r="HK96" i="1"/>
  <c r="HK86" i="1"/>
  <c r="HK73" i="1"/>
  <c r="HK59" i="1"/>
  <c r="HK51" i="1"/>
  <c r="HK61" i="1"/>
  <c r="HK68" i="1"/>
  <c r="HK67" i="1"/>
  <c r="HK87" i="1"/>
  <c r="HK101" i="1"/>
  <c r="HK58" i="1"/>
  <c r="HK83" i="1"/>
  <c r="HK76" i="1"/>
  <c r="HK95" i="1"/>
  <c r="HK65" i="1"/>
  <c r="HK55" i="1"/>
  <c r="HK56" i="1"/>
  <c r="HK79" i="1"/>
  <c r="HK50" i="1"/>
  <c r="HK72" i="1"/>
  <c r="HK49" i="1"/>
  <c r="HK63" i="1"/>
  <c r="HK92" i="1"/>
  <c r="HK77" i="1"/>
  <c r="HK34" i="1"/>
  <c r="HK82" i="1"/>
  <c r="HK94" i="1"/>
  <c r="HK104" i="1"/>
  <c r="HK39" i="1"/>
  <c r="HK42" i="1"/>
  <c r="HK70" i="1"/>
  <c r="HK135" i="1"/>
  <c r="HK80" i="1"/>
  <c r="HK84" i="1"/>
  <c r="HK110" i="1"/>
  <c r="HK107" i="1"/>
  <c r="HK117" i="1"/>
  <c r="HK131" i="1"/>
  <c r="HK109" i="1"/>
  <c r="HK122" i="1"/>
  <c r="HK66" i="1"/>
  <c r="HK108" i="1"/>
  <c r="HK141" i="1"/>
  <c r="HK155" i="1"/>
  <c r="HK111" i="1"/>
  <c r="HK115" i="1"/>
  <c r="HK125" i="1"/>
  <c r="HK134" i="1"/>
  <c r="HK81" i="1"/>
  <c r="HK124" i="1"/>
  <c r="HK120" i="1"/>
  <c r="HK126" i="1"/>
  <c r="HK149" i="1"/>
  <c r="HK112" i="1"/>
  <c r="HK114" i="1"/>
  <c r="HK123" i="1"/>
  <c r="HK97" i="1"/>
  <c r="HK113" i="1"/>
  <c r="HK100" i="1"/>
  <c r="HK116" i="1"/>
  <c r="HK103" i="1"/>
  <c r="HK99" i="1"/>
  <c r="HK137" i="1"/>
  <c r="HK53" i="1"/>
  <c r="HK93" i="1"/>
  <c r="HK154" i="1"/>
  <c r="HK158" i="1"/>
  <c r="HK146" i="1"/>
  <c r="HK156" i="1"/>
  <c r="HK157" i="1"/>
  <c r="HK165" i="1"/>
  <c r="HK150" i="1"/>
  <c r="HK169" i="1"/>
  <c r="HK159" i="1"/>
  <c r="HK142" i="1"/>
  <c r="HK136" i="1"/>
  <c r="HK143" i="1"/>
  <c r="HK180" i="1"/>
  <c r="HK151" i="1"/>
  <c r="HK106" i="1"/>
  <c r="HK102" i="1"/>
  <c r="HK130" i="1"/>
  <c r="HK152" i="1"/>
  <c r="HK163" i="1"/>
  <c r="HK167" i="1"/>
  <c r="HK121" i="1"/>
  <c r="HK170" i="1"/>
  <c r="HK144" i="1"/>
  <c r="HK171" i="1"/>
  <c r="HK166" i="1"/>
  <c r="HK129" i="1"/>
  <c r="HK139" i="1"/>
  <c r="HK145" i="1"/>
  <c r="HK172" i="1"/>
  <c r="HK181" i="1"/>
  <c r="HK164" i="1"/>
  <c r="HK148" i="1"/>
  <c r="HK183" i="1"/>
  <c r="HK188" i="1"/>
  <c r="HK199" i="1"/>
  <c r="HK211" i="1"/>
  <c r="HK219" i="1"/>
  <c r="HK209" i="1"/>
  <c r="HK210" i="1"/>
  <c r="HK153" i="1"/>
  <c r="HK197" i="1"/>
  <c r="HK138" i="1"/>
  <c r="HK173" i="1"/>
  <c r="HK182" i="1"/>
  <c r="HK202" i="1"/>
  <c r="HK198" i="1"/>
  <c r="HK193" i="1"/>
  <c r="HK212" i="1"/>
  <c r="HK168" i="1"/>
  <c r="HK174" i="1"/>
  <c r="HK213" i="1"/>
  <c r="HK186" i="1"/>
  <c r="HK184" i="1"/>
  <c r="HK208" i="1"/>
  <c r="HK191" i="1"/>
  <c r="HK160" i="1"/>
  <c r="HK190" i="1"/>
  <c r="HK187" i="1"/>
  <c r="HK195" i="1"/>
  <c r="HK194" i="1"/>
  <c r="HK217" i="1"/>
  <c r="HK215" i="1"/>
  <c r="HK235" i="1"/>
  <c r="HK232" i="1"/>
  <c r="HK204" i="1"/>
  <c r="HK229" i="1"/>
  <c r="HK242" i="1"/>
  <c r="HK185" i="1"/>
  <c r="HK203" i="1"/>
  <c r="HK216" i="1"/>
  <c r="HK228" i="1"/>
  <c r="HK247" i="1"/>
  <c r="HK240" i="1"/>
  <c r="HK250" i="1"/>
  <c r="HK252" i="1"/>
  <c r="HK218" i="1"/>
  <c r="HK222" i="1"/>
  <c r="HK224" i="1"/>
  <c r="HK200" i="1"/>
  <c r="HK237" i="1"/>
  <c r="HK233" i="1"/>
  <c r="HK251" i="1"/>
  <c r="HK214" i="1"/>
  <c r="HK201" i="1"/>
  <c r="HK238" i="1"/>
  <c r="HK236" i="1"/>
  <c r="HK205" i="1"/>
  <c r="HK231" i="1"/>
  <c r="HK225" i="1"/>
  <c r="HK241" i="1"/>
  <c r="HK246" i="1"/>
  <c r="HK244" i="1"/>
  <c r="HK221" i="1"/>
  <c r="HK243" i="1"/>
  <c r="HK253" i="1"/>
  <c r="HK256" i="1"/>
  <c r="HK259" i="1"/>
  <c r="HK230" i="1"/>
  <c r="HK239" i="1"/>
  <c r="HK255" i="1"/>
  <c r="HK258" i="1"/>
  <c r="HK257" i="1"/>
  <c r="HK260" i="1"/>
  <c r="HK261" i="1"/>
  <c r="HK226" i="1"/>
  <c r="HK254" i="1"/>
  <c r="HK227" i="1"/>
  <c r="HK245" i="1"/>
  <c r="HL224" i="1" l="1"/>
  <c r="HL223" i="1"/>
  <c r="HL203" i="1"/>
  <c r="HL191" i="1"/>
  <c r="HL182" i="1"/>
  <c r="HL144" i="1"/>
  <c r="HL120" i="1"/>
  <c r="HL121" i="1"/>
  <c r="HL115" i="1"/>
  <c r="HL93" i="1"/>
  <c r="HL77" i="1"/>
  <c r="HL24" i="1"/>
  <c r="HM2" i="1"/>
  <c r="HL58" i="1"/>
  <c r="HL5" i="1"/>
  <c r="HL13" i="1"/>
  <c r="HL12" i="1"/>
  <c r="HL11" i="1"/>
  <c r="HL16" i="1"/>
  <c r="HL8" i="1"/>
  <c r="HL7" i="1"/>
  <c r="HL22" i="1"/>
  <c r="HL38" i="1"/>
  <c r="HL28" i="1"/>
  <c r="HL20" i="1"/>
  <c r="HL15" i="1"/>
  <c r="HL21" i="1"/>
  <c r="HL17" i="1"/>
  <c r="HL9" i="1"/>
  <c r="HL29" i="1"/>
  <c r="HL31" i="1"/>
  <c r="HL10" i="1"/>
  <c r="HL43" i="1"/>
  <c r="HL30" i="1"/>
  <c r="HL26" i="1"/>
  <c r="HL14" i="1"/>
  <c r="HL19" i="1"/>
  <c r="HL33" i="1"/>
  <c r="HL62" i="1"/>
  <c r="HL6" i="1"/>
  <c r="HL47" i="1"/>
  <c r="HL70" i="1"/>
  <c r="HL48" i="1"/>
  <c r="HL39" i="1"/>
  <c r="HL27" i="1"/>
  <c r="HL54" i="1"/>
  <c r="HL82" i="1"/>
  <c r="HL36" i="1"/>
  <c r="HL40" i="1"/>
  <c r="HL57" i="1"/>
  <c r="HL34" i="1"/>
  <c r="HL23" i="1"/>
  <c r="HL64" i="1"/>
  <c r="HL44" i="1"/>
  <c r="HL35" i="1"/>
  <c r="HL71" i="1"/>
  <c r="HL49" i="1"/>
  <c r="HL83" i="1"/>
  <c r="HL50" i="1"/>
  <c r="HL79" i="1"/>
  <c r="HL108" i="1"/>
  <c r="HL51" i="1"/>
  <c r="HL56" i="1"/>
  <c r="HL92" i="1"/>
  <c r="HL65" i="1"/>
  <c r="HL41" i="1"/>
  <c r="HL80" i="1"/>
  <c r="HL61" i="1"/>
  <c r="HL84" i="1"/>
  <c r="HL63" i="1"/>
  <c r="HL72" i="1"/>
  <c r="HL25" i="1"/>
  <c r="HL42" i="1"/>
  <c r="HL94" i="1"/>
  <c r="HL81" i="1"/>
  <c r="HL106" i="1"/>
  <c r="HL78" i="1"/>
  <c r="HL66" i="1"/>
  <c r="HL85" i="1"/>
  <c r="HL53" i="1"/>
  <c r="HL95" i="1"/>
  <c r="HL37" i="1"/>
  <c r="HL55" i="1"/>
  <c r="HL68" i="1"/>
  <c r="HL59" i="1"/>
  <c r="HL69" i="1"/>
  <c r="HL87" i="1"/>
  <c r="HL73" i="1"/>
  <c r="HL67" i="1"/>
  <c r="HL52" i="1"/>
  <c r="HL45" i="1"/>
  <c r="HL109" i="1"/>
  <c r="HL123" i="1"/>
  <c r="HL128" i="1"/>
  <c r="HL137" i="1"/>
  <c r="HL111" i="1"/>
  <c r="HL97" i="1"/>
  <c r="HL113" i="1"/>
  <c r="HL99" i="1"/>
  <c r="HL135" i="1"/>
  <c r="HL110" i="1"/>
  <c r="HL100" i="1"/>
  <c r="HL127" i="1"/>
  <c r="HL86" i="1"/>
  <c r="HL101" i="1"/>
  <c r="HL102" i="1"/>
  <c r="HL107" i="1"/>
  <c r="HL130" i="1"/>
  <c r="HL124" i="1"/>
  <c r="HL116" i="1"/>
  <c r="HL131" i="1"/>
  <c r="HL136" i="1"/>
  <c r="HL98" i="1"/>
  <c r="HL96" i="1"/>
  <c r="HL134" i="1"/>
  <c r="HL122" i="1"/>
  <c r="HL104" i="1"/>
  <c r="HL118" i="1"/>
  <c r="HL141" i="1"/>
  <c r="HL117" i="1"/>
  <c r="HL125" i="1"/>
  <c r="HL76" i="1"/>
  <c r="HL112" i="1"/>
  <c r="HL114" i="1"/>
  <c r="HL171" i="1"/>
  <c r="HL166" i="1"/>
  <c r="HL169" i="1"/>
  <c r="HL179" i="1"/>
  <c r="HL145" i="1"/>
  <c r="HL172" i="1"/>
  <c r="HL183" i="1"/>
  <c r="HL126" i="1"/>
  <c r="HL139" i="1"/>
  <c r="HL154" i="1"/>
  <c r="HL158" i="1"/>
  <c r="HL143" i="1"/>
  <c r="HL132" i="1"/>
  <c r="HL146" i="1"/>
  <c r="HL142" i="1"/>
  <c r="HL170" i="1"/>
  <c r="HL103" i="1"/>
  <c r="HL155" i="1"/>
  <c r="HL138" i="1"/>
  <c r="HL150" i="1"/>
  <c r="HL181" i="1"/>
  <c r="HL165" i="1"/>
  <c r="HL140" i="1"/>
  <c r="HL159" i="1"/>
  <c r="HL186" i="1"/>
  <c r="HL156" i="1"/>
  <c r="HL163" i="1"/>
  <c r="HL148" i="1"/>
  <c r="HL157" i="1"/>
  <c r="HL151" i="1"/>
  <c r="HL164" i="1"/>
  <c r="HL160" i="1"/>
  <c r="HL149" i="1"/>
  <c r="HL153" i="1"/>
  <c r="HL129" i="1"/>
  <c r="HL152" i="1"/>
  <c r="HL184" i="1"/>
  <c r="HL173" i="1"/>
  <c r="HL174" i="1"/>
  <c r="HL190" i="1"/>
  <c r="HL214" i="1"/>
  <c r="HL167" i="1"/>
  <c r="HL168" i="1"/>
  <c r="HL200" i="1"/>
  <c r="HL185" i="1"/>
  <c r="HL205" i="1"/>
  <c r="HL180" i="1"/>
  <c r="HL194" i="1"/>
  <c r="HL195" i="1"/>
  <c r="HL198" i="1"/>
  <c r="HL209" i="1"/>
  <c r="HL204" i="1"/>
  <c r="HL208" i="1"/>
  <c r="HL188" i="1"/>
  <c r="HL211" i="1"/>
  <c r="HL207" i="1"/>
  <c r="HL189" i="1"/>
  <c r="HL187" i="1"/>
  <c r="HL202" i="1"/>
  <c r="HL193" i="1"/>
  <c r="HL229" i="1"/>
  <c r="HL225" i="1"/>
  <c r="HL238" i="1"/>
  <c r="HL241" i="1"/>
  <c r="HL250" i="1"/>
  <c r="HL199" i="1"/>
  <c r="HL219" i="1"/>
  <c r="HL196" i="1"/>
  <c r="HL233" i="1"/>
  <c r="HL247" i="1"/>
  <c r="HL228" i="1"/>
  <c r="HL226" i="1"/>
  <c r="HL252" i="1"/>
  <c r="HL212" i="1"/>
  <c r="HL221" i="1"/>
  <c r="HL222" i="1"/>
  <c r="HL236" i="1"/>
  <c r="HL201" i="1"/>
  <c r="HL216" i="1"/>
  <c r="HL217" i="1"/>
  <c r="HL244" i="1"/>
  <c r="HL231" i="1"/>
  <c r="HL239" i="1"/>
  <c r="HL232" i="1"/>
  <c r="HL242" i="1"/>
  <c r="HL243" i="1"/>
  <c r="HL254" i="1"/>
  <c r="HL237" i="1"/>
  <c r="HL230" i="1"/>
  <c r="HL210" i="1"/>
  <c r="HL215" i="1"/>
  <c r="HL251" i="1"/>
  <c r="HL256" i="1"/>
  <c r="HL197" i="1"/>
  <c r="HL213" i="1"/>
  <c r="HL255" i="1"/>
  <c r="HL261" i="1"/>
  <c r="HL240" i="1"/>
  <c r="HL246" i="1"/>
  <c r="HL245" i="1"/>
  <c r="HL258" i="1"/>
  <c r="HL253" i="1"/>
  <c r="HL257" i="1"/>
  <c r="HL259" i="1"/>
  <c r="HL260" i="1"/>
  <c r="HL227" i="1"/>
  <c r="HL218" i="1"/>
  <c r="HL235" i="1"/>
  <c r="HM254" i="1" l="1"/>
  <c r="HM244" i="1"/>
  <c r="HM241" i="1"/>
  <c r="HM210" i="1"/>
  <c r="HM203" i="1"/>
  <c r="HM196" i="1"/>
  <c r="HM188" i="1"/>
  <c r="HM191" i="1"/>
  <c r="HM132" i="1"/>
  <c r="HM121" i="1"/>
  <c r="HM107" i="1"/>
  <c r="HM51" i="1"/>
  <c r="HM104" i="1"/>
  <c r="HM45" i="1"/>
  <c r="HN2" i="1"/>
  <c r="HM43" i="1"/>
  <c r="HM27" i="1"/>
  <c r="HM44" i="1"/>
  <c r="HM30" i="1"/>
  <c r="HM13" i="1"/>
  <c r="HM12" i="1"/>
  <c r="HM16" i="1"/>
  <c r="HM8" i="1"/>
  <c r="HM15" i="1"/>
  <c r="HM5" i="1"/>
  <c r="HM22" i="1"/>
  <c r="HM20" i="1"/>
  <c r="HM11" i="1"/>
  <c r="HM7" i="1"/>
  <c r="HM38" i="1"/>
  <c r="HM28" i="1"/>
  <c r="HM10" i="1"/>
  <c r="HM19" i="1"/>
  <c r="HM64" i="1"/>
  <c r="HM23" i="1"/>
  <c r="HM17" i="1"/>
  <c r="HM29" i="1"/>
  <c r="HM24" i="1"/>
  <c r="HM21" i="1"/>
  <c r="HM31" i="1"/>
  <c r="HM52" i="1"/>
  <c r="HM37" i="1"/>
  <c r="HM57" i="1"/>
  <c r="HM86" i="1"/>
  <c r="HM41" i="1"/>
  <c r="HM26" i="1"/>
  <c r="HM35" i="1"/>
  <c r="HM33" i="1"/>
  <c r="HM62" i="1"/>
  <c r="HM6" i="1"/>
  <c r="HM70" i="1"/>
  <c r="HM14" i="1"/>
  <c r="HM54" i="1"/>
  <c r="HM9" i="1"/>
  <c r="HM34" i="1"/>
  <c r="HM42" i="1"/>
  <c r="HM109" i="1"/>
  <c r="HM25" i="1"/>
  <c r="HM40" i="1"/>
  <c r="HM87" i="1"/>
  <c r="HM65" i="1"/>
  <c r="HM71" i="1"/>
  <c r="HM73" i="1"/>
  <c r="HM67" i="1"/>
  <c r="HM94" i="1"/>
  <c r="HM63" i="1"/>
  <c r="HM66" i="1"/>
  <c r="HM69" i="1"/>
  <c r="HM36" i="1"/>
  <c r="HM49" i="1"/>
  <c r="HM106" i="1"/>
  <c r="HM48" i="1"/>
  <c r="HM47" i="1"/>
  <c r="HM55" i="1"/>
  <c r="HM50" i="1"/>
  <c r="HM76" i="1"/>
  <c r="HM95" i="1"/>
  <c r="HM56" i="1"/>
  <c r="HM98" i="1"/>
  <c r="HM92" i="1"/>
  <c r="HM61" i="1"/>
  <c r="HM101" i="1"/>
  <c r="HM53" i="1"/>
  <c r="HM83" i="1"/>
  <c r="HM68" i="1"/>
  <c r="HM84" i="1"/>
  <c r="HM80" i="1"/>
  <c r="HM39" i="1"/>
  <c r="HM58" i="1"/>
  <c r="HM81" i="1"/>
  <c r="HM77" i="1"/>
  <c r="HM72" i="1"/>
  <c r="HM102" i="1"/>
  <c r="HM114" i="1"/>
  <c r="HM100" i="1"/>
  <c r="HM134" i="1"/>
  <c r="HM110" i="1"/>
  <c r="HM125" i="1"/>
  <c r="HM59" i="1"/>
  <c r="HM117" i="1"/>
  <c r="HM118" i="1"/>
  <c r="HM126" i="1"/>
  <c r="HM79" i="1"/>
  <c r="HM108" i="1"/>
  <c r="HM111" i="1"/>
  <c r="HM137" i="1"/>
  <c r="HM124" i="1"/>
  <c r="HM155" i="1"/>
  <c r="HM85" i="1"/>
  <c r="HM141" i="1"/>
  <c r="HM93" i="1"/>
  <c r="HM112" i="1"/>
  <c r="HM103" i="1"/>
  <c r="HM113" i="1"/>
  <c r="HM135" i="1"/>
  <c r="HM78" i="1"/>
  <c r="HM131" i="1"/>
  <c r="HM128" i="1"/>
  <c r="HM130" i="1"/>
  <c r="HM82" i="1"/>
  <c r="HM96" i="1"/>
  <c r="HM97" i="1"/>
  <c r="HM116" i="1"/>
  <c r="HM136" i="1"/>
  <c r="HM148" i="1"/>
  <c r="HM145" i="1"/>
  <c r="HM164" i="1"/>
  <c r="HM184" i="1"/>
  <c r="HM138" i="1"/>
  <c r="HM157" i="1"/>
  <c r="HM160" i="1"/>
  <c r="HM123" i="1"/>
  <c r="HM152" i="1"/>
  <c r="HM167" i="1"/>
  <c r="HM115" i="1"/>
  <c r="HM151" i="1"/>
  <c r="HM156" i="1"/>
  <c r="HM170" i="1"/>
  <c r="HM142" i="1"/>
  <c r="HM181" i="1"/>
  <c r="HM163" i="1"/>
  <c r="HM129" i="1"/>
  <c r="HM144" i="1"/>
  <c r="HM169" i="1"/>
  <c r="HM127" i="1"/>
  <c r="HM153" i="1"/>
  <c r="HM146" i="1"/>
  <c r="HM154" i="1"/>
  <c r="HM158" i="1"/>
  <c r="HM172" i="1"/>
  <c r="HM143" i="1"/>
  <c r="HM174" i="1"/>
  <c r="HM159" i="1"/>
  <c r="HM120" i="1"/>
  <c r="HM140" i="1"/>
  <c r="HM183" i="1"/>
  <c r="HM122" i="1"/>
  <c r="HM149" i="1"/>
  <c r="HM139" i="1"/>
  <c r="HM165" i="1"/>
  <c r="HM171" i="1"/>
  <c r="HM219" i="1"/>
  <c r="HM216" i="1"/>
  <c r="HM208" i="1"/>
  <c r="HM202" i="1"/>
  <c r="HM193" i="1"/>
  <c r="HM209" i="1"/>
  <c r="HM179" i="1"/>
  <c r="HM197" i="1"/>
  <c r="HM200" i="1"/>
  <c r="HM187" i="1"/>
  <c r="HM198" i="1"/>
  <c r="HM212" i="1"/>
  <c r="HM150" i="1"/>
  <c r="HM180" i="1"/>
  <c r="HM189" i="1"/>
  <c r="HM99" i="1"/>
  <c r="HM201" i="1"/>
  <c r="HM186" i="1"/>
  <c r="HM190" i="1"/>
  <c r="HM182" i="1"/>
  <c r="HM185" i="1"/>
  <c r="HM194" i="1"/>
  <c r="HM205" i="1"/>
  <c r="HM166" i="1"/>
  <c r="HM232" i="1"/>
  <c r="HM168" i="1"/>
  <c r="HM218" i="1"/>
  <c r="HM224" i="1"/>
  <c r="HM230" i="1"/>
  <c r="HM227" i="1"/>
  <c r="HM239" i="1"/>
  <c r="HM211" i="1"/>
  <c r="HM215" i="1"/>
  <c r="HM237" i="1"/>
  <c r="HM235" i="1"/>
  <c r="HM251" i="1"/>
  <c r="HM243" i="1"/>
  <c r="HM252" i="1"/>
  <c r="HM229" i="1"/>
  <c r="HM225" i="1"/>
  <c r="HM245" i="1"/>
  <c r="HM195" i="1"/>
  <c r="HM231" i="1"/>
  <c r="HM238" i="1"/>
  <c r="HM240" i="1"/>
  <c r="HM173" i="1"/>
  <c r="HM222" i="1"/>
  <c r="HM250" i="1"/>
  <c r="HM214" i="1"/>
  <c r="HM233" i="1"/>
  <c r="HM199" i="1"/>
  <c r="HM213" i="1"/>
  <c r="HM223" i="1"/>
  <c r="HM226" i="1"/>
  <c r="HM247" i="1"/>
  <c r="HM257" i="1"/>
  <c r="HM217" i="1"/>
  <c r="HM246" i="1"/>
  <c r="HM255" i="1"/>
  <c r="HM253" i="1"/>
  <c r="HM242" i="1"/>
  <c r="HM256" i="1"/>
  <c r="HM261" i="1"/>
  <c r="HM207" i="1"/>
  <c r="HM221" i="1"/>
  <c r="HM260" i="1"/>
  <c r="HM258" i="1"/>
  <c r="HM204" i="1"/>
  <c r="HM228" i="1"/>
  <c r="HM236" i="1"/>
  <c r="HM259" i="1"/>
  <c r="HN256" i="1" l="1"/>
  <c r="HN251" i="1"/>
  <c r="HN205" i="1"/>
  <c r="HN191" i="1"/>
  <c r="HN188" i="1"/>
  <c r="HN145" i="1"/>
  <c r="HN171" i="1"/>
  <c r="HN157" i="1"/>
  <c r="HN144" i="1"/>
  <c r="HN129" i="1"/>
  <c r="HN107" i="1"/>
  <c r="HN55" i="1"/>
  <c r="HN79" i="1"/>
  <c r="HN42" i="1"/>
  <c r="HN39" i="1"/>
  <c r="HN65" i="1"/>
  <c r="HN58" i="1"/>
  <c r="HO2" i="1"/>
  <c r="HN9" i="1"/>
  <c r="HN6" i="1"/>
  <c r="HN68" i="1"/>
  <c r="HN48" i="1"/>
  <c r="HN41" i="1"/>
  <c r="HN34" i="1"/>
  <c r="HN44" i="1"/>
  <c r="HN30" i="1"/>
  <c r="HN23" i="1"/>
  <c r="HN16" i="1"/>
  <c r="HN17" i="1"/>
  <c r="HN21" i="1"/>
  <c r="HN11" i="1"/>
  <c r="HN38" i="1"/>
  <c r="HN28" i="1"/>
  <c r="HN20" i="1"/>
  <c r="HN14" i="1"/>
  <c r="HN22" i="1"/>
  <c r="HN13" i="1"/>
  <c r="HN8" i="1"/>
  <c r="HN10" i="1"/>
  <c r="HN7" i="1"/>
  <c r="HN37" i="1"/>
  <c r="HN12" i="1"/>
  <c r="HN29" i="1"/>
  <c r="HN15" i="1"/>
  <c r="HN27" i="1"/>
  <c r="HN31" i="1"/>
  <c r="HN5" i="1"/>
  <c r="HN19" i="1"/>
  <c r="HN64" i="1"/>
  <c r="HN26" i="1"/>
  <c r="HN50" i="1"/>
  <c r="HN71" i="1"/>
  <c r="HN54" i="1"/>
  <c r="HN36" i="1"/>
  <c r="HN43" i="1"/>
  <c r="HN45" i="1"/>
  <c r="HN47" i="1"/>
  <c r="HN82" i="1"/>
  <c r="HN62" i="1"/>
  <c r="HN57" i="1"/>
  <c r="HN25" i="1"/>
  <c r="HN24" i="1"/>
  <c r="HN106" i="1"/>
  <c r="HN95" i="1"/>
  <c r="HN59" i="1"/>
  <c r="HN86" i="1"/>
  <c r="HN52" i="1"/>
  <c r="HN84" i="1"/>
  <c r="HN81" i="1"/>
  <c r="HN98" i="1"/>
  <c r="HN77" i="1"/>
  <c r="HN72" i="1"/>
  <c r="HN61" i="1"/>
  <c r="HN78" i="1"/>
  <c r="HN85" i="1"/>
  <c r="HN40" i="1"/>
  <c r="HN49" i="1"/>
  <c r="HN53" i="1"/>
  <c r="HN101" i="1"/>
  <c r="HN70" i="1"/>
  <c r="HN56" i="1"/>
  <c r="HN87" i="1"/>
  <c r="HN35" i="1"/>
  <c r="HN73" i="1"/>
  <c r="HN67" i="1"/>
  <c r="HN63" i="1"/>
  <c r="HN69" i="1"/>
  <c r="HN104" i="1"/>
  <c r="HN33" i="1"/>
  <c r="HN83" i="1"/>
  <c r="HN51" i="1"/>
  <c r="HN66" i="1"/>
  <c r="HN94" i="1"/>
  <c r="HN93" i="1"/>
  <c r="HN153" i="1"/>
  <c r="HN138" i="1"/>
  <c r="HN110" i="1"/>
  <c r="HN155" i="1"/>
  <c r="HN124" i="1"/>
  <c r="HN149" i="1"/>
  <c r="HN120" i="1"/>
  <c r="HN127" i="1"/>
  <c r="HN103" i="1"/>
  <c r="HN130" i="1"/>
  <c r="HN121" i="1"/>
  <c r="HN76" i="1"/>
  <c r="HN137" i="1"/>
  <c r="HN114" i="1"/>
  <c r="HN141" i="1"/>
  <c r="HN131" i="1"/>
  <c r="HN116" i="1"/>
  <c r="HN112" i="1"/>
  <c r="HN123" i="1"/>
  <c r="HN80" i="1"/>
  <c r="HN92" i="1"/>
  <c r="HN96" i="1"/>
  <c r="HN97" i="1"/>
  <c r="HN99" i="1"/>
  <c r="HN102" i="1"/>
  <c r="HN111" i="1"/>
  <c r="HN100" i="1"/>
  <c r="HN125" i="1"/>
  <c r="HN126" i="1"/>
  <c r="HN109" i="1"/>
  <c r="HN117" i="1"/>
  <c r="HN128" i="1"/>
  <c r="HN134" i="1"/>
  <c r="HN135" i="1"/>
  <c r="HN113" i="1"/>
  <c r="HN154" i="1"/>
  <c r="HN172" i="1"/>
  <c r="HN186" i="1"/>
  <c r="HN174" i="1"/>
  <c r="HN118" i="1"/>
  <c r="HN156" i="1"/>
  <c r="HN181" i="1"/>
  <c r="HN122" i="1"/>
  <c r="HN146" i="1"/>
  <c r="HN165" i="1"/>
  <c r="HN140" i="1"/>
  <c r="HN142" i="1"/>
  <c r="HN108" i="1"/>
  <c r="HN132" i="1"/>
  <c r="HN139" i="1"/>
  <c r="HN143" i="1"/>
  <c r="HN160" i="1"/>
  <c r="HN151" i="1"/>
  <c r="HN148" i="1"/>
  <c r="HN152" i="1"/>
  <c r="HN158" i="1"/>
  <c r="HN167" i="1"/>
  <c r="HN115" i="1"/>
  <c r="HN159" i="1"/>
  <c r="HN136" i="1"/>
  <c r="HN169" i="1"/>
  <c r="HN179" i="1"/>
  <c r="HN184" i="1"/>
  <c r="HN214" i="1"/>
  <c r="HN150" i="1"/>
  <c r="HN199" i="1"/>
  <c r="HN194" i="1"/>
  <c r="HN203" i="1"/>
  <c r="HN215" i="1"/>
  <c r="HN180" i="1"/>
  <c r="HN204" i="1"/>
  <c r="HN211" i="1"/>
  <c r="HN213" i="1"/>
  <c r="HN170" i="1"/>
  <c r="HN190" i="1"/>
  <c r="HN201" i="1"/>
  <c r="HN202" i="1"/>
  <c r="HN195" i="1"/>
  <c r="HN210" i="1"/>
  <c r="HN168" i="1"/>
  <c r="HN182" i="1"/>
  <c r="HN183" i="1"/>
  <c r="HN166" i="1"/>
  <c r="HN185" i="1"/>
  <c r="HN197" i="1"/>
  <c r="HN173" i="1"/>
  <c r="HN208" i="1"/>
  <c r="HN212" i="1"/>
  <c r="HN193" i="1"/>
  <c r="HN187" i="1"/>
  <c r="HN198" i="1"/>
  <c r="HN189" i="1"/>
  <c r="HN163" i="1"/>
  <c r="HN238" i="1"/>
  <c r="HN246" i="1"/>
  <c r="HN216" i="1"/>
  <c r="HN222" i="1"/>
  <c r="HN226" i="1"/>
  <c r="HN223" i="1"/>
  <c r="HN245" i="1"/>
  <c r="HN243" i="1"/>
  <c r="HN209" i="1"/>
  <c r="HN164" i="1"/>
  <c r="HN217" i="1"/>
  <c r="HN230" i="1"/>
  <c r="HN233" i="1"/>
  <c r="HN236" i="1"/>
  <c r="HN242" i="1"/>
  <c r="HN200" i="1"/>
  <c r="HN241" i="1"/>
  <c r="HN218" i="1"/>
  <c r="HN232" i="1"/>
  <c r="HN244" i="1"/>
  <c r="HN239" i="1"/>
  <c r="HN254" i="1"/>
  <c r="HN235" i="1"/>
  <c r="HN240" i="1"/>
  <c r="HN196" i="1"/>
  <c r="HN221" i="1"/>
  <c r="HN228" i="1"/>
  <c r="HN229" i="1"/>
  <c r="HN227" i="1"/>
  <c r="HN260" i="1"/>
  <c r="HN258" i="1"/>
  <c r="HN252" i="1"/>
  <c r="HN255" i="1"/>
  <c r="HN257" i="1"/>
  <c r="HN219" i="1"/>
  <c r="HN237" i="1"/>
  <c r="HN261" i="1"/>
  <c r="HN231" i="1"/>
  <c r="HN250" i="1"/>
  <c r="HN224" i="1"/>
  <c r="HN207" i="1"/>
  <c r="HN253" i="1"/>
  <c r="HN225" i="1"/>
  <c r="HN247" i="1"/>
  <c r="HN259" i="1"/>
  <c r="HO256" i="1" l="1"/>
  <c r="HO251" i="1"/>
  <c r="HO242" i="1"/>
  <c r="HO227" i="1"/>
  <c r="HO225" i="1"/>
  <c r="HO207" i="1"/>
  <c r="HO210" i="1"/>
  <c r="HO196" i="1"/>
  <c r="HO188" i="1"/>
  <c r="HO160" i="1"/>
  <c r="HO171" i="1"/>
  <c r="HO182" i="1"/>
  <c r="HO143" i="1"/>
  <c r="HO122" i="1"/>
  <c r="HO142" i="1"/>
  <c r="HO120" i="1"/>
  <c r="HO131" i="1"/>
  <c r="HO107" i="1"/>
  <c r="HO102" i="1"/>
  <c r="HO99" i="1"/>
  <c r="HO87" i="1"/>
  <c r="HO77" i="1"/>
  <c r="HO84" i="1"/>
  <c r="HO79" i="1"/>
  <c r="HO65" i="1"/>
  <c r="HO58" i="1"/>
  <c r="HO68" i="1"/>
  <c r="HO25" i="1"/>
  <c r="HO24" i="1"/>
  <c r="HO12" i="1"/>
  <c r="HP2" i="1"/>
  <c r="HO19" i="1"/>
  <c r="HO15" i="1"/>
  <c r="HO21" i="1"/>
  <c r="HO28" i="1"/>
  <c r="HO16" i="1"/>
  <c r="HO8" i="1"/>
  <c r="HO38" i="1"/>
  <c r="HO11" i="1"/>
  <c r="HO10" i="1"/>
  <c r="HO17" i="1"/>
  <c r="HO23" i="1"/>
  <c r="HO13" i="1"/>
  <c r="HO5" i="1"/>
  <c r="HO64" i="1"/>
  <c r="HO14" i="1"/>
  <c r="HO29" i="1"/>
  <c r="HO43" i="1"/>
  <c r="HO7" i="1"/>
  <c r="HO20" i="1"/>
  <c r="HO35" i="1"/>
  <c r="HO80" i="1"/>
  <c r="HO47" i="1"/>
  <c r="HO34" i="1"/>
  <c r="HO26" i="1"/>
  <c r="HO30" i="1"/>
  <c r="HO40" i="1"/>
  <c r="HO52" i="1"/>
  <c r="HO33" i="1"/>
  <c r="HO70" i="1"/>
  <c r="HO6" i="1"/>
  <c r="HO37" i="1"/>
  <c r="HO27" i="1"/>
  <c r="HO31" i="1"/>
  <c r="HO41" i="1"/>
  <c r="HO54" i="1"/>
  <c r="HO62" i="1"/>
  <c r="HO9" i="1"/>
  <c r="HO57" i="1"/>
  <c r="HO61" i="1"/>
  <c r="HO51" i="1"/>
  <c r="HO66" i="1"/>
  <c r="HO97" i="1"/>
  <c r="HO73" i="1"/>
  <c r="HO42" i="1"/>
  <c r="HO67" i="1"/>
  <c r="HO93" i="1"/>
  <c r="HO104" i="1"/>
  <c r="HO72" i="1"/>
  <c r="HO82" i="1"/>
  <c r="HO83" i="1"/>
  <c r="HO44" i="1"/>
  <c r="HO86" i="1"/>
  <c r="HO49" i="1"/>
  <c r="HO92" i="1"/>
  <c r="HO36" i="1"/>
  <c r="HO50" i="1"/>
  <c r="HO76" i="1"/>
  <c r="HO95" i="1"/>
  <c r="HO53" i="1"/>
  <c r="HO59" i="1"/>
  <c r="HO48" i="1"/>
  <c r="HO94" i="1"/>
  <c r="HO106" i="1"/>
  <c r="HO39" i="1"/>
  <c r="HO22" i="1"/>
  <c r="HO98" i="1"/>
  <c r="HO81" i="1"/>
  <c r="HO69" i="1"/>
  <c r="HO78" i="1"/>
  <c r="HO85" i="1"/>
  <c r="HO45" i="1"/>
  <c r="HO71" i="1"/>
  <c r="HO96" i="1"/>
  <c r="HO113" i="1"/>
  <c r="HO117" i="1"/>
  <c r="HO121" i="1"/>
  <c r="HO124" i="1"/>
  <c r="HO111" i="1"/>
  <c r="HO55" i="1"/>
  <c r="HO63" i="1"/>
  <c r="HO101" i="1"/>
  <c r="HO126" i="1"/>
  <c r="HO128" i="1"/>
  <c r="HO109" i="1"/>
  <c r="HO100" i="1"/>
  <c r="HO125" i="1"/>
  <c r="HO103" i="1"/>
  <c r="HO118" i="1"/>
  <c r="HO134" i="1"/>
  <c r="HO153" i="1"/>
  <c r="HO138" i="1"/>
  <c r="HO110" i="1"/>
  <c r="HO112" i="1"/>
  <c r="HO155" i="1"/>
  <c r="HO135" i="1"/>
  <c r="HO108" i="1"/>
  <c r="HO129" i="1"/>
  <c r="HO115" i="1"/>
  <c r="HO127" i="1"/>
  <c r="HO56" i="1"/>
  <c r="HO137" i="1"/>
  <c r="HO130" i="1"/>
  <c r="HO114" i="1"/>
  <c r="HO146" i="1"/>
  <c r="HO140" i="1"/>
  <c r="HO156" i="1"/>
  <c r="HO144" i="1"/>
  <c r="HO158" i="1"/>
  <c r="HO159" i="1"/>
  <c r="HO148" i="1"/>
  <c r="HO167" i="1"/>
  <c r="HO151" i="1"/>
  <c r="HO183" i="1"/>
  <c r="HO164" i="1"/>
  <c r="HO141" i="1"/>
  <c r="HO139" i="1"/>
  <c r="HO150" i="1"/>
  <c r="HO163" i="1"/>
  <c r="HO169" i="1"/>
  <c r="HO180" i="1"/>
  <c r="HO179" i="1"/>
  <c r="HO149" i="1"/>
  <c r="HO154" i="1"/>
  <c r="HO165" i="1"/>
  <c r="HO116" i="1"/>
  <c r="HO123" i="1"/>
  <c r="HO181" i="1"/>
  <c r="HO173" i="1"/>
  <c r="HO172" i="1"/>
  <c r="HO157" i="1"/>
  <c r="HO184" i="1"/>
  <c r="HO132" i="1"/>
  <c r="HO145" i="1"/>
  <c r="HO136" i="1"/>
  <c r="HO202" i="1"/>
  <c r="HO186" i="1"/>
  <c r="HO174" i="1"/>
  <c r="HO197" i="1"/>
  <c r="HO211" i="1"/>
  <c r="HO221" i="1"/>
  <c r="HO168" i="1"/>
  <c r="HO190" i="1"/>
  <c r="HO212" i="1"/>
  <c r="HO166" i="1"/>
  <c r="HO201" i="1"/>
  <c r="HO185" i="1"/>
  <c r="HO198" i="1"/>
  <c r="HO208" i="1"/>
  <c r="HO189" i="1"/>
  <c r="HO200" i="1"/>
  <c r="HO152" i="1"/>
  <c r="HO193" i="1"/>
  <c r="HO204" i="1"/>
  <c r="HO199" i="1"/>
  <c r="HO191" i="1"/>
  <c r="HO187" i="1"/>
  <c r="HO194" i="1"/>
  <c r="HO205" i="1"/>
  <c r="HO213" i="1"/>
  <c r="HO209" i="1"/>
  <c r="HO214" i="1"/>
  <c r="HO195" i="1"/>
  <c r="HO232" i="1"/>
  <c r="HO237" i="1"/>
  <c r="HO240" i="1"/>
  <c r="HO223" i="1"/>
  <c r="HO239" i="1"/>
  <c r="HO247" i="1"/>
  <c r="HO170" i="1"/>
  <c r="HO229" i="1"/>
  <c r="HO255" i="1"/>
  <c r="HO216" i="1"/>
  <c r="HO231" i="1"/>
  <c r="HO226" i="1"/>
  <c r="HO238" i="1"/>
  <c r="HO235" i="1"/>
  <c r="HO241" i="1"/>
  <c r="HO252" i="1"/>
  <c r="HO203" i="1"/>
  <c r="HO219" i="1"/>
  <c r="HO245" i="1"/>
  <c r="HO215" i="1"/>
  <c r="HO217" i="1"/>
  <c r="HO224" i="1"/>
  <c r="HO236" i="1"/>
  <c r="HO218" i="1"/>
  <c r="HO222" i="1"/>
  <c r="HO228" i="1"/>
  <c r="HO250" i="1"/>
  <c r="HO260" i="1"/>
  <c r="HO230" i="1"/>
  <c r="HO254" i="1"/>
  <c r="HO233" i="1"/>
  <c r="HO253" i="1"/>
  <c r="HO258" i="1"/>
  <c r="HO261" i="1"/>
  <c r="HO257" i="1"/>
  <c r="HO259" i="1"/>
  <c r="HO246" i="1"/>
  <c r="HO244" i="1"/>
  <c r="HO243" i="1"/>
  <c r="HP244" i="1" l="1"/>
  <c r="HP217" i="1"/>
  <c r="HP225" i="1"/>
  <c r="HP196" i="1"/>
  <c r="HP188" i="1"/>
  <c r="HP159" i="1"/>
  <c r="HP142" i="1"/>
  <c r="HP121" i="1"/>
  <c r="HP131" i="1"/>
  <c r="HP115" i="1"/>
  <c r="HP120" i="1"/>
  <c r="HP99" i="1"/>
  <c r="HP116" i="1"/>
  <c r="HP102" i="1"/>
  <c r="HP66" i="1"/>
  <c r="HP63" i="1"/>
  <c r="HP49" i="1"/>
  <c r="HP79" i="1"/>
  <c r="HP56" i="1"/>
  <c r="HP65" i="1"/>
  <c r="HP58" i="1"/>
  <c r="HP53" i="1"/>
  <c r="HP59" i="1"/>
  <c r="HP55" i="1"/>
  <c r="HP24" i="1"/>
  <c r="HP6" i="1"/>
  <c r="HQ2" i="1"/>
  <c r="HP9" i="1"/>
  <c r="HP11" i="1"/>
  <c r="HP20" i="1"/>
  <c r="HP15" i="1"/>
  <c r="HP12" i="1"/>
  <c r="HP8" i="1"/>
  <c r="HP7" i="1"/>
  <c r="HP21" i="1"/>
  <c r="HP22" i="1"/>
  <c r="HP16" i="1"/>
  <c r="HP14" i="1"/>
  <c r="HP30" i="1"/>
  <c r="HP19" i="1"/>
  <c r="HP25" i="1"/>
  <c r="HP5" i="1"/>
  <c r="HP17" i="1"/>
  <c r="HP23" i="1"/>
  <c r="HP29" i="1"/>
  <c r="HP38" i="1"/>
  <c r="HP28" i="1"/>
  <c r="HP64" i="1"/>
  <c r="HP31" i="1"/>
  <c r="HP13" i="1"/>
  <c r="HP36" i="1"/>
  <c r="HP35" i="1"/>
  <c r="HP82" i="1"/>
  <c r="HP10" i="1"/>
  <c r="HP47" i="1"/>
  <c r="HP57" i="1"/>
  <c r="HP86" i="1"/>
  <c r="HP62" i="1"/>
  <c r="HP48" i="1"/>
  <c r="HP54" i="1"/>
  <c r="HP34" i="1"/>
  <c r="HP43" i="1"/>
  <c r="HP26" i="1"/>
  <c r="HP44" i="1"/>
  <c r="HP40" i="1"/>
  <c r="HP52" i="1"/>
  <c r="HP33" i="1"/>
  <c r="HP37" i="1"/>
  <c r="HP41" i="1"/>
  <c r="HP80" i="1"/>
  <c r="HP39" i="1"/>
  <c r="HP110" i="1"/>
  <c r="HP108" i="1"/>
  <c r="HP94" i="1"/>
  <c r="HP98" i="1"/>
  <c r="HP87" i="1"/>
  <c r="HP85" i="1"/>
  <c r="HP69" i="1"/>
  <c r="HP70" i="1"/>
  <c r="HP45" i="1"/>
  <c r="HP101" i="1"/>
  <c r="HP77" i="1"/>
  <c r="HP68" i="1"/>
  <c r="HP95" i="1"/>
  <c r="HP71" i="1"/>
  <c r="HP78" i="1"/>
  <c r="HP73" i="1"/>
  <c r="HP67" i="1"/>
  <c r="HP42" i="1"/>
  <c r="HP104" i="1"/>
  <c r="HP61" i="1"/>
  <c r="HP83" i="1"/>
  <c r="HP93" i="1"/>
  <c r="HP27" i="1"/>
  <c r="HP51" i="1"/>
  <c r="HP92" i="1"/>
  <c r="HP76" i="1"/>
  <c r="HP118" i="1"/>
  <c r="HP103" i="1"/>
  <c r="HP122" i="1"/>
  <c r="HP139" i="1"/>
  <c r="HP72" i="1"/>
  <c r="HP107" i="1"/>
  <c r="HP117" i="1"/>
  <c r="HP137" i="1"/>
  <c r="HP130" i="1"/>
  <c r="HP84" i="1"/>
  <c r="HP123" i="1"/>
  <c r="HP81" i="1"/>
  <c r="HP141" i="1"/>
  <c r="HP125" i="1"/>
  <c r="HP135" i="1"/>
  <c r="HP134" i="1"/>
  <c r="HP149" i="1"/>
  <c r="HP114" i="1"/>
  <c r="HP124" i="1"/>
  <c r="HP132" i="1"/>
  <c r="HP109" i="1"/>
  <c r="HP96" i="1"/>
  <c r="HP113" i="1"/>
  <c r="HP126" i="1"/>
  <c r="HP97" i="1"/>
  <c r="HP128" i="1"/>
  <c r="HP50" i="1"/>
  <c r="HP106" i="1"/>
  <c r="HP111" i="1"/>
  <c r="HP112" i="1"/>
  <c r="HP136" i="1"/>
  <c r="HP152" i="1"/>
  <c r="HP158" i="1"/>
  <c r="HP173" i="1"/>
  <c r="HP151" i="1"/>
  <c r="HP163" i="1"/>
  <c r="HP150" i="1"/>
  <c r="HP138" i="1"/>
  <c r="HP172" i="1"/>
  <c r="HP157" i="1"/>
  <c r="HP145" i="1"/>
  <c r="HP148" i="1"/>
  <c r="HP129" i="1"/>
  <c r="HP146" i="1"/>
  <c r="HP143" i="1"/>
  <c r="HP183" i="1"/>
  <c r="HP164" i="1"/>
  <c r="HP171" i="1"/>
  <c r="HP153" i="1"/>
  <c r="HP156" i="1"/>
  <c r="HP166" i="1"/>
  <c r="HP100" i="1"/>
  <c r="HP140" i="1"/>
  <c r="HP144" i="1"/>
  <c r="HP169" i="1"/>
  <c r="HP179" i="1"/>
  <c r="HP155" i="1"/>
  <c r="HP181" i="1"/>
  <c r="HP165" i="1"/>
  <c r="HP201" i="1"/>
  <c r="HP200" i="1"/>
  <c r="HP197" i="1"/>
  <c r="HP214" i="1"/>
  <c r="HP213" i="1"/>
  <c r="HP154" i="1"/>
  <c r="HP170" i="1"/>
  <c r="HP184" i="1"/>
  <c r="HP209" i="1"/>
  <c r="HP127" i="1"/>
  <c r="HP185" i="1"/>
  <c r="HP202" i="1"/>
  <c r="HP180" i="1"/>
  <c r="HP187" i="1"/>
  <c r="HP195" i="1"/>
  <c r="HP194" i="1"/>
  <c r="HP219" i="1"/>
  <c r="HP190" i="1"/>
  <c r="HP221" i="1"/>
  <c r="HP174" i="1"/>
  <c r="HP198" i="1"/>
  <c r="HP211" i="1"/>
  <c r="HP205" i="1"/>
  <c r="HP210" i="1"/>
  <c r="HP167" i="1"/>
  <c r="HP182" i="1"/>
  <c r="HP186" i="1"/>
  <c r="HP207" i="1"/>
  <c r="HP215" i="1"/>
  <c r="HP238" i="1"/>
  <c r="HP245" i="1"/>
  <c r="HP229" i="1"/>
  <c r="HP227" i="1"/>
  <c r="HP230" i="1"/>
  <c r="HP246" i="1"/>
  <c r="HP251" i="1"/>
  <c r="HP208" i="1"/>
  <c r="HP240" i="1"/>
  <c r="HP235" i="1"/>
  <c r="HP243" i="1"/>
  <c r="HP218" i="1"/>
  <c r="HP242" i="1"/>
  <c r="HP252" i="1"/>
  <c r="HP223" i="1"/>
  <c r="HP204" i="1"/>
  <c r="HP212" i="1"/>
  <c r="HP228" i="1"/>
  <c r="HP224" i="1"/>
  <c r="HP237" i="1"/>
  <c r="HP233" i="1"/>
  <c r="HP247" i="1"/>
  <c r="HP236" i="1"/>
  <c r="HP241" i="1"/>
  <c r="HP250" i="1"/>
  <c r="HP168" i="1"/>
  <c r="HP191" i="1"/>
  <c r="HP226" i="1"/>
  <c r="HP203" i="1"/>
  <c r="HP239" i="1"/>
  <c r="HP160" i="1"/>
  <c r="HP193" i="1"/>
  <c r="HP261" i="1"/>
  <c r="HP258" i="1"/>
  <c r="HP257" i="1"/>
  <c r="HP255" i="1"/>
  <c r="HP231" i="1"/>
  <c r="HP254" i="1"/>
  <c r="HP260" i="1"/>
  <c r="HP259" i="1"/>
  <c r="HP256" i="1"/>
  <c r="HP199" i="1"/>
  <c r="HP216" i="1"/>
  <c r="HP189" i="1"/>
  <c r="HP222" i="1"/>
  <c r="HP232" i="1"/>
  <c r="HP253" i="1"/>
  <c r="HQ244" i="1" l="1"/>
  <c r="HQ196" i="1"/>
  <c r="HQ191" i="1"/>
  <c r="HQ189" i="1"/>
  <c r="HQ166" i="1"/>
  <c r="HQ158" i="1"/>
  <c r="HQ99" i="1"/>
  <c r="HQ102" i="1"/>
  <c r="HQ72" i="1"/>
  <c r="HQ69" i="1"/>
  <c r="HQ25" i="1"/>
  <c r="HR2" i="1"/>
  <c r="HQ35" i="1"/>
  <c r="HQ6" i="1"/>
  <c r="HQ41" i="1"/>
  <c r="HQ9" i="1"/>
  <c r="HQ13" i="1"/>
  <c r="HQ38" i="1"/>
  <c r="HQ21" i="1"/>
  <c r="HQ11" i="1"/>
  <c r="HQ20" i="1"/>
  <c r="HQ28" i="1"/>
  <c r="HQ7" i="1"/>
  <c r="HQ22" i="1"/>
  <c r="HQ16" i="1"/>
  <c r="HQ12" i="1"/>
  <c r="HQ5" i="1"/>
  <c r="HQ15" i="1"/>
  <c r="HQ14" i="1"/>
  <c r="HQ43" i="1"/>
  <c r="HQ8" i="1"/>
  <c r="HQ23" i="1"/>
  <c r="HQ29" i="1"/>
  <c r="HQ10" i="1"/>
  <c r="HQ19" i="1"/>
  <c r="HQ17" i="1"/>
  <c r="HQ24" i="1"/>
  <c r="HQ40" i="1"/>
  <c r="HQ27" i="1"/>
  <c r="HQ80" i="1"/>
  <c r="HQ70" i="1"/>
  <c r="HQ61" i="1"/>
  <c r="HQ54" i="1"/>
  <c r="HQ31" i="1"/>
  <c r="HQ26" i="1"/>
  <c r="HQ37" i="1"/>
  <c r="HQ52" i="1"/>
  <c r="HQ48" i="1"/>
  <c r="HQ62" i="1"/>
  <c r="HQ36" i="1"/>
  <c r="HQ44" i="1"/>
  <c r="HQ33" i="1"/>
  <c r="HQ30" i="1"/>
  <c r="HQ34" i="1"/>
  <c r="HQ83" i="1"/>
  <c r="HQ49" i="1"/>
  <c r="HQ77" i="1"/>
  <c r="HQ111" i="1"/>
  <c r="HQ47" i="1"/>
  <c r="HQ57" i="1"/>
  <c r="HQ45" i="1"/>
  <c r="HQ65" i="1"/>
  <c r="HQ59" i="1"/>
  <c r="HQ64" i="1"/>
  <c r="HQ93" i="1"/>
  <c r="HQ82" i="1"/>
  <c r="HQ79" i="1"/>
  <c r="HQ95" i="1"/>
  <c r="HQ84" i="1"/>
  <c r="HQ86" i="1"/>
  <c r="HQ51" i="1"/>
  <c r="HQ39" i="1"/>
  <c r="HQ106" i="1"/>
  <c r="HQ78" i="1"/>
  <c r="HQ76" i="1"/>
  <c r="HQ98" i="1"/>
  <c r="HQ110" i="1"/>
  <c r="HQ85" i="1"/>
  <c r="HQ50" i="1"/>
  <c r="HQ101" i="1"/>
  <c r="HQ94" i="1"/>
  <c r="HQ68" i="1"/>
  <c r="HQ55" i="1"/>
  <c r="HQ58" i="1"/>
  <c r="HQ71" i="1"/>
  <c r="HQ42" i="1"/>
  <c r="HQ81" i="1"/>
  <c r="HQ128" i="1"/>
  <c r="HQ135" i="1"/>
  <c r="HQ96" i="1"/>
  <c r="HQ155" i="1"/>
  <c r="HQ66" i="1"/>
  <c r="HQ114" i="1"/>
  <c r="HQ108" i="1"/>
  <c r="HQ97" i="1"/>
  <c r="HQ107" i="1"/>
  <c r="HQ116" i="1"/>
  <c r="HQ125" i="1"/>
  <c r="HQ131" i="1"/>
  <c r="HQ63" i="1"/>
  <c r="HQ113" i="1"/>
  <c r="HQ112" i="1"/>
  <c r="HQ122" i="1"/>
  <c r="HQ121" i="1"/>
  <c r="HQ127" i="1"/>
  <c r="HQ117" i="1"/>
  <c r="HQ130" i="1"/>
  <c r="HQ132" i="1"/>
  <c r="HQ139" i="1"/>
  <c r="HQ153" i="1"/>
  <c r="HQ73" i="1"/>
  <c r="HQ109" i="1"/>
  <c r="HQ137" i="1"/>
  <c r="HQ100" i="1"/>
  <c r="HQ129" i="1"/>
  <c r="HQ104" i="1"/>
  <c r="HQ56" i="1"/>
  <c r="HQ118" i="1"/>
  <c r="HQ123" i="1"/>
  <c r="HQ136" i="1"/>
  <c r="HQ103" i="1"/>
  <c r="HQ141" i="1"/>
  <c r="HQ120" i="1"/>
  <c r="HQ115" i="1"/>
  <c r="HQ149" i="1"/>
  <c r="HQ67" i="1"/>
  <c r="HQ92" i="1"/>
  <c r="HQ53" i="1"/>
  <c r="HQ126" i="1"/>
  <c r="HQ87" i="1"/>
  <c r="HQ160" i="1"/>
  <c r="HQ171" i="1"/>
  <c r="HQ156" i="1"/>
  <c r="HQ152" i="1"/>
  <c r="HQ169" i="1"/>
  <c r="HQ179" i="1"/>
  <c r="HQ154" i="1"/>
  <c r="HQ143" i="1"/>
  <c r="HQ145" i="1"/>
  <c r="HQ180" i="1"/>
  <c r="HQ181" i="1"/>
  <c r="HQ124" i="1"/>
  <c r="HQ140" i="1"/>
  <c r="HQ159" i="1"/>
  <c r="HQ186" i="1"/>
  <c r="HQ150" i="1"/>
  <c r="HQ142" i="1"/>
  <c r="HQ134" i="1"/>
  <c r="HQ151" i="1"/>
  <c r="HQ183" i="1"/>
  <c r="HQ164" i="1"/>
  <c r="HQ168" i="1"/>
  <c r="HQ146" i="1"/>
  <c r="HQ144" i="1"/>
  <c r="HQ157" i="1"/>
  <c r="HQ170" i="1"/>
  <c r="HQ138" i="1"/>
  <c r="HQ148" i="1"/>
  <c r="HQ165" i="1"/>
  <c r="HQ221" i="1"/>
  <c r="HQ184" i="1"/>
  <c r="HQ187" i="1"/>
  <c r="HQ197" i="1"/>
  <c r="HQ205" i="1"/>
  <c r="HQ219" i="1"/>
  <c r="HQ199" i="1"/>
  <c r="HQ201" i="1"/>
  <c r="HQ167" i="1"/>
  <c r="HQ182" i="1"/>
  <c r="HQ204" i="1"/>
  <c r="HQ208" i="1"/>
  <c r="HQ198" i="1"/>
  <c r="HQ174" i="1"/>
  <c r="HQ193" i="1"/>
  <c r="HQ211" i="1"/>
  <c r="HQ214" i="1"/>
  <c r="HQ188" i="1"/>
  <c r="HQ212" i="1"/>
  <c r="HQ202" i="1"/>
  <c r="HQ194" i="1"/>
  <c r="HQ203" i="1"/>
  <c r="HQ210" i="1"/>
  <c r="HQ172" i="1"/>
  <c r="HQ185" i="1"/>
  <c r="HQ215" i="1"/>
  <c r="HQ163" i="1"/>
  <c r="HQ173" i="1"/>
  <c r="HQ190" i="1"/>
  <c r="HQ216" i="1"/>
  <c r="HQ225" i="1"/>
  <c r="HQ240" i="1"/>
  <c r="HQ195" i="1"/>
  <c r="HQ229" i="1"/>
  <c r="HQ233" i="1"/>
  <c r="HQ242" i="1"/>
  <c r="HQ250" i="1"/>
  <c r="HQ213" i="1"/>
  <c r="HQ228" i="1"/>
  <c r="HQ251" i="1"/>
  <c r="HQ200" i="1"/>
  <c r="HQ226" i="1"/>
  <c r="HQ235" i="1"/>
  <c r="HQ245" i="1"/>
  <c r="HQ209" i="1"/>
  <c r="HQ217" i="1"/>
  <c r="HQ238" i="1"/>
  <c r="HQ230" i="1"/>
  <c r="HQ239" i="1"/>
  <c r="HQ246" i="1"/>
  <c r="HQ241" i="1"/>
  <c r="HQ236" i="1"/>
  <c r="HQ207" i="1"/>
  <c r="HQ218" i="1"/>
  <c r="HQ223" i="1"/>
  <c r="HQ243" i="1"/>
  <c r="HQ224" i="1"/>
  <c r="HQ231" i="1"/>
  <c r="HQ237" i="1"/>
  <c r="HQ260" i="1"/>
  <c r="HQ259" i="1"/>
  <c r="HQ257" i="1"/>
  <c r="HQ232" i="1"/>
  <c r="HQ256" i="1"/>
  <c r="HQ247" i="1"/>
  <c r="HQ252" i="1"/>
  <c r="HQ255" i="1"/>
  <c r="HQ253" i="1"/>
  <c r="HQ258" i="1"/>
  <c r="HQ222" i="1"/>
  <c r="HQ227" i="1"/>
  <c r="HQ254" i="1"/>
  <c r="HQ261" i="1"/>
  <c r="HR242" i="1" l="1"/>
  <c r="HR219" i="1"/>
  <c r="HR203" i="1"/>
  <c r="HR166" i="1"/>
  <c r="HR159" i="1"/>
  <c r="HR160" i="1"/>
  <c r="HR125" i="1"/>
  <c r="HR102" i="1"/>
  <c r="HR99" i="1"/>
  <c r="HR77" i="1"/>
  <c r="HR66" i="1"/>
  <c r="HR56" i="1"/>
  <c r="HR72" i="1"/>
  <c r="HR45" i="1"/>
  <c r="HR53" i="1"/>
  <c r="HR92" i="1"/>
  <c r="HR69" i="1"/>
  <c r="HR63" i="1"/>
  <c r="HR51" i="1"/>
  <c r="HR31" i="1"/>
  <c r="HR39" i="1"/>
  <c r="HR49" i="1"/>
  <c r="HS2" i="1"/>
  <c r="HR35" i="1"/>
  <c r="HR42" i="1"/>
  <c r="HR25" i="1"/>
  <c r="HR59" i="1"/>
  <c r="HR11" i="1"/>
  <c r="HR15" i="1"/>
  <c r="HR12" i="1"/>
  <c r="HR16" i="1"/>
  <c r="HR22" i="1"/>
  <c r="HR13" i="1"/>
  <c r="HR8" i="1"/>
  <c r="HR38" i="1"/>
  <c r="HR21" i="1"/>
  <c r="HR7" i="1"/>
  <c r="HR20" i="1"/>
  <c r="HR14" i="1"/>
  <c r="HR28" i="1"/>
  <c r="HR24" i="1"/>
  <c r="HR43" i="1"/>
  <c r="HR54" i="1"/>
  <c r="HR33" i="1"/>
  <c r="HR5" i="1"/>
  <c r="HR29" i="1"/>
  <c r="HR6" i="1"/>
  <c r="HR64" i="1"/>
  <c r="HR17" i="1"/>
  <c r="HR10" i="1"/>
  <c r="HR26" i="1"/>
  <c r="HR23" i="1"/>
  <c r="HR82" i="1"/>
  <c r="HR57" i="1"/>
  <c r="HR86" i="1"/>
  <c r="HR41" i="1"/>
  <c r="HR30" i="1"/>
  <c r="HR44" i="1"/>
  <c r="HR48" i="1"/>
  <c r="HR34" i="1"/>
  <c r="HR71" i="1"/>
  <c r="HR40" i="1"/>
  <c r="HR27" i="1"/>
  <c r="HR70" i="1"/>
  <c r="HR61" i="1"/>
  <c r="HR19" i="1"/>
  <c r="HR9" i="1"/>
  <c r="HR47" i="1"/>
  <c r="HR101" i="1"/>
  <c r="HR111" i="1"/>
  <c r="HR52" i="1"/>
  <c r="HR68" i="1"/>
  <c r="HR96" i="1"/>
  <c r="HR87" i="1"/>
  <c r="HR36" i="1"/>
  <c r="HR94" i="1"/>
  <c r="HR58" i="1"/>
  <c r="HR81" i="1"/>
  <c r="HR95" i="1"/>
  <c r="HR73" i="1"/>
  <c r="HR50" i="1"/>
  <c r="HR67" i="1"/>
  <c r="HR104" i="1"/>
  <c r="HR78" i="1"/>
  <c r="HR83" i="1"/>
  <c r="HR65" i="1"/>
  <c r="HR62" i="1"/>
  <c r="HR37" i="1"/>
  <c r="HR55" i="1"/>
  <c r="HR84" i="1"/>
  <c r="HR79" i="1"/>
  <c r="HR93" i="1"/>
  <c r="HR106" i="1"/>
  <c r="HR76" i="1"/>
  <c r="HR85" i="1"/>
  <c r="HR117" i="1"/>
  <c r="HR100" i="1"/>
  <c r="HR103" i="1"/>
  <c r="HR155" i="1"/>
  <c r="HR123" i="1"/>
  <c r="HR118" i="1"/>
  <c r="HR141" i="1"/>
  <c r="HR149" i="1"/>
  <c r="HR113" i="1"/>
  <c r="HR122" i="1"/>
  <c r="HR108" i="1"/>
  <c r="HR107" i="1"/>
  <c r="HR124" i="1"/>
  <c r="HR80" i="1"/>
  <c r="HR136" i="1"/>
  <c r="HR128" i="1"/>
  <c r="HR98" i="1"/>
  <c r="HR109" i="1"/>
  <c r="HR137" i="1"/>
  <c r="HR131" i="1"/>
  <c r="HR116" i="1"/>
  <c r="HR97" i="1"/>
  <c r="HR112" i="1"/>
  <c r="HR114" i="1"/>
  <c r="HR127" i="1"/>
  <c r="HR115" i="1"/>
  <c r="HR146" i="1"/>
  <c r="HR183" i="1"/>
  <c r="HR164" i="1"/>
  <c r="HR168" i="1"/>
  <c r="HR126" i="1"/>
  <c r="HR140" i="1"/>
  <c r="HR167" i="1"/>
  <c r="HR170" i="1"/>
  <c r="HR132" i="1"/>
  <c r="HR181" i="1"/>
  <c r="HR134" i="1"/>
  <c r="HR130" i="1"/>
  <c r="HR139" i="1"/>
  <c r="HR142" i="1"/>
  <c r="HR148" i="1"/>
  <c r="HR143" i="1"/>
  <c r="HR157" i="1"/>
  <c r="HR165" i="1"/>
  <c r="HR156" i="1"/>
  <c r="HR158" i="1"/>
  <c r="HR121" i="1"/>
  <c r="HR152" i="1"/>
  <c r="HR138" i="1"/>
  <c r="HR169" i="1"/>
  <c r="HR172" i="1"/>
  <c r="HR179" i="1"/>
  <c r="HR120" i="1"/>
  <c r="HR154" i="1"/>
  <c r="HR150" i="1"/>
  <c r="HR144" i="1"/>
  <c r="HR110" i="1"/>
  <c r="HR153" i="1"/>
  <c r="HR145" i="1"/>
  <c r="HR135" i="1"/>
  <c r="HR129" i="1"/>
  <c r="HR151" i="1"/>
  <c r="HR202" i="1"/>
  <c r="HR216" i="1"/>
  <c r="HR180" i="1"/>
  <c r="HR174" i="1"/>
  <c r="HR185" i="1"/>
  <c r="HR197" i="1"/>
  <c r="HR188" i="1"/>
  <c r="HR204" i="1"/>
  <c r="HR187" i="1"/>
  <c r="HR212" i="1"/>
  <c r="HR171" i="1"/>
  <c r="HR190" i="1"/>
  <c r="HR198" i="1"/>
  <c r="HR191" i="1"/>
  <c r="HR200" i="1"/>
  <c r="HR196" i="1"/>
  <c r="HR211" i="1"/>
  <c r="HR195" i="1"/>
  <c r="HR186" i="1"/>
  <c r="HR163" i="1"/>
  <c r="HR173" i="1"/>
  <c r="HR194" i="1"/>
  <c r="HR214" i="1"/>
  <c r="HR207" i="1"/>
  <c r="HR182" i="1"/>
  <c r="HR213" i="1"/>
  <c r="HR184" i="1"/>
  <c r="HR189" i="1"/>
  <c r="HR238" i="1"/>
  <c r="HR251" i="1"/>
  <c r="HR229" i="1"/>
  <c r="HR231" i="1"/>
  <c r="HR199" i="1"/>
  <c r="HR224" i="1"/>
  <c r="HR193" i="1"/>
  <c r="HR222" i="1"/>
  <c r="HR226" i="1"/>
  <c r="HR247" i="1"/>
  <c r="HR244" i="1"/>
  <c r="HR243" i="1"/>
  <c r="HR252" i="1"/>
  <c r="HR208" i="1"/>
  <c r="HR201" i="1"/>
  <c r="HR215" i="1"/>
  <c r="HR218" i="1"/>
  <c r="HR225" i="1"/>
  <c r="HR239" i="1"/>
  <c r="HR205" i="1"/>
  <c r="HR221" i="1"/>
  <c r="HR227" i="1"/>
  <c r="HR223" i="1"/>
  <c r="HR237" i="1"/>
  <c r="HR233" i="1"/>
  <c r="HR241" i="1"/>
  <c r="HR250" i="1"/>
  <c r="HR228" i="1"/>
  <c r="HR240" i="1"/>
  <c r="HR232" i="1"/>
  <c r="HR209" i="1"/>
  <c r="HR253" i="1"/>
  <c r="HR256" i="1"/>
  <c r="HR259" i="1"/>
  <c r="HR261" i="1"/>
  <c r="HR258" i="1"/>
  <c r="HR257" i="1"/>
  <c r="HR255" i="1"/>
  <c r="HR217" i="1"/>
  <c r="HR254" i="1"/>
  <c r="HR230" i="1"/>
  <c r="HR260" i="1"/>
  <c r="HR245" i="1"/>
  <c r="HR246" i="1"/>
  <c r="HR236" i="1"/>
  <c r="HR210" i="1"/>
  <c r="HR235" i="1"/>
  <c r="HS260" i="1" l="1"/>
  <c r="HS235" i="1"/>
  <c r="HS218" i="1"/>
  <c r="HS210" i="1"/>
  <c r="HS212" i="1"/>
  <c r="HS213" i="1"/>
  <c r="HS173" i="1"/>
  <c r="HS174" i="1"/>
  <c r="HS182" i="1"/>
  <c r="HS120" i="1"/>
  <c r="HS122" i="1"/>
  <c r="HS100" i="1"/>
  <c r="HS92" i="1"/>
  <c r="HS77" i="1"/>
  <c r="HS66" i="1"/>
  <c r="HS56" i="1"/>
  <c r="HS103" i="1"/>
  <c r="HS72" i="1"/>
  <c r="HS53" i="1"/>
  <c r="HS69" i="1"/>
  <c r="HS63" i="1"/>
  <c r="HS59" i="1"/>
  <c r="HS51" i="1"/>
  <c r="HS33" i="1"/>
  <c r="HS26" i="1"/>
  <c r="HT2" i="1"/>
  <c r="HS25" i="1"/>
  <c r="HS36" i="1"/>
  <c r="HS29" i="1"/>
  <c r="HS24" i="1"/>
  <c r="HS13" i="1"/>
  <c r="HS20" i="1"/>
  <c r="HS22" i="1"/>
  <c r="HS21" i="1"/>
  <c r="HS11" i="1"/>
  <c r="HS38" i="1"/>
  <c r="HS7" i="1"/>
  <c r="HS15" i="1"/>
  <c r="HS28" i="1"/>
  <c r="HS8" i="1"/>
  <c r="HS16" i="1"/>
  <c r="HS17" i="1"/>
  <c r="HS9" i="1"/>
  <c r="HS6" i="1"/>
  <c r="HS19" i="1"/>
  <c r="HS12" i="1"/>
  <c r="HS10" i="1"/>
  <c r="HS43" i="1"/>
  <c r="HS14" i="1"/>
  <c r="HS64" i="1"/>
  <c r="HS55" i="1"/>
  <c r="HS5" i="1"/>
  <c r="HS44" i="1"/>
  <c r="HS48" i="1"/>
  <c r="HS37" i="1"/>
  <c r="HS30" i="1"/>
  <c r="HS62" i="1"/>
  <c r="HS82" i="1"/>
  <c r="HS47" i="1"/>
  <c r="HS57" i="1"/>
  <c r="HS86" i="1"/>
  <c r="HS23" i="1"/>
  <c r="HS54" i="1"/>
  <c r="HS41" i="1"/>
  <c r="HS27" i="1"/>
  <c r="HS31" i="1"/>
  <c r="HS70" i="1"/>
  <c r="HS34" i="1"/>
  <c r="HS113" i="1"/>
  <c r="HS84" i="1"/>
  <c r="HS79" i="1"/>
  <c r="HS95" i="1"/>
  <c r="HS39" i="1"/>
  <c r="HS76" i="1"/>
  <c r="HS106" i="1"/>
  <c r="HS93" i="1"/>
  <c r="HS98" i="1"/>
  <c r="HS49" i="1"/>
  <c r="HS96" i="1"/>
  <c r="HS65" i="1"/>
  <c r="HS61" i="1"/>
  <c r="HS80" i="1"/>
  <c r="HS52" i="1"/>
  <c r="HS101" i="1"/>
  <c r="HS35" i="1"/>
  <c r="HS45" i="1"/>
  <c r="HS68" i="1"/>
  <c r="HS87" i="1"/>
  <c r="HS50" i="1"/>
  <c r="HS58" i="1"/>
  <c r="HS81" i="1"/>
  <c r="HS73" i="1"/>
  <c r="HS67" i="1"/>
  <c r="HS42" i="1"/>
  <c r="HS85" i="1"/>
  <c r="HS40" i="1"/>
  <c r="HS71" i="1"/>
  <c r="HS94" i="1"/>
  <c r="HS104" i="1"/>
  <c r="HS78" i="1"/>
  <c r="HS116" i="1"/>
  <c r="HS99" i="1"/>
  <c r="HS126" i="1"/>
  <c r="HS110" i="1"/>
  <c r="HS114" i="1"/>
  <c r="HS127" i="1"/>
  <c r="HS97" i="1"/>
  <c r="HS102" i="1"/>
  <c r="HS112" i="1"/>
  <c r="HS83" i="1"/>
  <c r="HS108" i="1"/>
  <c r="HS123" i="1"/>
  <c r="HS109" i="1"/>
  <c r="HS141" i="1"/>
  <c r="HS131" i="1"/>
  <c r="HS149" i="1"/>
  <c r="HS107" i="1"/>
  <c r="HS137" i="1"/>
  <c r="HS155" i="1"/>
  <c r="HS125" i="1"/>
  <c r="HS121" i="1"/>
  <c r="HS117" i="1"/>
  <c r="HS115" i="1"/>
  <c r="HS124" i="1"/>
  <c r="HS135" i="1"/>
  <c r="HS111" i="1"/>
  <c r="HS130" i="1"/>
  <c r="HS139" i="1"/>
  <c r="HS154" i="1"/>
  <c r="HS144" i="1"/>
  <c r="HS169" i="1"/>
  <c r="HS172" i="1"/>
  <c r="HS179" i="1"/>
  <c r="HS150" i="1"/>
  <c r="HS159" i="1"/>
  <c r="HS148" i="1"/>
  <c r="HS157" i="1"/>
  <c r="HS118" i="1"/>
  <c r="HS181" i="1"/>
  <c r="HS138" i="1"/>
  <c r="HS180" i="1"/>
  <c r="HS132" i="1"/>
  <c r="HS136" i="1"/>
  <c r="HS129" i="1"/>
  <c r="HS183" i="1"/>
  <c r="HS160" i="1"/>
  <c r="HS153" i="1"/>
  <c r="HS152" i="1"/>
  <c r="HS170" i="1"/>
  <c r="HS146" i="1"/>
  <c r="HS145" i="1"/>
  <c r="HS134" i="1"/>
  <c r="HS140" i="1"/>
  <c r="HS143" i="1"/>
  <c r="HS165" i="1"/>
  <c r="HS167" i="1"/>
  <c r="HS128" i="1"/>
  <c r="HS156" i="1"/>
  <c r="HS151" i="1"/>
  <c r="HS158" i="1"/>
  <c r="HS195" i="1"/>
  <c r="HS203" i="1"/>
  <c r="HS142" i="1"/>
  <c r="HS200" i="1"/>
  <c r="HS199" i="1"/>
  <c r="HS207" i="1"/>
  <c r="HS194" i="1"/>
  <c r="HS171" i="1"/>
  <c r="HS221" i="1"/>
  <c r="HS198" i="1"/>
  <c r="HS166" i="1"/>
  <c r="HS185" i="1"/>
  <c r="HS211" i="1"/>
  <c r="HS193" i="1"/>
  <c r="HS164" i="1"/>
  <c r="HS184" i="1"/>
  <c r="HS204" i="1"/>
  <c r="HS214" i="1"/>
  <c r="HS205" i="1"/>
  <c r="HS163" i="1"/>
  <c r="HS190" i="1"/>
  <c r="HS202" i="1"/>
  <c r="HS189" i="1"/>
  <c r="HS191" i="1"/>
  <c r="HS209" i="1"/>
  <c r="HS219" i="1"/>
  <c r="HS186" i="1"/>
  <c r="HS187" i="1"/>
  <c r="HS208" i="1"/>
  <c r="HS188" i="1"/>
  <c r="HS201" i="1"/>
  <c r="HS227" i="1"/>
  <c r="HS223" i="1"/>
  <c r="HS232" i="1"/>
  <c r="HS236" i="1"/>
  <c r="HS217" i="1"/>
  <c r="HS229" i="1"/>
  <c r="HS226" i="1"/>
  <c r="HS197" i="1"/>
  <c r="HS196" i="1"/>
  <c r="HS250" i="1"/>
  <c r="HS246" i="1"/>
  <c r="HS242" i="1"/>
  <c r="HS254" i="1"/>
  <c r="HS216" i="1"/>
  <c r="HS238" i="1"/>
  <c r="HS241" i="1"/>
  <c r="HS231" i="1"/>
  <c r="HS224" i="1"/>
  <c r="HS168" i="1"/>
  <c r="HS228" i="1"/>
  <c r="HS230" i="1"/>
  <c r="HS237" i="1"/>
  <c r="HS243" i="1"/>
  <c r="HS252" i="1"/>
  <c r="HS244" i="1"/>
  <c r="HS257" i="1"/>
  <c r="HS255" i="1"/>
  <c r="HS222" i="1"/>
  <c r="HS258" i="1"/>
  <c r="HS253" i="1"/>
  <c r="HS261" i="1"/>
  <c r="HS239" i="1"/>
  <c r="HS245" i="1"/>
  <c r="HS256" i="1"/>
  <c r="HS247" i="1"/>
  <c r="HS251" i="1"/>
  <c r="HS259" i="1"/>
  <c r="HS233" i="1"/>
  <c r="HS215" i="1"/>
  <c r="HS225" i="1"/>
  <c r="HS240" i="1"/>
  <c r="HT236" i="1" l="1"/>
  <c r="HT218" i="1"/>
  <c r="HT210" i="1"/>
  <c r="HT200" i="1"/>
  <c r="HT189" i="1"/>
  <c r="HT168" i="1"/>
  <c r="HT174" i="1"/>
  <c r="HT160" i="1"/>
  <c r="HT138" i="1"/>
  <c r="HT145" i="1"/>
  <c r="HT134" i="1"/>
  <c r="HT126" i="1"/>
  <c r="HT102" i="1"/>
  <c r="HT99" i="1"/>
  <c r="HT100" i="1"/>
  <c r="HT116" i="1"/>
  <c r="HT103" i="1"/>
  <c r="HT66" i="1"/>
  <c r="HT56" i="1"/>
  <c r="HT61" i="1"/>
  <c r="HT53" i="1"/>
  <c r="HT63" i="1"/>
  <c r="HT59" i="1"/>
  <c r="HT77" i="1"/>
  <c r="HT39" i="1"/>
  <c r="HT76" i="1"/>
  <c r="HU2" i="1"/>
  <c r="HT42" i="1"/>
  <c r="HT10" i="1"/>
  <c r="HT5" i="1"/>
  <c r="HT28" i="1"/>
  <c r="HT12" i="1"/>
  <c r="HT16" i="1"/>
  <c r="HT11" i="1"/>
  <c r="HT22" i="1"/>
  <c r="HT13" i="1"/>
  <c r="HT21" i="1"/>
  <c r="HT43" i="1"/>
  <c r="HT14" i="1"/>
  <c r="HT64" i="1"/>
  <c r="HT20" i="1"/>
  <c r="HT15" i="1"/>
  <c r="HT31" i="1"/>
  <c r="HT19" i="1"/>
  <c r="HT23" i="1"/>
  <c r="HT38" i="1"/>
  <c r="HT17" i="1"/>
  <c r="HT24" i="1"/>
  <c r="HT29" i="1"/>
  <c r="HT7" i="1"/>
  <c r="HT6" i="1"/>
  <c r="HT8" i="1"/>
  <c r="HT41" i="1"/>
  <c r="HT80" i="1"/>
  <c r="HT34" i="1"/>
  <c r="HT35" i="1"/>
  <c r="HT47" i="1"/>
  <c r="HT71" i="1"/>
  <c r="HT40" i="1"/>
  <c r="HT36" i="1"/>
  <c r="HT9" i="1"/>
  <c r="HT70" i="1"/>
  <c r="HT25" i="1"/>
  <c r="HT54" i="1"/>
  <c r="HT37" i="1"/>
  <c r="HT26" i="1"/>
  <c r="HT30" i="1"/>
  <c r="HT33" i="1"/>
  <c r="HT48" i="1"/>
  <c r="HT51" i="1"/>
  <c r="HT45" i="1"/>
  <c r="HT58" i="1"/>
  <c r="HT81" i="1"/>
  <c r="HT73" i="1"/>
  <c r="HT67" i="1"/>
  <c r="HT104" i="1"/>
  <c r="HT44" i="1"/>
  <c r="HT50" i="1"/>
  <c r="HT83" i="1"/>
  <c r="HT69" i="1"/>
  <c r="HT92" i="1"/>
  <c r="HT78" i="1"/>
  <c r="HT62" i="1"/>
  <c r="HT84" i="1"/>
  <c r="HT85" i="1"/>
  <c r="HT57" i="1"/>
  <c r="HT55" i="1"/>
  <c r="HT94" i="1"/>
  <c r="HT106" i="1"/>
  <c r="HT27" i="1"/>
  <c r="HT82" i="1"/>
  <c r="HT86" i="1"/>
  <c r="HT96" i="1"/>
  <c r="HT98" i="1"/>
  <c r="HT93" i="1"/>
  <c r="HT49" i="1"/>
  <c r="HT95" i="1"/>
  <c r="HT68" i="1"/>
  <c r="HT101" i="1"/>
  <c r="HT108" i="1"/>
  <c r="HT155" i="1"/>
  <c r="HT120" i="1"/>
  <c r="HT122" i="1"/>
  <c r="HT130" i="1"/>
  <c r="HT125" i="1"/>
  <c r="HT136" i="1"/>
  <c r="HT97" i="1"/>
  <c r="HT107" i="1"/>
  <c r="HT124" i="1"/>
  <c r="HT131" i="1"/>
  <c r="HT112" i="1"/>
  <c r="HT135" i="1"/>
  <c r="HT72" i="1"/>
  <c r="HT117" i="1"/>
  <c r="HT128" i="1"/>
  <c r="HT79" i="1"/>
  <c r="HT127" i="1"/>
  <c r="HT113" i="1"/>
  <c r="HT132" i="1"/>
  <c r="HT143" i="1"/>
  <c r="HT146" i="1"/>
  <c r="HT110" i="1"/>
  <c r="HT109" i="1"/>
  <c r="HT118" i="1"/>
  <c r="HT52" i="1"/>
  <c r="HT111" i="1"/>
  <c r="HT114" i="1"/>
  <c r="HT65" i="1"/>
  <c r="HT115" i="1"/>
  <c r="HT121" i="1"/>
  <c r="HT87" i="1"/>
  <c r="HT149" i="1"/>
  <c r="HT151" i="1"/>
  <c r="HT170" i="1"/>
  <c r="HT181" i="1"/>
  <c r="HT186" i="1"/>
  <c r="HT123" i="1"/>
  <c r="HT165" i="1"/>
  <c r="HT158" i="1"/>
  <c r="HT140" i="1"/>
  <c r="HT144" i="1"/>
  <c r="HT169" i="1"/>
  <c r="HT172" i="1"/>
  <c r="HT179" i="1"/>
  <c r="HT164" i="1"/>
  <c r="HT150" i="1"/>
  <c r="HT142" i="1"/>
  <c r="HT152" i="1"/>
  <c r="HT148" i="1"/>
  <c r="HT157" i="1"/>
  <c r="HT156" i="1"/>
  <c r="HT173" i="1"/>
  <c r="HT139" i="1"/>
  <c r="HT153" i="1"/>
  <c r="HT129" i="1"/>
  <c r="HT154" i="1"/>
  <c r="HT184" i="1"/>
  <c r="HT163" i="1"/>
  <c r="HT141" i="1"/>
  <c r="HT198" i="1"/>
  <c r="HT193" i="1"/>
  <c r="HT216" i="1"/>
  <c r="HT171" i="1"/>
  <c r="HT182" i="1"/>
  <c r="HT204" i="1"/>
  <c r="HT195" i="1"/>
  <c r="HT201" i="1"/>
  <c r="HT166" i="1"/>
  <c r="HT208" i="1"/>
  <c r="HT191" i="1"/>
  <c r="HT219" i="1"/>
  <c r="HT221" i="1"/>
  <c r="HT183" i="1"/>
  <c r="HT167" i="1"/>
  <c r="HT190" i="1"/>
  <c r="HT197" i="1"/>
  <c r="HT209" i="1"/>
  <c r="HT187" i="1"/>
  <c r="HT196" i="1"/>
  <c r="HT211" i="1"/>
  <c r="HT212" i="1"/>
  <c r="HT159" i="1"/>
  <c r="HT194" i="1"/>
  <c r="HT188" i="1"/>
  <c r="HT213" i="1"/>
  <c r="HT202" i="1"/>
  <c r="HT185" i="1"/>
  <c r="HT237" i="1"/>
  <c r="HT240" i="1"/>
  <c r="HT137" i="1"/>
  <c r="HT214" i="1"/>
  <c r="HT229" i="1"/>
  <c r="HT239" i="1"/>
  <c r="HT246" i="1"/>
  <c r="HT235" i="1"/>
  <c r="HT230" i="1"/>
  <c r="HT232" i="1"/>
  <c r="HT252" i="1"/>
  <c r="HT215" i="1"/>
  <c r="HT225" i="1"/>
  <c r="HT247" i="1"/>
  <c r="HT180" i="1"/>
  <c r="HT199" i="1"/>
  <c r="HT228" i="1"/>
  <c r="HT223" i="1"/>
  <c r="HT245" i="1"/>
  <c r="HT244" i="1"/>
  <c r="HT207" i="1"/>
  <c r="HT226" i="1"/>
  <c r="HT227" i="1"/>
  <c r="HT238" i="1"/>
  <c r="HT250" i="1"/>
  <c r="HT203" i="1"/>
  <c r="HT217" i="1"/>
  <c r="HT242" i="1"/>
  <c r="HT254" i="1"/>
  <c r="HT205" i="1"/>
  <c r="HT259" i="1"/>
  <c r="HT257" i="1"/>
  <c r="HT255" i="1"/>
  <c r="HT251" i="1"/>
  <c r="HT222" i="1"/>
  <c r="HT258" i="1"/>
  <c r="HT224" i="1"/>
  <c r="HT241" i="1"/>
  <c r="HT256" i="1"/>
  <c r="HT253" i="1"/>
  <c r="HT243" i="1"/>
  <c r="HT260" i="1"/>
  <c r="HT233" i="1"/>
  <c r="HT231" i="1"/>
  <c r="HT261" i="1"/>
  <c r="HU261" i="1" l="1"/>
  <c r="HU243" i="1"/>
  <c r="HU236" i="1"/>
  <c r="HU200" i="1"/>
  <c r="HU174" i="1"/>
  <c r="HU160" i="1"/>
  <c r="HU168" i="1"/>
  <c r="HU169" i="1"/>
  <c r="HU145" i="1"/>
  <c r="HU120" i="1"/>
  <c r="HU122" i="1"/>
  <c r="HU135" i="1"/>
  <c r="HU102" i="1"/>
  <c r="HU99" i="1"/>
  <c r="HU100" i="1"/>
  <c r="HU103" i="1"/>
  <c r="HU97" i="1"/>
  <c r="HU77" i="1"/>
  <c r="HU39" i="1"/>
  <c r="HU67" i="1"/>
  <c r="HU76" i="1"/>
  <c r="HV2" i="1"/>
  <c r="HU42" i="1"/>
  <c r="HU36" i="1"/>
  <c r="HU7" i="1"/>
  <c r="HU10" i="1"/>
  <c r="HU22" i="1"/>
  <c r="HU21" i="1"/>
  <c r="HU8" i="1"/>
  <c r="HU38" i="1"/>
  <c r="HU15" i="1"/>
  <c r="HU11" i="1"/>
  <c r="HU20" i="1"/>
  <c r="HU28" i="1"/>
  <c r="HU13" i="1"/>
  <c r="HU12" i="1"/>
  <c r="HU29" i="1"/>
  <c r="HU17" i="1"/>
  <c r="HU23" i="1"/>
  <c r="HU6" i="1"/>
  <c r="HU16" i="1"/>
  <c r="HU43" i="1"/>
  <c r="HU14" i="1"/>
  <c r="HU19" i="1"/>
  <c r="HU64" i="1"/>
  <c r="HU5" i="1"/>
  <c r="HU31" i="1"/>
  <c r="HU9" i="1"/>
  <c r="HU62" i="1"/>
  <c r="HU26" i="1"/>
  <c r="HU25" i="1"/>
  <c r="HU54" i="1"/>
  <c r="HU27" i="1"/>
  <c r="HU33" i="1"/>
  <c r="HU86" i="1"/>
  <c r="HU41" i="1"/>
  <c r="HU80" i="1"/>
  <c r="HU30" i="1"/>
  <c r="HU44" i="1"/>
  <c r="HU34" i="1"/>
  <c r="HU35" i="1"/>
  <c r="HU24" i="1"/>
  <c r="HU40" i="1"/>
  <c r="HU37" i="1"/>
  <c r="HU47" i="1"/>
  <c r="HU57" i="1"/>
  <c r="HU51" i="1"/>
  <c r="HU106" i="1"/>
  <c r="HU95" i="1"/>
  <c r="HU109" i="1"/>
  <c r="HU96" i="1"/>
  <c r="HU48" i="1"/>
  <c r="HU73" i="1"/>
  <c r="HU98" i="1"/>
  <c r="HU93" i="1"/>
  <c r="HU61" i="1"/>
  <c r="HU94" i="1"/>
  <c r="HU50" i="1"/>
  <c r="HU52" i="1"/>
  <c r="HU56" i="1"/>
  <c r="HU72" i="1"/>
  <c r="HU79" i="1"/>
  <c r="HU101" i="1"/>
  <c r="HU82" i="1"/>
  <c r="HU45" i="1"/>
  <c r="HU68" i="1"/>
  <c r="HU87" i="1"/>
  <c r="HU70" i="1"/>
  <c r="HU58" i="1"/>
  <c r="HU63" i="1"/>
  <c r="HU81" i="1"/>
  <c r="HU49" i="1"/>
  <c r="HU78" i="1"/>
  <c r="HU71" i="1"/>
  <c r="HU55" i="1"/>
  <c r="HU104" i="1"/>
  <c r="HU83" i="1"/>
  <c r="HU53" i="1"/>
  <c r="HU66" i="1"/>
  <c r="HU69" i="1"/>
  <c r="HU85" i="1"/>
  <c r="HU65" i="1"/>
  <c r="HU92" i="1"/>
  <c r="HU113" i="1"/>
  <c r="HU140" i="1"/>
  <c r="HU137" i="1"/>
  <c r="HU156" i="1"/>
  <c r="HU136" i="1"/>
  <c r="HU121" i="1"/>
  <c r="HU117" i="1"/>
  <c r="HU115" i="1"/>
  <c r="HU141" i="1"/>
  <c r="HU116" i="1"/>
  <c r="HU114" i="1"/>
  <c r="HU155" i="1"/>
  <c r="HU125" i="1"/>
  <c r="HU107" i="1"/>
  <c r="HU127" i="1"/>
  <c r="HU124" i="1"/>
  <c r="HU126" i="1"/>
  <c r="HU112" i="1"/>
  <c r="HU118" i="1"/>
  <c r="HU134" i="1"/>
  <c r="HU130" i="1"/>
  <c r="HU84" i="1"/>
  <c r="HU108" i="1"/>
  <c r="HU128" i="1"/>
  <c r="HU131" i="1"/>
  <c r="HU59" i="1"/>
  <c r="HU111" i="1"/>
  <c r="HU149" i="1"/>
  <c r="HU173" i="1"/>
  <c r="HU184" i="1"/>
  <c r="HU153" i="1"/>
  <c r="HU129" i="1"/>
  <c r="HU159" i="1"/>
  <c r="HU139" i="1"/>
  <c r="HU146" i="1"/>
  <c r="HU154" i="1"/>
  <c r="HU165" i="1"/>
  <c r="HU183" i="1"/>
  <c r="HU138" i="1"/>
  <c r="HU148" i="1"/>
  <c r="HU151" i="1"/>
  <c r="HU180" i="1"/>
  <c r="HU170" i="1"/>
  <c r="HU142" i="1"/>
  <c r="HU110" i="1"/>
  <c r="HU157" i="1"/>
  <c r="HU158" i="1"/>
  <c r="HU152" i="1"/>
  <c r="HU171" i="1"/>
  <c r="HU132" i="1"/>
  <c r="HU144" i="1"/>
  <c r="HU143" i="1"/>
  <c r="HU163" i="1"/>
  <c r="HU150" i="1"/>
  <c r="HU172" i="1"/>
  <c r="HU194" i="1"/>
  <c r="HU186" i="1"/>
  <c r="HU179" i="1"/>
  <c r="HU190" i="1"/>
  <c r="HU208" i="1"/>
  <c r="HU188" i="1"/>
  <c r="HU199" i="1"/>
  <c r="HU210" i="1"/>
  <c r="HU213" i="1"/>
  <c r="HU123" i="1"/>
  <c r="HU181" i="1"/>
  <c r="HU185" i="1"/>
  <c r="HU202" i="1"/>
  <c r="HU193" i="1"/>
  <c r="HU198" i="1"/>
  <c r="HU211" i="1"/>
  <c r="HU187" i="1"/>
  <c r="HU219" i="1"/>
  <c r="HU167" i="1"/>
  <c r="HU182" i="1"/>
  <c r="HU189" i="1"/>
  <c r="HU209" i="1"/>
  <c r="HU204" i="1"/>
  <c r="HU195" i="1"/>
  <c r="HU227" i="1"/>
  <c r="HU244" i="1"/>
  <c r="HU217" i="1"/>
  <c r="HU238" i="1"/>
  <c r="HU239" i="1"/>
  <c r="HU250" i="1"/>
  <c r="HU201" i="1"/>
  <c r="HU221" i="1"/>
  <c r="HU228" i="1"/>
  <c r="HU237" i="1"/>
  <c r="HU246" i="1"/>
  <c r="HU242" i="1"/>
  <c r="HU254" i="1"/>
  <c r="HU214" i="1"/>
  <c r="HU205" i="1"/>
  <c r="HU240" i="1"/>
  <c r="HU218" i="1"/>
  <c r="HU231" i="1"/>
  <c r="HU224" i="1"/>
  <c r="HU233" i="1"/>
  <c r="HU212" i="1"/>
  <c r="HU203" i="1"/>
  <c r="HU207" i="1"/>
  <c r="HU216" i="1"/>
  <c r="HU229" i="1"/>
  <c r="HU251" i="1"/>
  <c r="HU232" i="1"/>
  <c r="HU252" i="1"/>
  <c r="HU197" i="1"/>
  <c r="HU222" i="1"/>
  <c r="HU226" i="1"/>
  <c r="HU191" i="1"/>
  <c r="HU225" i="1"/>
  <c r="HU241" i="1"/>
  <c r="HU255" i="1"/>
  <c r="HU256" i="1"/>
  <c r="HU164" i="1"/>
  <c r="HU215" i="1"/>
  <c r="HU247" i="1"/>
  <c r="HU259" i="1"/>
  <c r="HU258" i="1"/>
  <c r="HU223" i="1"/>
  <c r="HU257" i="1"/>
  <c r="HU235" i="1"/>
  <c r="HU230" i="1"/>
  <c r="HU166" i="1"/>
  <c r="HU196" i="1"/>
  <c r="HU245" i="1"/>
  <c r="HU260" i="1"/>
  <c r="HU253" i="1"/>
  <c r="HV243" i="1" l="1"/>
  <c r="HV236" i="1"/>
  <c r="HV185" i="1"/>
  <c r="HV179" i="1"/>
  <c r="HV135" i="1"/>
  <c r="HV102" i="1"/>
  <c r="HV99" i="1"/>
  <c r="HV77" i="1"/>
  <c r="HV81" i="1"/>
  <c r="HV45" i="1"/>
  <c r="HV42" i="1"/>
  <c r="HV39" i="1"/>
  <c r="HV67" i="1"/>
  <c r="HV40" i="1"/>
  <c r="HV26" i="1"/>
  <c r="HV9" i="1"/>
  <c r="HV6" i="1"/>
  <c r="HW2" i="1"/>
  <c r="HV49" i="1"/>
  <c r="HV36" i="1"/>
  <c r="HV22" i="1"/>
  <c r="HV33" i="1"/>
  <c r="HV28" i="1"/>
  <c r="HV13" i="1"/>
  <c r="HV14" i="1"/>
  <c r="HV20" i="1"/>
  <c r="HV7" i="1"/>
  <c r="HV38" i="1"/>
  <c r="HV11" i="1"/>
  <c r="HV21" i="1"/>
  <c r="HV8" i="1"/>
  <c r="HV10" i="1"/>
  <c r="HV52" i="1"/>
  <c r="HV15" i="1"/>
  <c r="HV30" i="1"/>
  <c r="HV31" i="1"/>
  <c r="HV12" i="1"/>
  <c r="HV17" i="1"/>
  <c r="HV5" i="1"/>
  <c r="HV44" i="1"/>
  <c r="HV19" i="1"/>
  <c r="HV34" i="1"/>
  <c r="HV35" i="1"/>
  <c r="HV71" i="1"/>
  <c r="HV54" i="1"/>
  <c r="HV23" i="1"/>
  <c r="HV29" i="1"/>
  <c r="HV16" i="1"/>
  <c r="HV55" i="1"/>
  <c r="HV24" i="1"/>
  <c r="HV48" i="1"/>
  <c r="HV37" i="1"/>
  <c r="HV57" i="1"/>
  <c r="HV82" i="1"/>
  <c r="HV62" i="1"/>
  <c r="HV41" i="1"/>
  <c r="HV94" i="1"/>
  <c r="HV104" i="1"/>
  <c r="HV83" i="1"/>
  <c r="HV66" i="1"/>
  <c r="HV72" i="1"/>
  <c r="HV79" i="1"/>
  <c r="HV59" i="1"/>
  <c r="HV65" i="1"/>
  <c r="HV92" i="1"/>
  <c r="HV93" i="1"/>
  <c r="HV47" i="1"/>
  <c r="HV84" i="1"/>
  <c r="HV25" i="1"/>
  <c r="HV78" i="1"/>
  <c r="HV106" i="1"/>
  <c r="HV43" i="1"/>
  <c r="HV56" i="1"/>
  <c r="HV98" i="1"/>
  <c r="HV69" i="1"/>
  <c r="HV85" i="1"/>
  <c r="HV76" i="1"/>
  <c r="HV70" i="1"/>
  <c r="HV73" i="1"/>
  <c r="HV64" i="1"/>
  <c r="HV51" i="1"/>
  <c r="HV50" i="1"/>
  <c r="HV101" i="1"/>
  <c r="HV27" i="1"/>
  <c r="HV86" i="1"/>
  <c r="HV68" i="1"/>
  <c r="HV87" i="1"/>
  <c r="HV80" i="1"/>
  <c r="HV114" i="1"/>
  <c r="HV110" i="1"/>
  <c r="HV118" i="1"/>
  <c r="HV128" i="1"/>
  <c r="HV155" i="1"/>
  <c r="HV149" i="1"/>
  <c r="HV132" i="1"/>
  <c r="HV61" i="1"/>
  <c r="HV96" i="1"/>
  <c r="HV121" i="1"/>
  <c r="HV131" i="1"/>
  <c r="HV134" i="1"/>
  <c r="HV100" i="1"/>
  <c r="HV130" i="1"/>
  <c r="HV136" i="1"/>
  <c r="HV140" i="1"/>
  <c r="HV153" i="1"/>
  <c r="HV95" i="1"/>
  <c r="HV109" i="1"/>
  <c r="HV122" i="1"/>
  <c r="HV123" i="1"/>
  <c r="HV58" i="1"/>
  <c r="HV63" i="1"/>
  <c r="HV107" i="1"/>
  <c r="HV137" i="1"/>
  <c r="HV141" i="1"/>
  <c r="HV115" i="1"/>
  <c r="HV127" i="1"/>
  <c r="HV53" i="1"/>
  <c r="HV97" i="1"/>
  <c r="HV111" i="1"/>
  <c r="HV117" i="1"/>
  <c r="HV113" i="1"/>
  <c r="HV129" i="1"/>
  <c r="HV181" i="1"/>
  <c r="HV108" i="1"/>
  <c r="HV124" i="1"/>
  <c r="HV138" i="1"/>
  <c r="HV154" i="1"/>
  <c r="HV158" i="1"/>
  <c r="HV171" i="1"/>
  <c r="HV172" i="1"/>
  <c r="HV164" i="1"/>
  <c r="HV156" i="1"/>
  <c r="HV150" i="1"/>
  <c r="HV183" i="1"/>
  <c r="HV120" i="1"/>
  <c r="HV148" i="1"/>
  <c r="HV157" i="1"/>
  <c r="HV112" i="1"/>
  <c r="HV139" i="1"/>
  <c r="HV146" i="1"/>
  <c r="HV165" i="1"/>
  <c r="HV168" i="1"/>
  <c r="HV143" i="1"/>
  <c r="HV159" i="1"/>
  <c r="HV103" i="1"/>
  <c r="HV169" i="1"/>
  <c r="HV145" i="1"/>
  <c r="HV142" i="1"/>
  <c r="HV152" i="1"/>
  <c r="HV170" i="1"/>
  <c r="HV163" i="1"/>
  <c r="HV187" i="1"/>
  <c r="HV191" i="1"/>
  <c r="HV203" i="1"/>
  <c r="HV160" i="1"/>
  <c r="HV189" i="1"/>
  <c r="HV201" i="1"/>
  <c r="HV219" i="1"/>
  <c r="HV144" i="1"/>
  <c r="HV204" i="1"/>
  <c r="HV202" i="1"/>
  <c r="HV209" i="1"/>
  <c r="HV116" i="1"/>
  <c r="HV167" i="1"/>
  <c r="HV182" i="1"/>
  <c r="HV188" i="1"/>
  <c r="HV186" i="1"/>
  <c r="HV196" i="1"/>
  <c r="HV194" i="1"/>
  <c r="HV211" i="1"/>
  <c r="HV125" i="1"/>
  <c r="HV126" i="1"/>
  <c r="HV151" i="1"/>
  <c r="HV166" i="1"/>
  <c r="HV173" i="1"/>
  <c r="HV190" i="1"/>
  <c r="HV198" i="1"/>
  <c r="HV212" i="1"/>
  <c r="HV213" i="1"/>
  <c r="HV184" i="1"/>
  <c r="HV180" i="1"/>
  <c r="HV197" i="1"/>
  <c r="HV199" i="1"/>
  <c r="HV208" i="1"/>
  <c r="HV195" i="1"/>
  <c r="HV232" i="1"/>
  <c r="HV229" i="1"/>
  <c r="HV225" i="1"/>
  <c r="HV247" i="1"/>
  <c r="HV241" i="1"/>
  <c r="HV193" i="1"/>
  <c r="HV205" i="1"/>
  <c r="HV231" i="1"/>
  <c r="HV254" i="1"/>
  <c r="HV174" i="1"/>
  <c r="HV210" i="1"/>
  <c r="HV223" i="1"/>
  <c r="HV246" i="1"/>
  <c r="HV226" i="1"/>
  <c r="HV238" i="1"/>
  <c r="HV235" i="1"/>
  <c r="HV251" i="1"/>
  <c r="HV228" i="1"/>
  <c r="HV230" i="1"/>
  <c r="HV215" i="1"/>
  <c r="HV217" i="1"/>
  <c r="HV227" i="1"/>
  <c r="HV221" i="1"/>
  <c r="HV242" i="1"/>
  <c r="HV250" i="1"/>
  <c r="HV252" i="1"/>
  <c r="HV200" i="1"/>
  <c r="HV214" i="1"/>
  <c r="HV218" i="1"/>
  <c r="HV224" i="1"/>
  <c r="HV239" i="1"/>
  <c r="HV245" i="1"/>
  <c r="HV207" i="1"/>
  <c r="HV259" i="1"/>
  <c r="HV240" i="1"/>
  <c r="HV255" i="1"/>
  <c r="HV260" i="1"/>
  <c r="HV216" i="1"/>
  <c r="HV256" i="1"/>
  <c r="HV261" i="1"/>
  <c r="HV237" i="1"/>
  <c r="HV233" i="1"/>
  <c r="HV253" i="1"/>
  <c r="HV257" i="1"/>
  <c r="HV244" i="1"/>
  <c r="HV258" i="1"/>
  <c r="HV222" i="1"/>
  <c r="HW257" i="1" l="1"/>
  <c r="HW256" i="1"/>
  <c r="HW200" i="1"/>
  <c r="HW196" i="1"/>
  <c r="HW116" i="1"/>
  <c r="HW70" i="1"/>
  <c r="HW67" i="1"/>
  <c r="HX2" i="1"/>
  <c r="HW29" i="1"/>
  <c r="HW61" i="1"/>
  <c r="HW17" i="1"/>
  <c r="HW22" i="1"/>
  <c r="HW38" i="1"/>
  <c r="HW28" i="1"/>
  <c r="HW21" i="1"/>
  <c r="HW11" i="1"/>
  <c r="HW15" i="1"/>
  <c r="HW8" i="1"/>
  <c r="HW37" i="1"/>
  <c r="HW10" i="1"/>
  <c r="HW20" i="1"/>
  <c r="HW7" i="1"/>
  <c r="HW13" i="1"/>
  <c r="HW16" i="1"/>
  <c r="HW52" i="1"/>
  <c r="HW19" i="1"/>
  <c r="HW64" i="1"/>
  <c r="HW12" i="1"/>
  <c r="HW14" i="1"/>
  <c r="HW43" i="1"/>
  <c r="HW30" i="1"/>
  <c r="HW5" i="1"/>
  <c r="HW9" i="1"/>
  <c r="HW23" i="1"/>
  <c r="HW40" i="1"/>
  <c r="HW49" i="1"/>
  <c r="HW6" i="1"/>
  <c r="HW27" i="1"/>
  <c r="HW44" i="1"/>
  <c r="HW41" i="1"/>
  <c r="HW31" i="1"/>
  <c r="HW35" i="1"/>
  <c r="HW47" i="1"/>
  <c r="HW71" i="1"/>
  <c r="HW24" i="1"/>
  <c r="HW33" i="1"/>
  <c r="HW54" i="1"/>
  <c r="HW25" i="1"/>
  <c r="HW62" i="1"/>
  <c r="HW39" i="1"/>
  <c r="HW42" i="1"/>
  <c r="HW51" i="1"/>
  <c r="HW45" i="1"/>
  <c r="HW53" i="1"/>
  <c r="HW110" i="1"/>
  <c r="HW97" i="1"/>
  <c r="HW94" i="1"/>
  <c r="HW98" i="1"/>
  <c r="HW69" i="1"/>
  <c r="HW36" i="1"/>
  <c r="HW68" i="1"/>
  <c r="HW59" i="1"/>
  <c r="HW87" i="1"/>
  <c r="HW95" i="1"/>
  <c r="HW101" i="1"/>
  <c r="HW57" i="1"/>
  <c r="HW58" i="1"/>
  <c r="HW83" i="1"/>
  <c r="HW73" i="1"/>
  <c r="HW104" i="1"/>
  <c r="HW26" i="1"/>
  <c r="HW34" i="1"/>
  <c r="HW86" i="1"/>
  <c r="HW55" i="1"/>
  <c r="HW78" i="1"/>
  <c r="HW79" i="1"/>
  <c r="HW50" i="1"/>
  <c r="HW65" i="1"/>
  <c r="HW56" i="1"/>
  <c r="HW92" i="1"/>
  <c r="HW77" i="1"/>
  <c r="HW48" i="1"/>
  <c r="HW82" i="1"/>
  <c r="HW72" i="1"/>
  <c r="HW93" i="1"/>
  <c r="HW80" i="1"/>
  <c r="HW84" i="1"/>
  <c r="HW63" i="1"/>
  <c r="HW96" i="1"/>
  <c r="HW107" i="1"/>
  <c r="HW136" i="1"/>
  <c r="HW85" i="1"/>
  <c r="HW109" i="1"/>
  <c r="HW127" i="1"/>
  <c r="HW122" i="1"/>
  <c r="HW118" i="1"/>
  <c r="HW141" i="1"/>
  <c r="HW111" i="1"/>
  <c r="HW112" i="1"/>
  <c r="HW125" i="1"/>
  <c r="HW134" i="1"/>
  <c r="HW81" i="1"/>
  <c r="HW66" i="1"/>
  <c r="HW137" i="1"/>
  <c r="HW117" i="1"/>
  <c r="HW128" i="1"/>
  <c r="HW124" i="1"/>
  <c r="HW120" i="1"/>
  <c r="HW126" i="1"/>
  <c r="HW149" i="1"/>
  <c r="HW114" i="1"/>
  <c r="HW115" i="1"/>
  <c r="HW123" i="1"/>
  <c r="HW135" i="1"/>
  <c r="HW113" i="1"/>
  <c r="HW155" i="1"/>
  <c r="HW76" i="1"/>
  <c r="HW108" i="1"/>
  <c r="HW100" i="1"/>
  <c r="HW106" i="1"/>
  <c r="HW121" i="1"/>
  <c r="HW102" i="1"/>
  <c r="HW140" i="1"/>
  <c r="HW169" i="1"/>
  <c r="HW157" i="1"/>
  <c r="HW165" i="1"/>
  <c r="HW170" i="1"/>
  <c r="HW168" i="1"/>
  <c r="HW159" i="1"/>
  <c r="HW163" i="1"/>
  <c r="HW99" i="1"/>
  <c r="HW143" i="1"/>
  <c r="HW151" i="1"/>
  <c r="HW160" i="1"/>
  <c r="HW130" i="1"/>
  <c r="HW132" i="1"/>
  <c r="HW139" i="1"/>
  <c r="HW156" i="1"/>
  <c r="HW152" i="1"/>
  <c r="HW179" i="1"/>
  <c r="HW142" i="1"/>
  <c r="HW158" i="1"/>
  <c r="HW153" i="1"/>
  <c r="HW145" i="1"/>
  <c r="HW172" i="1"/>
  <c r="HW181" i="1"/>
  <c r="HW164" i="1"/>
  <c r="HW131" i="1"/>
  <c r="HW138" i="1"/>
  <c r="HW154" i="1"/>
  <c r="HW129" i="1"/>
  <c r="HW144" i="1"/>
  <c r="HW146" i="1"/>
  <c r="HW150" i="1"/>
  <c r="HW171" i="1"/>
  <c r="HW187" i="1"/>
  <c r="HW189" i="1"/>
  <c r="HW210" i="1"/>
  <c r="HW183" i="1"/>
  <c r="HW207" i="1"/>
  <c r="HW221" i="1"/>
  <c r="HW173" i="1"/>
  <c r="HW182" i="1"/>
  <c r="HW202" i="1"/>
  <c r="HW193" i="1"/>
  <c r="HW201" i="1"/>
  <c r="HW216" i="1"/>
  <c r="HW148" i="1"/>
  <c r="HW174" i="1"/>
  <c r="HW199" i="1"/>
  <c r="HW197" i="1"/>
  <c r="HW198" i="1"/>
  <c r="HW191" i="1"/>
  <c r="HW203" i="1"/>
  <c r="HW219" i="1"/>
  <c r="HW166" i="1"/>
  <c r="HW190" i="1"/>
  <c r="HW204" i="1"/>
  <c r="HW195" i="1"/>
  <c r="HW184" i="1"/>
  <c r="HW103" i="1"/>
  <c r="HW167" i="1"/>
  <c r="HW186" i="1"/>
  <c r="HW208" i="1"/>
  <c r="HW185" i="1"/>
  <c r="HW212" i="1"/>
  <c r="HW205" i="1"/>
  <c r="HW180" i="1"/>
  <c r="HW188" i="1"/>
  <c r="HW242" i="1"/>
  <c r="HW211" i="1"/>
  <c r="HW214" i="1"/>
  <c r="HW229" i="1"/>
  <c r="HW247" i="1"/>
  <c r="HW240" i="1"/>
  <c r="HW250" i="1"/>
  <c r="HW218" i="1"/>
  <c r="HW224" i="1"/>
  <c r="HW223" i="1"/>
  <c r="HW209" i="1"/>
  <c r="HW237" i="1"/>
  <c r="HW243" i="1"/>
  <c r="HW194" i="1"/>
  <c r="HW233" i="1"/>
  <c r="HW244" i="1"/>
  <c r="HW251" i="1"/>
  <c r="HW239" i="1"/>
  <c r="HW232" i="1"/>
  <c r="HW213" i="1"/>
  <c r="HW215" i="1"/>
  <c r="HW225" i="1"/>
  <c r="HW241" i="1"/>
  <c r="HW222" i="1"/>
  <c r="HW227" i="1"/>
  <c r="HW231" i="1"/>
  <c r="HW246" i="1"/>
  <c r="HW226" i="1"/>
  <c r="HW217" i="1"/>
  <c r="HW236" i="1"/>
  <c r="HW230" i="1"/>
  <c r="HW255" i="1"/>
  <c r="HW258" i="1"/>
  <c r="HW245" i="1"/>
  <c r="HW252" i="1"/>
  <c r="HW235" i="1"/>
  <c r="HW260" i="1"/>
  <c r="HW254" i="1"/>
  <c r="HW228" i="1"/>
  <c r="HW238" i="1"/>
  <c r="HW259" i="1"/>
  <c r="HW261" i="1"/>
  <c r="HW253" i="1"/>
  <c r="HX257" i="1" l="1"/>
  <c r="HX253" i="1"/>
  <c r="HX250" i="1"/>
  <c r="HX203" i="1"/>
  <c r="HX191" i="1"/>
  <c r="HX189" i="1"/>
  <c r="HX164" i="1"/>
  <c r="HX163" i="1"/>
  <c r="HX146" i="1"/>
  <c r="HX148" i="1"/>
  <c r="HX118" i="1"/>
  <c r="HX115" i="1"/>
  <c r="HX112" i="1"/>
  <c r="HX77" i="1"/>
  <c r="HX58" i="1"/>
  <c r="HX110" i="1"/>
  <c r="HY2" i="1"/>
  <c r="HX24" i="1"/>
  <c r="HX61" i="1"/>
  <c r="HX55" i="1"/>
  <c r="HX21" i="1"/>
  <c r="HX16" i="1"/>
  <c r="HX22" i="1"/>
  <c r="HX10" i="1"/>
  <c r="HX14" i="1"/>
  <c r="HX38" i="1"/>
  <c r="HX28" i="1"/>
  <c r="HX20" i="1"/>
  <c r="HX7" i="1"/>
  <c r="HX11" i="1"/>
  <c r="HX13" i="1"/>
  <c r="HX12" i="1"/>
  <c r="HX29" i="1"/>
  <c r="HX31" i="1"/>
  <c r="HX23" i="1"/>
  <c r="HX15" i="1"/>
  <c r="HX19" i="1"/>
  <c r="HX17" i="1"/>
  <c r="HX64" i="1"/>
  <c r="HX8" i="1"/>
  <c r="HX5" i="1"/>
  <c r="HX43" i="1"/>
  <c r="HX30" i="1"/>
  <c r="HX44" i="1"/>
  <c r="HX9" i="1"/>
  <c r="HX27" i="1"/>
  <c r="HX54" i="1"/>
  <c r="HX36" i="1"/>
  <c r="HX86" i="1"/>
  <c r="HX57" i="1"/>
  <c r="HX34" i="1"/>
  <c r="HX48" i="1"/>
  <c r="HX40" i="1"/>
  <c r="HX26" i="1"/>
  <c r="HX41" i="1"/>
  <c r="HX33" i="1"/>
  <c r="HX62" i="1"/>
  <c r="HX47" i="1"/>
  <c r="HX70" i="1"/>
  <c r="HX92" i="1"/>
  <c r="HX80" i="1"/>
  <c r="HX71" i="1"/>
  <c r="HX84" i="1"/>
  <c r="HX56" i="1"/>
  <c r="HX65" i="1"/>
  <c r="HX25" i="1"/>
  <c r="HX81" i="1"/>
  <c r="HX106" i="1"/>
  <c r="HX39" i="1"/>
  <c r="HX51" i="1"/>
  <c r="HX76" i="1"/>
  <c r="HX63" i="1"/>
  <c r="HX85" i="1"/>
  <c r="HX72" i="1"/>
  <c r="HX93" i="1"/>
  <c r="HX42" i="1"/>
  <c r="HX78" i="1"/>
  <c r="HX95" i="1"/>
  <c r="HX35" i="1"/>
  <c r="HX66" i="1"/>
  <c r="HX37" i="1"/>
  <c r="HX68" i="1"/>
  <c r="HX53" i="1"/>
  <c r="HX79" i="1"/>
  <c r="HX87" i="1"/>
  <c r="HX6" i="1"/>
  <c r="HX73" i="1"/>
  <c r="HX94" i="1"/>
  <c r="HX67" i="1"/>
  <c r="HX52" i="1"/>
  <c r="HX98" i="1"/>
  <c r="HX82" i="1"/>
  <c r="HX59" i="1"/>
  <c r="HX69" i="1"/>
  <c r="HX101" i="1"/>
  <c r="HX49" i="1"/>
  <c r="HX50" i="1"/>
  <c r="HX137" i="1"/>
  <c r="HX134" i="1"/>
  <c r="HX121" i="1"/>
  <c r="HX97" i="1"/>
  <c r="HX113" i="1"/>
  <c r="HX135" i="1"/>
  <c r="HX155" i="1"/>
  <c r="HX127" i="1"/>
  <c r="HX99" i="1"/>
  <c r="HX117" i="1"/>
  <c r="HX130" i="1"/>
  <c r="HX104" i="1"/>
  <c r="HX100" i="1"/>
  <c r="HX140" i="1"/>
  <c r="HX131" i="1"/>
  <c r="HX96" i="1"/>
  <c r="HX102" i="1"/>
  <c r="HX107" i="1"/>
  <c r="HX123" i="1"/>
  <c r="HX149" i="1"/>
  <c r="HX45" i="1"/>
  <c r="HX108" i="1"/>
  <c r="HX122" i="1"/>
  <c r="HX141" i="1"/>
  <c r="HX111" i="1"/>
  <c r="HX125" i="1"/>
  <c r="HX83" i="1"/>
  <c r="HX126" i="1"/>
  <c r="HX109" i="1"/>
  <c r="HX103" i="1"/>
  <c r="HX128" i="1"/>
  <c r="HX116" i="1"/>
  <c r="HX114" i="1"/>
  <c r="HX124" i="1"/>
  <c r="HX129" i="1"/>
  <c r="HX169" i="1"/>
  <c r="HX179" i="1"/>
  <c r="HX120" i="1"/>
  <c r="HX154" i="1"/>
  <c r="HX145" i="1"/>
  <c r="HX172" i="1"/>
  <c r="HX139" i="1"/>
  <c r="HX150" i="1"/>
  <c r="HX170" i="1"/>
  <c r="HX144" i="1"/>
  <c r="HX138" i="1"/>
  <c r="HX165" i="1"/>
  <c r="HX143" i="1"/>
  <c r="HX159" i="1"/>
  <c r="HX157" i="1"/>
  <c r="HX142" i="1"/>
  <c r="HX151" i="1"/>
  <c r="HX183" i="1"/>
  <c r="HX160" i="1"/>
  <c r="HX152" i="1"/>
  <c r="HX167" i="1"/>
  <c r="HX156" i="1"/>
  <c r="HX158" i="1"/>
  <c r="HX181" i="1"/>
  <c r="HX136" i="1"/>
  <c r="HX184" i="1"/>
  <c r="HX168" i="1"/>
  <c r="HX195" i="1"/>
  <c r="HX214" i="1"/>
  <c r="HX166" i="1"/>
  <c r="HX185" i="1"/>
  <c r="HX205" i="1"/>
  <c r="HX209" i="1"/>
  <c r="HX180" i="1"/>
  <c r="HX194" i="1"/>
  <c r="HX204" i="1"/>
  <c r="HX188" i="1"/>
  <c r="HX198" i="1"/>
  <c r="HX211" i="1"/>
  <c r="HX186" i="1"/>
  <c r="HX213" i="1"/>
  <c r="HX201" i="1"/>
  <c r="HX210" i="1"/>
  <c r="HX200" i="1"/>
  <c r="HX187" i="1"/>
  <c r="HX202" i="1"/>
  <c r="HX193" i="1"/>
  <c r="HX221" i="1"/>
  <c r="HX132" i="1"/>
  <c r="HX153" i="1"/>
  <c r="HX182" i="1"/>
  <c r="HX197" i="1"/>
  <c r="HX196" i="1"/>
  <c r="HX171" i="1"/>
  <c r="HX173" i="1"/>
  <c r="HX174" i="1"/>
  <c r="HX190" i="1"/>
  <c r="HX240" i="1"/>
  <c r="HX244" i="1"/>
  <c r="HX208" i="1"/>
  <c r="HX227" i="1"/>
  <c r="HX239" i="1"/>
  <c r="HX207" i="1"/>
  <c r="HX228" i="1"/>
  <c r="HX226" i="1"/>
  <c r="HX224" i="1"/>
  <c r="HX212" i="1"/>
  <c r="HX215" i="1"/>
  <c r="HX230" i="1"/>
  <c r="HX236" i="1"/>
  <c r="HX199" i="1"/>
  <c r="HX216" i="1"/>
  <c r="HX217" i="1"/>
  <c r="HX223" i="1"/>
  <c r="HX246" i="1"/>
  <c r="HX231" i="1"/>
  <c r="HX237" i="1"/>
  <c r="HX238" i="1"/>
  <c r="HX245" i="1"/>
  <c r="HX242" i="1"/>
  <c r="HX222" i="1"/>
  <c r="HX218" i="1"/>
  <c r="HX247" i="1"/>
  <c r="HX219" i="1"/>
  <c r="HX235" i="1"/>
  <c r="HX251" i="1"/>
  <c r="HX252" i="1"/>
  <c r="HX229" i="1"/>
  <c r="HX232" i="1"/>
  <c r="HX241" i="1"/>
  <c r="HX254" i="1"/>
  <c r="HX255" i="1"/>
  <c r="HX256" i="1"/>
  <c r="HX261" i="1"/>
  <c r="HX233" i="1"/>
  <c r="HX259" i="1"/>
  <c r="HX260" i="1"/>
  <c r="HX258" i="1"/>
  <c r="HX225" i="1"/>
  <c r="HX243" i="1"/>
  <c r="HY257" i="1" l="1"/>
  <c r="HY253" i="1"/>
  <c r="HY250" i="1"/>
  <c r="HY210" i="1"/>
  <c r="HY191" i="1"/>
  <c r="HY196" i="1"/>
  <c r="HY188" i="1"/>
  <c r="HY145" i="1"/>
  <c r="HY124" i="1"/>
  <c r="HY121" i="1"/>
  <c r="HY148" i="1"/>
  <c r="HY132" i="1"/>
  <c r="HY122" i="1"/>
  <c r="HY141" i="1"/>
  <c r="HY77" i="1"/>
  <c r="HY71" i="1"/>
  <c r="HY68" i="1"/>
  <c r="HZ2" i="1"/>
  <c r="HY45" i="1"/>
  <c r="HY47" i="1"/>
  <c r="HY40" i="1"/>
  <c r="HY34" i="1"/>
  <c r="HY5" i="1"/>
  <c r="HY23" i="1"/>
  <c r="HY14" i="1"/>
  <c r="HY10" i="1"/>
  <c r="HY12" i="1"/>
  <c r="HY13" i="1"/>
  <c r="HY22" i="1"/>
  <c r="HY8" i="1"/>
  <c r="HY16" i="1"/>
  <c r="HY15" i="1"/>
  <c r="HY21" i="1"/>
  <c r="HY44" i="1"/>
  <c r="HY19" i="1"/>
  <c r="HY64" i="1"/>
  <c r="HY38" i="1"/>
  <c r="HY28" i="1"/>
  <c r="HY25" i="1"/>
  <c r="HY11" i="1"/>
  <c r="HY20" i="1"/>
  <c r="HY43" i="1"/>
  <c r="HY17" i="1"/>
  <c r="HY37" i="1"/>
  <c r="HY30" i="1"/>
  <c r="HY31" i="1"/>
  <c r="HY7" i="1"/>
  <c r="HY29" i="1"/>
  <c r="HY9" i="1"/>
  <c r="HY41" i="1"/>
  <c r="HY55" i="1"/>
  <c r="HY27" i="1"/>
  <c r="HY26" i="1"/>
  <c r="HY35" i="1"/>
  <c r="HY33" i="1"/>
  <c r="HY48" i="1"/>
  <c r="HY62" i="1"/>
  <c r="HY70" i="1"/>
  <c r="HY54" i="1"/>
  <c r="HY24" i="1"/>
  <c r="HY6" i="1"/>
  <c r="HY39" i="1"/>
  <c r="HY57" i="1"/>
  <c r="HY86" i="1"/>
  <c r="HY87" i="1"/>
  <c r="HY42" i="1"/>
  <c r="HY73" i="1"/>
  <c r="HY67" i="1"/>
  <c r="HY110" i="1"/>
  <c r="HY94" i="1"/>
  <c r="HY111" i="1"/>
  <c r="HY101" i="1"/>
  <c r="HY65" i="1"/>
  <c r="HY36" i="1"/>
  <c r="HY98" i="1"/>
  <c r="HY50" i="1"/>
  <c r="HY95" i="1"/>
  <c r="HY63" i="1"/>
  <c r="HY66" i="1"/>
  <c r="HY69" i="1"/>
  <c r="HY83" i="1"/>
  <c r="HY92" i="1"/>
  <c r="HY61" i="1"/>
  <c r="HY104" i="1"/>
  <c r="HY56" i="1"/>
  <c r="HY53" i="1"/>
  <c r="HY52" i="1"/>
  <c r="HY84" i="1"/>
  <c r="HY58" i="1"/>
  <c r="HY81" i="1"/>
  <c r="HY106" i="1"/>
  <c r="HY82" i="1"/>
  <c r="HY49" i="1"/>
  <c r="HY51" i="1"/>
  <c r="HY93" i="1"/>
  <c r="HY78" i="1"/>
  <c r="HY85" i="1"/>
  <c r="HY80" i="1"/>
  <c r="HY72" i="1"/>
  <c r="HY107" i="1"/>
  <c r="HY115" i="1"/>
  <c r="HY102" i="1"/>
  <c r="HY125" i="1"/>
  <c r="HY100" i="1"/>
  <c r="HY126" i="1"/>
  <c r="HY79" i="1"/>
  <c r="HY108" i="1"/>
  <c r="HY120" i="1"/>
  <c r="HY59" i="1"/>
  <c r="HY131" i="1"/>
  <c r="HY112" i="1"/>
  <c r="HY113" i="1"/>
  <c r="HY135" i="1"/>
  <c r="HY109" i="1"/>
  <c r="HY118" i="1"/>
  <c r="HY127" i="1"/>
  <c r="HY117" i="1"/>
  <c r="HY103" i="1"/>
  <c r="HY114" i="1"/>
  <c r="HY128" i="1"/>
  <c r="HY130" i="1"/>
  <c r="HY137" i="1"/>
  <c r="HY155" i="1"/>
  <c r="HY134" i="1"/>
  <c r="HY149" i="1"/>
  <c r="HY99" i="1"/>
  <c r="HY156" i="1"/>
  <c r="HY142" i="1"/>
  <c r="HY138" i="1"/>
  <c r="HY160" i="1"/>
  <c r="HY184" i="1"/>
  <c r="HY96" i="1"/>
  <c r="HY123" i="1"/>
  <c r="HY151" i="1"/>
  <c r="HY152" i="1"/>
  <c r="HY167" i="1"/>
  <c r="HY76" i="1"/>
  <c r="HY97" i="1"/>
  <c r="HY144" i="1"/>
  <c r="HY169" i="1"/>
  <c r="HY159" i="1"/>
  <c r="HY179" i="1"/>
  <c r="HY164" i="1"/>
  <c r="HY153" i="1"/>
  <c r="HY146" i="1"/>
  <c r="HY154" i="1"/>
  <c r="HY158" i="1"/>
  <c r="HY172" i="1"/>
  <c r="HY129" i="1"/>
  <c r="HY140" i="1"/>
  <c r="HY143" i="1"/>
  <c r="HY183" i="1"/>
  <c r="HY173" i="1"/>
  <c r="HY150" i="1"/>
  <c r="HY157" i="1"/>
  <c r="HY181" i="1"/>
  <c r="HY116" i="1"/>
  <c r="HY136" i="1"/>
  <c r="HY203" i="1"/>
  <c r="HY202" i="1"/>
  <c r="HY193" i="1"/>
  <c r="HY199" i="1"/>
  <c r="HY200" i="1"/>
  <c r="HY197" i="1"/>
  <c r="HY212" i="1"/>
  <c r="HY221" i="1"/>
  <c r="HY186" i="1"/>
  <c r="HY180" i="1"/>
  <c r="HY208" i="1"/>
  <c r="HY198" i="1"/>
  <c r="HY189" i="1"/>
  <c r="HY209" i="1"/>
  <c r="HY219" i="1"/>
  <c r="HY163" i="1"/>
  <c r="HY187" i="1"/>
  <c r="HY214" i="1"/>
  <c r="HY139" i="1"/>
  <c r="HY174" i="1"/>
  <c r="HY182" i="1"/>
  <c r="HY185" i="1"/>
  <c r="HY194" i="1"/>
  <c r="HY195" i="1"/>
  <c r="HY205" i="1"/>
  <c r="HY170" i="1"/>
  <c r="HY168" i="1"/>
  <c r="HY204" i="1"/>
  <c r="HY211" i="1"/>
  <c r="HY213" i="1"/>
  <c r="HY171" i="1"/>
  <c r="HY190" i="1"/>
  <c r="HY218" i="1"/>
  <c r="HY215" i="1"/>
  <c r="HY224" i="1"/>
  <c r="HY247" i="1"/>
  <c r="HY246" i="1"/>
  <c r="HY237" i="1"/>
  <c r="HY235" i="1"/>
  <c r="HY251" i="1"/>
  <c r="HY165" i="1"/>
  <c r="HY166" i="1"/>
  <c r="HY243" i="1"/>
  <c r="HY229" i="1"/>
  <c r="HY225" i="1"/>
  <c r="HY245" i="1"/>
  <c r="HY222" i="1"/>
  <c r="HY231" i="1"/>
  <c r="HY232" i="1"/>
  <c r="HY241" i="1"/>
  <c r="HY207" i="1"/>
  <c r="HY201" i="1"/>
  <c r="HY228" i="1"/>
  <c r="HY226" i="1"/>
  <c r="HY227" i="1"/>
  <c r="HY233" i="1"/>
  <c r="HY217" i="1"/>
  <c r="HY239" i="1"/>
  <c r="HY230" i="1"/>
  <c r="HY252" i="1"/>
  <c r="HY259" i="1"/>
  <c r="HY240" i="1"/>
  <c r="HY255" i="1"/>
  <c r="HY242" i="1"/>
  <c r="HY216" i="1"/>
  <c r="HY254" i="1"/>
  <c r="HY261" i="1"/>
  <c r="HY236" i="1"/>
  <c r="HY223" i="1"/>
  <c r="HY260" i="1"/>
  <c r="HY244" i="1"/>
  <c r="HY238" i="1"/>
  <c r="HY256" i="1"/>
  <c r="HY258" i="1"/>
  <c r="HZ257" i="1" l="1"/>
  <c r="HZ259" i="1"/>
  <c r="HZ252" i="1"/>
  <c r="HZ255" i="1"/>
  <c r="HZ225" i="1"/>
  <c r="HZ216" i="1"/>
  <c r="HZ196" i="1"/>
  <c r="HZ191" i="1"/>
  <c r="HZ145" i="1"/>
  <c r="HZ158" i="1"/>
  <c r="HZ135" i="1"/>
  <c r="HZ141" i="1"/>
  <c r="HZ112" i="1"/>
  <c r="HZ65" i="1"/>
  <c r="HZ58" i="1"/>
  <c r="HZ42" i="1"/>
  <c r="HZ39" i="1"/>
  <c r="HZ68" i="1"/>
  <c r="IA2" i="1"/>
  <c r="HZ9" i="1"/>
  <c r="HZ6" i="1"/>
  <c r="HZ47" i="1"/>
  <c r="HZ44" i="1"/>
  <c r="HZ41" i="1"/>
  <c r="HZ34" i="1"/>
  <c r="HZ43" i="1"/>
  <c r="HZ27" i="1"/>
  <c r="HZ7" i="1"/>
  <c r="HZ10" i="1"/>
  <c r="HZ5" i="1"/>
  <c r="HZ30" i="1"/>
  <c r="HZ11" i="1"/>
  <c r="HZ38" i="1"/>
  <c r="HZ28" i="1"/>
  <c r="HZ20" i="1"/>
  <c r="HZ37" i="1"/>
  <c r="HZ22" i="1"/>
  <c r="HZ13" i="1"/>
  <c r="HZ8" i="1"/>
  <c r="HZ16" i="1"/>
  <c r="HZ15" i="1"/>
  <c r="HZ31" i="1"/>
  <c r="HZ23" i="1"/>
  <c r="HZ14" i="1"/>
  <c r="HZ21" i="1"/>
  <c r="HZ19" i="1"/>
  <c r="HZ64" i="1"/>
  <c r="HZ17" i="1"/>
  <c r="HZ54" i="1"/>
  <c r="HZ36" i="1"/>
  <c r="HZ48" i="1"/>
  <c r="HZ82" i="1"/>
  <c r="HZ57" i="1"/>
  <c r="HZ86" i="1"/>
  <c r="HZ24" i="1"/>
  <c r="HZ62" i="1"/>
  <c r="HZ25" i="1"/>
  <c r="HZ55" i="1"/>
  <c r="HZ29" i="1"/>
  <c r="HZ40" i="1"/>
  <c r="HZ12" i="1"/>
  <c r="HZ26" i="1"/>
  <c r="HZ52" i="1"/>
  <c r="HZ84" i="1"/>
  <c r="HZ81" i="1"/>
  <c r="HZ98" i="1"/>
  <c r="HZ59" i="1"/>
  <c r="HZ61" i="1"/>
  <c r="HZ78" i="1"/>
  <c r="HZ85" i="1"/>
  <c r="HZ94" i="1"/>
  <c r="HZ49" i="1"/>
  <c r="HZ53" i="1"/>
  <c r="HZ106" i="1"/>
  <c r="HZ72" i="1"/>
  <c r="HZ101" i="1"/>
  <c r="HZ70" i="1"/>
  <c r="HZ76" i="1"/>
  <c r="HZ80" i="1"/>
  <c r="HZ87" i="1"/>
  <c r="HZ35" i="1"/>
  <c r="HZ73" i="1"/>
  <c r="HZ67" i="1"/>
  <c r="HZ56" i="1"/>
  <c r="HZ51" i="1"/>
  <c r="HZ104" i="1"/>
  <c r="HZ33" i="1"/>
  <c r="HZ45" i="1"/>
  <c r="HZ83" i="1"/>
  <c r="HZ63" i="1"/>
  <c r="HZ69" i="1"/>
  <c r="HZ71" i="1"/>
  <c r="HZ79" i="1"/>
  <c r="HZ50" i="1"/>
  <c r="HZ95" i="1"/>
  <c r="HZ110" i="1"/>
  <c r="HZ124" i="1"/>
  <c r="HZ131" i="1"/>
  <c r="HZ115" i="1"/>
  <c r="HZ127" i="1"/>
  <c r="HZ140" i="1"/>
  <c r="HZ130" i="1"/>
  <c r="HZ121" i="1"/>
  <c r="HZ108" i="1"/>
  <c r="HZ117" i="1"/>
  <c r="HZ118" i="1"/>
  <c r="HZ137" i="1"/>
  <c r="HZ114" i="1"/>
  <c r="HZ116" i="1"/>
  <c r="HZ103" i="1"/>
  <c r="HZ123" i="1"/>
  <c r="HZ92" i="1"/>
  <c r="HZ96" i="1"/>
  <c r="HZ155" i="1"/>
  <c r="HZ129" i="1"/>
  <c r="HZ97" i="1"/>
  <c r="HZ107" i="1"/>
  <c r="HZ134" i="1"/>
  <c r="HZ132" i="1"/>
  <c r="HZ66" i="1"/>
  <c r="HZ93" i="1"/>
  <c r="HZ111" i="1"/>
  <c r="HZ128" i="1"/>
  <c r="HZ125" i="1"/>
  <c r="HZ99" i="1"/>
  <c r="HZ102" i="1"/>
  <c r="HZ126" i="1"/>
  <c r="HZ109" i="1"/>
  <c r="HZ100" i="1"/>
  <c r="HZ77" i="1"/>
  <c r="HZ156" i="1"/>
  <c r="HZ181" i="1"/>
  <c r="HZ122" i="1"/>
  <c r="HZ173" i="1"/>
  <c r="HZ146" i="1"/>
  <c r="HZ149" i="1"/>
  <c r="HZ153" i="1"/>
  <c r="HZ142" i="1"/>
  <c r="HZ157" i="1"/>
  <c r="HZ170" i="1"/>
  <c r="HZ120" i="1"/>
  <c r="HZ139" i="1"/>
  <c r="HZ150" i="1"/>
  <c r="HZ144" i="1"/>
  <c r="HZ113" i="1"/>
  <c r="HZ151" i="1"/>
  <c r="HZ148" i="1"/>
  <c r="HZ152" i="1"/>
  <c r="HZ167" i="1"/>
  <c r="HZ164" i="1"/>
  <c r="HZ143" i="1"/>
  <c r="HZ159" i="1"/>
  <c r="HZ163" i="1"/>
  <c r="HZ154" i="1"/>
  <c r="HZ172" i="1"/>
  <c r="HZ160" i="1"/>
  <c r="HZ193" i="1"/>
  <c r="HZ214" i="1"/>
  <c r="HZ136" i="1"/>
  <c r="HZ180" i="1"/>
  <c r="HZ194" i="1"/>
  <c r="HZ204" i="1"/>
  <c r="HZ200" i="1"/>
  <c r="HZ211" i="1"/>
  <c r="HZ213" i="1"/>
  <c r="HZ203" i="1"/>
  <c r="HZ186" i="1"/>
  <c r="HZ184" i="1"/>
  <c r="HZ190" i="1"/>
  <c r="HZ195" i="1"/>
  <c r="HZ207" i="1"/>
  <c r="HZ174" i="1"/>
  <c r="HZ168" i="1"/>
  <c r="HZ182" i="1"/>
  <c r="HZ208" i="1"/>
  <c r="HZ171" i="1"/>
  <c r="HZ166" i="1"/>
  <c r="HZ199" i="1"/>
  <c r="HZ169" i="1"/>
  <c r="HZ185" i="1"/>
  <c r="HZ187" i="1"/>
  <c r="HZ165" i="1"/>
  <c r="HZ188" i="1"/>
  <c r="HZ212" i="1"/>
  <c r="HZ205" i="1"/>
  <c r="HZ179" i="1"/>
  <c r="HZ202" i="1"/>
  <c r="HZ189" i="1"/>
  <c r="HZ226" i="1"/>
  <c r="HZ245" i="1"/>
  <c r="HZ227" i="1"/>
  <c r="HZ233" i="1"/>
  <c r="HZ250" i="1"/>
  <c r="HZ251" i="1"/>
  <c r="HZ138" i="1"/>
  <c r="HZ210" i="1"/>
  <c r="HZ217" i="1"/>
  <c r="HZ224" i="1"/>
  <c r="HZ230" i="1"/>
  <c r="HZ209" i="1"/>
  <c r="HZ236" i="1"/>
  <c r="HZ242" i="1"/>
  <c r="HZ215" i="1"/>
  <c r="HZ222" i="1"/>
  <c r="HZ183" i="1"/>
  <c r="HZ218" i="1"/>
  <c r="HZ223" i="1"/>
  <c r="HZ238" i="1"/>
  <c r="HZ235" i="1"/>
  <c r="HZ244" i="1"/>
  <c r="HZ243" i="1"/>
  <c r="HZ201" i="1"/>
  <c r="HZ219" i="1"/>
  <c r="HZ246" i="1"/>
  <c r="HZ228" i="1"/>
  <c r="HZ237" i="1"/>
  <c r="HZ247" i="1"/>
  <c r="HZ198" i="1"/>
  <c r="HZ197" i="1"/>
  <c r="HZ229" i="1"/>
  <c r="HZ240" i="1"/>
  <c r="HZ241" i="1"/>
  <c r="HZ253" i="1"/>
  <c r="HZ254" i="1"/>
  <c r="HZ261" i="1"/>
  <c r="HZ256" i="1"/>
  <c r="HZ231" i="1"/>
  <c r="HZ232" i="1"/>
  <c r="HZ258" i="1"/>
  <c r="HZ221" i="1"/>
  <c r="HZ239" i="1"/>
  <c r="HZ260" i="1"/>
  <c r="IA260" i="1" l="1"/>
  <c r="IA257" i="1"/>
  <c r="IA250" i="1"/>
  <c r="IA242" i="1"/>
  <c r="IA225" i="1"/>
  <c r="IA216" i="1"/>
  <c r="IA207" i="1"/>
  <c r="IA196" i="1"/>
  <c r="IA185" i="1"/>
  <c r="IA163" i="1"/>
  <c r="IA160" i="1"/>
  <c r="IA157" i="1"/>
  <c r="IA132" i="1"/>
  <c r="IA120" i="1"/>
  <c r="IA112" i="1"/>
  <c r="IA99" i="1"/>
  <c r="IA107" i="1"/>
  <c r="IA102" i="1"/>
  <c r="IA81" i="1"/>
  <c r="IA87" i="1"/>
  <c r="IA65" i="1"/>
  <c r="IA58" i="1"/>
  <c r="IA68" i="1"/>
  <c r="IA26" i="1"/>
  <c r="IA50" i="1"/>
  <c r="IA45" i="1"/>
  <c r="IA25" i="1"/>
  <c r="IA44" i="1"/>
  <c r="IA52" i="1"/>
  <c r="IA35" i="1"/>
  <c r="IA43" i="1"/>
  <c r="IA27" i="1"/>
  <c r="IB2" i="1"/>
  <c r="IA21" i="1"/>
  <c r="IA8" i="1"/>
  <c r="IA28" i="1"/>
  <c r="IA10" i="1"/>
  <c r="IA38" i="1"/>
  <c r="IA16" i="1"/>
  <c r="IA22" i="1"/>
  <c r="IA13" i="1"/>
  <c r="IA7" i="1"/>
  <c r="IA11" i="1"/>
  <c r="IA17" i="1"/>
  <c r="IA15" i="1"/>
  <c r="IA64" i="1"/>
  <c r="IA14" i="1"/>
  <c r="IA12" i="1"/>
  <c r="IA19" i="1"/>
  <c r="IA5" i="1"/>
  <c r="IA30" i="1"/>
  <c r="IA20" i="1"/>
  <c r="IA55" i="1"/>
  <c r="IA23" i="1"/>
  <c r="IA24" i="1"/>
  <c r="IA48" i="1"/>
  <c r="IA9" i="1"/>
  <c r="IA34" i="1"/>
  <c r="IA49" i="1"/>
  <c r="IA40" i="1"/>
  <c r="IA29" i="1"/>
  <c r="IA33" i="1"/>
  <c r="IA70" i="1"/>
  <c r="IA37" i="1"/>
  <c r="IA51" i="1"/>
  <c r="IA41" i="1"/>
  <c r="IA6" i="1"/>
  <c r="IA36" i="1"/>
  <c r="IA62" i="1"/>
  <c r="IA73" i="1"/>
  <c r="IA67" i="1"/>
  <c r="IA56" i="1"/>
  <c r="IA63" i="1"/>
  <c r="IA104" i="1"/>
  <c r="IA66" i="1"/>
  <c r="IA84" i="1"/>
  <c r="IA82" i="1"/>
  <c r="IA42" i="1"/>
  <c r="IA83" i="1"/>
  <c r="IA79" i="1"/>
  <c r="IA57" i="1"/>
  <c r="IA86" i="1"/>
  <c r="IA77" i="1"/>
  <c r="IA92" i="1"/>
  <c r="IA72" i="1"/>
  <c r="IA31" i="1"/>
  <c r="IA95" i="1"/>
  <c r="IA106" i="1"/>
  <c r="IA93" i="1"/>
  <c r="IA54" i="1"/>
  <c r="IA53" i="1"/>
  <c r="IA59" i="1"/>
  <c r="IA98" i="1"/>
  <c r="IA39" i="1"/>
  <c r="IA71" i="1"/>
  <c r="IA78" i="1"/>
  <c r="IA85" i="1"/>
  <c r="IA101" i="1"/>
  <c r="IA47" i="1"/>
  <c r="IA80" i="1"/>
  <c r="IA61" i="1"/>
  <c r="IA108" i="1"/>
  <c r="IA111" i="1"/>
  <c r="IA97" i="1"/>
  <c r="IA134" i="1"/>
  <c r="IA126" i="1"/>
  <c r="IA121" i="1"/>
  <c r="IA76" i="1"/>
  <c r="IA69" i="1"/>
  <c r="IA128" i="1"/>
  <c r="IA122" i="1"/>
  <c r="IA129" i="1"/>
  <c r="IA135" i="1"/>
  <c r="IA149" i="1"/>
  <c r="IA109" i="1"/>
  <c r="IA94" i="1"/>
  <c r="IA125" i="1"/>
  <c r="IA100" i="1"/>
  <c r="IA140" i="1"/>
  <c r="IA103" i="1"/>
  <c r="IA137" i="1"/>
  <c r="IA130" i="1"/>
  <c r="IA131" i="1"/>
  <c r="IA117" i="1"/>
  <c r="IA114" i="1"/>
  <c r="IA115" i="1"/>
  <c r="IA116" i="1"/>
  <c r="IA118" i="1"/>
  <c r="IA141" i="1"/>
  <c r="IA123" i="1"/>
  <c r="IA96" i="1"/>
  <c r="IA113" i="1"/>
  <c r="IA148" i="1"/>
  <c r="IA167" i="1"/>
  <c r="IA110" i="1"/>
  <c r="IA151" i="1"/>
  <c r="IA183" i="1"/>
  <c r="IA164" i="1"/>
  <c r="IA139" i="1"/>
  <c r="IA150" i="1"/>
  <c r="IA143" i="1"/>
  <c r="IA180" i="1"/>
  <c r="IA169" i="1"/>
  <c r="IA142" i="1"/>
  <c r="IA179" i="1"/>
  <c r="IA124" i="1"/>
  <c r="IA154" i="1"/>
  <c r="IA165" i="1"/>
  <c r="IA127" i="1"/>
  <c r="IA172" i="1"/>
  <c r="IA138" i="1"/>
  <c r="IA181" i="1"/>
  <c r="IA156" i="1"/>
  <c r="IA184" i="1"/>
  <c r="IA155" i="1"/>
  <c r="IA136" i="1"/>
  <c r="IA153" i="1"/>
  <c r="IA146" i="1"/>
  <c r="IA144" i="1"/>
  <c r="IA158" i="1"/>
  <c r="IA159" i="1"/>
  <c r="IA174" i="1"/>
  <c r="IA208" i="1"/>
  <c r="IA188" i="1"/>
  <c r="IA205" i="1"/>
  <c r="IA168" i="1"/>
  <c r="IA190" i="1"/>
  <c r="IA193" i="1"/>
  <c r="IA212" i="1"/>
  <c r="IA145" i="1"/>
  <c r="IA166" i="1"/>
  <c r="IA197" i="1"/>
  <c r="IA187" i="1"/>
  <c r="IA198" i="1"/>
  <c r="IA209" i="1"/>
  <c r="IA210" i="1"/>
  <c r="IA189" i="1"/>
  <c r="IA171" i="1"/>
  <c r="IA182" i="1"/>
  <c r="IA191" i="1"/>
  <c r="IA211" i="1"/>
  <c r="IA194" i="1"/>
  <c r="IA214" i="1"/>
  <c r="IA201" i="1"/>
  <c r="IA202" i="1"/>
  <c r="IA170" i="1"/>
  <c r="IA186" i="1"/>
  <c r="IA173" i="1"/>
  <c r="IA195" i="1"/>
  <c r="IA200" i="1"/>
  <c r="IA219" i="1"/>
  <c r="IA199" i="1"/>
  <c r="IA237" i="1"/>
  <c r="IA243" i="1"/>
  <c r="IA223" i="1"/>
  <c r="IA229" i="1"/>
  <c r="IA222" i="1"/>
  <c r="IA235" i="1"/>
  <c r="IA221" i="1"/>
  <c r="IA255" i="1"/>
  <c r="IA228" i="1"/>
  <c r="IA231" i="1"/>
  <c r="IA204" i="1"/>
  <c r="IA226" i="1"/>
  <c r="IA232" i="1"/>
  <c r="IA152" i="1"/>
  <c r="IA203" i="1"/>
  <c r="IA245" i="1"/>
  <c r="IA213" i="1"/>
  <c r="IA227" i="1"/>
  <c r="IA230" i="1"/>
  <c r="IA247" i="1"/>
  <c r="IA246" i="1"/>
  <c r="IA241" i="1"/>
  <c r="IA215" i="1"/>
  <c r="IA238" i="1"/>
  <c r="IA236" i="1"/>
  <c r="IA251" i="1"/>
  <c r="IA218" i="1"/>
  <c r="IA252" i="1"/>
  <c r="IA258" i="1"/>
  <c r="IA261" i="1"/>
  <c r="IA253" i="1"/>
  <c r="IA217" i="1"/>
  <c r="IA256" i="1"/>
  <c r="IA240" i="1"/>
  <c r="IA239" i="1"/>
  <c r="IA224" i="1"/>
  <c r="IA244" i="1"/>
  <c r="IA254" i="1"/>
  <c r="IA233" i="1"/>
  <c r="IA259" i="1"/>
  <c r="IB260" i="1" l="1"/>
  <c r="IB242" i="1"/>
  <c r="IB225" i="1"/>
  <c r="IB207" i="1"/>
  <c r="IB197" i="1"/>
  <c r="IB185" i="1"/>
  <c r="IB166" i="1"/>
  <c r="IB160" i="1"/>
  <c r="IB122" i="1"/>
  <c r="IB99" i="1"/>
  <c r="IB102" i="1"/>
  <c r="IB107" i="1"/>
  <c r="IB66" i="1"/>
  <c r="IB63" i="1"/>
  <c r="IB77" i="1"/>
  <c r="IB87" i="1"/>
  <c r="IB65" i="1"/>
  <c r="IB59" i="1"/>
  <c r="IB45" i="1"/>
  <c r="IB81" i="1"/>
  <c r="IB56" i="1"/>
  <c r="IB6" i="1"/>
  <c r="IB23" i="1"/>
  <c r="IC2" i="1"/>
  <c r="IB9" i="1"/>
  <c r="IB12" i="1"/>
  <c r="IB11" i="1"/>
  <c r="IB21" i="1"/>
  <c r="IB20" i="1"/>
  <c r="IB7" i="1"/>
  <c r="IB10" i="1"/>
  <c r="IB3" i="1" s="1"/>
  <c r="IB22" i="1"/>
  <c r="IB38" i="1"/>
  <c r="IB28" i="1"/>
  <c r="IB8" i="1"/>
  <c r="IB15" i="1"/>
  <c r="IB14" i="1"/>
  <c r="IB16" i="1"/>
  <c r="IB25" i="1"/>
  <c r="IB52" i="1"/>
  <c r="IB17" i="1"/>
  <c r="IB43" i="1"/>
  <c r="IB29" i="1"/>
  <c r="IB19" i="1"/>
  <c r="IB64" i="1"/>
  <c r="IB13" i="1"/>
  <c r="IB5" i="1"/>
  <c r="IB41" i="1"/>
  <c r="IB36" i="1"/>
  <c r="IB35" i="1"/>
  <c r="IB55" i="1"/>
  <c r="IB62" i="1"/>
  <c r="IB24" i="1"/>
  <c r="IB47" i="1"/>
  <c r="IB57" i="1"/>
  <c r="IB86" i="1"/>
  <c r="IB48" i="1"/>
  <c r="IB54" i="1"/>
  <c r="IB34" i="1"/>
  <c r="IB71" i="1"/>
  <c r="IB26" i="1"/>
  <c r="IB40" i="1"/>
  <c r="IB27" i="1"/>
  <c r="IB30" i="1"/>
  <c r="IB98" i="1"/>
  <c r="IB93" i="1"/>
  <c r="IB95" i="1"/>
  <c r="IB39" i="1"/>
  <c r="IB85" i="1"/>
  <c r="IB33" i="1"/>
  <c r="IB70" i="1"/>
  <c r="IB79" i="1"/>
  <c r="IB101" i="1"/>
  <c r="IB44" i="1"/>
  <c r="IB82" i="1"/>
  <c r="IB68" i="1"/>
  <c r="IB84" i="1"/>
  <c r="IB76" i="1"/>
  <c r="IB73" i="1"/>
  <c r="IB94" i="1"/>
  <c r="IB78" i="1"/>
  <c r="IB67" i="1"/>
  <c r="IB104" i="1"/>
  <c r="IB61" i="1"/>
  <c r="IB83" i="1"/>
  <c r="IB37" i="1"/>
  <c r="IB49" i="1"/>
  <c r="IB51" i="1"/>
  <c r="IB42" i="1"/>
  <c r="IB58" i="1"/>
  <c r="IB92" i="1"/>
  <c r="IB50" i="1"/>
  <c r="IB80" i="1"/>
  <c r="IB53" i="1"/>
  <c r="IB110" i="1"/>
  <c r="IB117" i="1"/>
  <c r="IB137" i="1"/>
  <c r="IB130" i="1"/>
  <c r="IB120" i="1"/>
  <c r="IB146" i="1"/>
  <c r="IB69" i="1"/>
  <c r="IB103" i="1"/>
  <c r="IB123" i="1"/>
  <c r="IB72" i="1"/>
  <c r="IB116" i="1"/>
  <c r="IB141" i="1"/>
  <c r="IB131" i="1"/>
  <c r="IB149" i="1"/>
  <c r="IB121" i="1"/>
  <c r="IB118" i="1"/>
  <c r="IB124" i="1"/>
  <c r="IB132" i="1"/>
  <c r="IB31" i="1"/>
  <c r="IB96" i="1"/>
  <c r="IB113" i="1"/>
  <c r="IB126" i="1"/>
  <c r="IB97" i="1"/>
  <c r="IB128" i="1"/>
  <c r="IB106" i="1"/>
  <c r="IB109" i="1"/>
  <c r="IB111" i="1"/>
  <c r="IB134" i="1"/>
  <c r="IB108" i="1"/>
  <c r="IB155" i="1"/>
  <c r="IB114" i="1"/>
  <c r="IB115" i="1"/>
  <c r="IB100" i="1"/>
  <c r="IB135" i="1"/>
  <c r="IB172" i="1"/>
  <c r="IB136" i="1"/>
  <c r="IB159" i="1"/>
  <c r="IB112" i="1"/>
  <c r="IB138" i="1"/>
  <c r="IB157" i="1"/>
  <c r="IB165" i="1"/>
  <c r="IB156" i="1"/>
  <c r="IB158" i="1"/>
  <c r="IB152" i="1"/>
  <c r="IB170" i="1"/>
  <c r="IB148" i="1"/>
  <c r="IB167" i="1"/>
  <c r="IB143" i="1"/>
  <c r="IB142" i="1"/>
  <c r="IB153" i="1"/>
  <c r="IB129" i="1"/>
  <c r="IB140" i="1"/>
  <c r="IB145" i="1"/>
  <c r="IB169" i="1"/>
  <c r="IB163" i="1"/>
  <c r="IB179" i="1"/>
  <c r="IB186" i="1"/>
  <c r="IB125" i="1"/>
  <c r="IB127" i="1"/>
  <c r="IB154" i="1"/>
  <c r="IB144" i="1"/>
  <c r="IB139" i="1"/>
  <c r="IB151" i="1"/>
  <c r="IB180" i="1"/>
  <c r="IB196" i="1"/>
  <c r="IB214" i="1"/>
  <c r="IB213" i="1"/>
  <c r="IB184" i="1"/>
  <c r="IB211" i="1"/>
  <c r="IB209" i="1"/>
  <c r="IB201" i="1"/>
  <c r="IB195" i="1"/>
  <c r="IB203" i="1"/>
  <c r="IB183" i="1"/>
  <c r="IB200" i="1"/>
  <c r="IB171" i="1"/>
  <c r="IB190" i="1"/>
  <c r="IB202" i="1"/>
  <c r="IB219" i="1"/>
  <c r="IB221" i="1"/>
  <c r="IB193" i="1"/>
  <c r="IB212" i="1"/>
  <c r="IB150" i="1"/>
  <c r="IB173" i="1"/>
  <c r="IB174" i="1"/>
  <c r="IB208" i="1"/>
  <c r="IB198" i="1"/>
  <c r="IB205" i="1"/>
  <c r="IB181" i="1"/>
  <c r="IB168" i="1"/>
  <c r="IB204" i="1"/>
  <c r="IB189" i="1"/>
  <c r="IB199" i="1"/>
  <c r="IB210" i="1"/>
  <c r="IB194" i="1"/>
  <c r="IB229" i="1"/>
  <c r="IB230" i="1"/>
  <c r="IB247" i="1"/>
  <c r="IB246" i="1"/>
  <c r="IB252" i="1"/>
  <c r="IB164" i="1"/>
  <c r="IB228" i="1"/>
  <c r="IB239" i="1"/>
  <c r="IB241" i="1"/>
  <c r="IB187" i="1"/>
  <c r="IB218" i="1"/>
  <c r="IB233" i="1"/>
  <c r="IB182" i="1"/>
  <c r="IB227" i="1"/>
  <c r="IB224" i="1"/>
  <c r="IB244" i="1"/>
  <c r="IB188" i="1"/>
  <c r="IB237" i="1"/>
  <c r="IB238" i="1"/>
  <c r="IB191" i="1"/>
  <c r="IB255" i="1"/>
  <c r="IB217" i="1"/>
  <c r="IB240" i="1"/>
  <c r="IB243" i="1"/>
  <c r="IB251" i="1"/>
  <c r="IB216" i="1"/>
  <c r="IB222" i="1"/>
  <c r="IB231" i="1"/>
  <c r="IB215" i="1"/>
  <c r="IB250" i="1"/>
  <c r="IB261" i="1"/>
  <c r="IB259" i="1"/>
  <c r="IB253" i="1"/>
  <c r="IB254" i="1"/>
  <c r="IB226" i="1"/>
  <c r="IB245" i="1"/>
  <c r="IB236" i="1"/>
  <c r="IB257" i="1"/>
  <c r="IB232" i="1"/>
  <c r="IB235" i="1"/>
  <c r="IB256" i="1"/>
  <c r="IB223" i="1"/>
  <c r="IB258" i="1"/>
  <c r="IC251" i="1" l="1"/>
  <c r="IC242" i="1"/>
  <c r="IC241" i="1"/>
  <c r="IC229" i="1"/>
  <c r="IC210" i="1"/>
  <c r="IC207" i="1"/>
  <c r="IC196" i="1"/>
  <c r="IC189" i="1"/>
  <c r="IC188" i="1"/>
  <c r="IC166" i="1"/>
  <c r="IC173" i="1"/>
  <c r="IC158" i="1"/>
  <c r="IC126" i="1"/>
  <c r="IC146" i="1"/>
  <c r="IC107" i="1"/>
  <c r="IC99" i="1"/>
  <c r="IC102" i="1"/>
  <c r="IC72" i="1"/>
  <c r="IC78" i="1"/>
  <c r="IC49" i="1"/>
  <c r="IC69" i="1"/>
  <c r="IC50" i="1"/>
  <c r="IC25" i="1"/>
  <c r="IC87" i="1"/>
  <c r="IC41" i="1"/>
  <c r="IC35" i="1"/>
  <c r="ID2" i="1"/>
  <c r="IC31" i="1"/>
  <c r="IC6" i="1"/>
  <c r="IC9" i="1"/>
  <c r="IC15" i="1"/>
  <c r="IC21" i="1"/>
  <c r="IC28" i="1"/>
  <c r="IC22" i="1"/>
  <c r="IC20" i="1"/>
  <c r="IC11" i="1"/>
  <c r="IC13" i="1"/>
  <c r="IC5" i="1"/>
  <c r="IC26" i="1"/>
  <c r="IC7" i="1"/>
  <c r="IC23" i="1"/>
  <c r="IC8" i="1"/>
  <c r="IC14" i="1"/>
  <c r="IC38" i="1"/>
  <c r="IC54" i="1"/>
  <c r="IC33" i="1"/>
  <c r="IC29" i="1"/>
  <c r="IC10" i="1"/>
  <c r="IC19" i="1"/>
  <c r="IC17" i="1"/>
  <c r="IC16" i="1"/>
  <c r="IC43" i="1"/>
  <c r="IC64" i="1"/>
  <c r="IC70" i="1"/>
  <c r="IC61" i="1"/>
  <c r="IC55" i="1"/>
  <c r="IC37" i="1"/>
  <c r="IC62" i="1"/>
  <c r="IC36" i="1"/>
  <c r="IC48" i="1"/>
  <c r="IC30" i="1"/>
  <c r="IC82" i="1"/>
  <c r="IC44" i="1"/>
  <c r="IC52" i="1"/>
  <c r="IC12" i="1"/>
  <c r="IC24" i="1"/>
  <c r="IC40" i="1"/>
  <c r="IC27" i="1"/>
  <c r="IC57" i="1"/>
  <c r="IC45" i="1"/>
  <c r="IC94" i="1"/>
  <c r="IC42" i="1"/>
  <c r="IC81" i="1"/>
  <c r="IC53" i="1"/>
  <c r="IC84" i="1"/>
  <c r="IC65" i="1"/>
  <c r="IC79" i="1"/>
  <c r="IC59" i="1"/>
  <c r="IC86" i="1"/>
  <c r="IC51" i="1"/>
  <c r="IC106" i="1"/>
  <c r="IC47" i="1"/>
  <c r="IC98" i="1"/>
  <c r="IC77" i="1"/>
  <c r="IC110" i="1"/>
  <c r="IC39" i="1"/>
  <c r="IC85" i="1"/>
  <c r="IC68" i="1"/>
  <c r="IC93" i="1"/>
  <c r="IC56" i="1"/>
  <c r="IC58" i="1"/>
  <c r="IC95" i="1"/>
  <c r="IC34" i="1"/>
  <c r="IC73" i="1"/>
  <c r="IC67" i="1"/>
  <c r="IC80" i="1"/>
  <c r="IC83" i="1"/>
  <c r="IC96" i="1"/>
  <c r="IC117" i="1"/>
  <c r="IC129" i="1"/>
  <c r="IC132" i="1"/>
  <c r="IC153" i="1"/>
  <c r="IC97" i="1"/>
  <c r="IC116" i="1"/>
  <c r="IC125" i="1"/>
  <c r="IC131" i="1"/>
  <c r="IC71" i="1"/>
  <c r="IC101" i="1"/>
  <c r="IC66" i="1"/>
  <c r="IC113" i="1"/>
  <c r="IC112" i="1"/>
  <c r="IC122" i="1"/>
  <c r="IC121" i="1"/>
  <c r="IC127" i="1"/>
  <c r="IC130" i="1"/>
  <c r="IC134" i="1"/>
  <c r="IC63" i="1"/>
  <c r="IC111" i="1"/>
  <c r="IC137" i="1"/>
  <c r="IC155" i="1"/>
  <c r="IC104" i="1"/>
  <c r="IC109" i="1"/>
  <c r="IC108" i="1"/>
  <c r="IC123" i="1"/>
  <c r="IC100" i="1"/>
  <c r="IC114" i="1"/>
  <c r="IC141" i="1"/>
  <c r="IC120" i="1"/>
  <c r="IC149" i="1"/>
  <c r="IC92" i="1"/>
  <c r="IC135" i="1"/>
  <c r="IC76" i="1"/>
  <c r="IC103" i="1"/>
  <c r="IC124" i="1"/>
  <c r="IC115" i="1"/>
  <c r="IC118" i="1"/>
  <c r="IC128" i="1"/>
  <c r="IC152" i="1"/>
  <c r="IC169" i="1"/>
  <c r="IC179" i="1"/>
  <c r="IC183" i="1"/>
  <c r="IC154" i="1"/>
  <c r="IC150" i="1"/>
  <c r="IC180" i="1"/>
  <c r="IC145" i="1"/>
  <c r="IC140" i="1"/>
  <c r="IC159" i="1"/>
  <c r="IC136" i="1"/>
  <c r="IC143" i="1"/>
  <c r="IC142" i="1"/>
  <c r="IC172" i="1"/>
  <c r="IC151" i="1"/>
  <c r="IC181" i="1"/>
  <c r="IC139" i="1"/>
  <c r="IC157" i="1"/>
  <c r="IC163" i="1"/>
  <c r="IC144" i="1"/>
  <c r="IC170" i="1"/>
  <c r="IC156" i="1"/>
  <c r="IC184" i="1"/>
  <c r="IC187" i="1"/>
  <c r="IC205" i="1"/>
  <c r="IC219" i="1"/>
  <c r="IC160" i="1"/>
  <c r="IC191" i="1"/>
  <c r="IC204" i="1"/>
  <c r="IC202" i="1"/>
  <c r="IC197" i="1"/>
  <c r="IC165" i="1"/>
  <c r="IC167" i="1"/>
  <c r="IC182" i="1"/>
  <c r="IC198" i="1"/>
  <c r="IC138" i="1"/>
  <c r="IC171" i="1"/>
  <c r="IC174" i="1"/>
  <c r="IC208" i="1"/>
  <c r="IC193" i="1"/>
  <c r="IC201" i="1"/>
  <c r="IC214" i="1"/>
  <c r="IC211" i="1"/>
  <c r="IC213" i="1"/>
  <c r="IC164" i="1"/>
  <c r="IC168" i="1"/>
  <c r="IC186" i="1"/>
  <c r="IC194" i="1"/>
  <c r="IC216" i="1"/>
  <c r="IC185" i="1"/>
  <c r="IC195" i="1"/>
  <c r="IC199" i="1"/>
  <c r="IC148" i="1"/>
  <c r="IC217" i="1"/>
  <c r="IC227" i="1"/>
  <c r="IC209" i="1"/>
  <c r="IC215" i="1"/>
  <c r="IC236" i="1"/>
  <c r="IC243" i="1"/>
  <c r="IC221" i="1"/>
  <c r="IC232" i="1"/>
  <c r="IC254" i="1"/>
  <c r="IC190" i="1"/>
  <c r="IC245" i="1"/>
  <c r="IC230" i="1"/>
  <c r="IC239" i="1"/>
  <c r="IC240" i="1"/>
  <c r="IC246" i="1"/>
  <c r="IC250" i="1"/>
  <c r="IC231" i="1"/>
  <c r="IC224" i="1"/>
  <c r="IC226" i="1"/>
  <c r="IC255" i="1"/>
  <c r="IC222" i="1"/>
  <c r="IC244" i="1"/>
  <c r="IC203" i="1"/>
  <c r="IC223" i="1"/>
  <c r="IC237" i="1"/>
  <c r="IC256" i="1"/>
  <c r="IC257" i="1"/>
  <c r="IC235" i="1"/>
  <c r="IC260" i="1"/>
  <c r="IC225" i="1"/>
  <c r="IC233" i="1"/>
  <c r="IC212" i="1"/>
  <c r="IC238" i="1"/>
  <c r="IC253" i="1"/>
  <c r="IC252" i="1"/>
  <c r="IC258" i="1"/>
  <c r="IC247" i="1"/>
  <c r="IC228" i="1"/>
  <c r="IC218" i="1"/>
  <c r="IC261" i="1"/>
  <c r="IC200" i="1"/>
  <c r="IC259" i="1"/>
  <c r="ID251" i="1" l="1"/>
  <c r="ID242" i="1"/>
  <c r="ID218" i="1"/>
  <c r="ID217" i="1"/>
  <c r="ID196" i="1"/>
  <c r="ID189" i="1"/>
  <c r="ID188" i="1"/>
  <c r="ID173" i="1"/>
  <c r="ID145" i="1"/>
  <c r="ID160" i="1"/>
  <c r="ID181" i="1"/>
  <c r="ID144" i="1"/>
  <c r="ID142" i="1"/>
  <c r="ID131" i="1"/>
  <c r="ID121" i="1"/>
  <c r="ID125" i="1"/>
  <c r="ID102" i="1"/>
  <c r="ID99" i="1"/>
  <c r="ID109" i="1"/>
  <c r="ID113" i="1"/>
  <c r="ID72" i="1"/>
  <c r="ID53" i="1"/>
  <c r="ID69" i="1"/>
  <c r="ID63" i="1"/>
  <c r="ID59" i="1"/>
  <c r="ID39" i="1"/>
  <c r="ID24" i="1"/>
  <c r="ID56" i="1"/>
  <c r="ID25" i="1"/>
  <c r="ID66" i="1"/>
  <c r="ID42" i="1"/>
  <c r="ID35" i="1"/>
  <c r="IE2" i="1"/>
  <c r="ID31" i="1"/>
  <c r="ID48" i="1"/>
  <c r="ID17" i="1"/>
  <c r="ID11" i="1"/>
  <c r="ID21" i="1"/>
  <c r="ID8" i="1"/>
  <c r="ID16" i="1"/>
  <c r="ID10" i="1"/>
  <c r="ID13" i="1"/>
  <c r="ID38" i="1"/>
  <c r="ID28" i="1"/>
  <c r="ID7" i="1"/>
  <c r="ID9" i="1"/>
  <c r="ID43" i="1"/>
  <c r="ID29" i="1"/>
  <c r="ID15" i="1"/>
  <c r="ID64" i="1"/>
  <c r="ID6" i="1"/>
  <c r="ID22" i="1"/>
  <c r="ID5" i="1"/>
  <c r="ID52" i="1"/>
  <c r="ID12" i="1"/>
  <c r="ID23" i="1"/>
  <c r="ID20" i="1"/>
  <c r="ID19" i="1"/>
  <c r="ID57" i="1"/>
  <c r="ID86" i="1"/>
  <c r="ID45" i="1"/>
  <c r="ID41" i="1"/>
  <c r="ID30" i="1"/>
  <c r="ID33" i="1"/>
  <c r="ID34" i="1"/>
  <c r="ID71" i="1"/>
  <c r="ID40" i="1"/>
  <c r="ID27" i="1"/>
  <c r="ID44" i="1"/>
  <c r="ID70" i="1"/>
  <c r="ID55" i="1"/>
  <c r="ID37" i="1"/>
  <c r="ID14" i="1"/>
  <c r="ID26" i="1"/>
  <c r="ID68" i="1"/>
  <c r="ID87" i="1"/>
  <c r="ID36" i="1"/>
  <c r="ID58" i="1"/>
  <c r="ID81" i="1"/>
  <c r="ID92" i="1"/>
  <c r="ID93" i="1"/>
  <c r="ID77" i="1"/>
  <c r="ID73" i="1"/>
  <c r="ID50" i="1"/>
  <c r="ID67" i="1"/>
  <c r="ID104" i="1"/>
  <c r="ID61" i="1"/>
  <c r="ID83" i="1"/>
  <c r="ID76" i="1"/>
  <c r="ID62" i="1"/>
  <c r="ID65" i="1"/>
  <c r="ID95" i="1"/>
  <c r="ID82" i="1"/>
  <c r="ID94" i="1"/>
  <c r="ID51" i="1"/>
  <c r="ID78" i="1"/>
  <c r="ID84" i="1"/>
  <c r="ID79" i="1"/>
  <c r="ID54" i="1"/>
  <c r="ID106" i="1"/>
  <c r="ID80" i="1"/>
  <c r="ID49" i="1"/>
  <c r="ID98" i="1"/>
  <c r="ID47" i="1"/>
  <c r="ID141" i="1"/>
  <c r="ID155" i="1"/>
  <c r="ID149" i="1"/>
  <c r="ID100" i="1"/>
  <c r="ID103" i="1"/>
  <c r="ID111" i="1"/>
  <c r="ID107" i="1"/>
  <c r="ID124" i="1"/>
  <c r="ID136" i="1"/>
  <c r="ID108" i="1"/>
  <c r="ID117" i="1"/>
  <c r="ID128" i="1"/>
  <c r="ID135" i="1"/>
  <c r="ID130" i="1"/>
  <c r="ID116" i="1"/>
  <c r="ID118" i="1"/>
  <c r="ID97" i="1"/>
  <c r="ID137" i="1"/>
  <c r="ID96" i="1"/>
  <c r="ID112" i="1"/>
  <c r="ID114" i="1"/>
  <c r="ID126" i="1"/>
  <c r="ID122" i="1"/>
  <c r="ID134" i="1"/>
  <c r="ID85" i="1"/>
  <c r="ID101" i="1"/>
  <c r="ID110" i="1"/>
  <c r="ID129" i="1"/>
  <c r="ID140" i="1"/>
  <c r="ID166" i="1"/>
  <c r="ID115" i="1"/>
  <c r="ID170" i="1"/>
  <c r="ID146" i="1"/>
  <c r="ID139" i="1"/>
  <c r="ID151" i="1"/>
  <c r="ID148" i="1"/>
  <c r="ID143" i="1"/>
  <c r="ID157" i="1"/>
  <c r="ID165" i="1"/>
  <c r="ID156" i="1"/>
  <c r="ID158" i="1"/>
  <c r="ID163" i="1"/>
  <c r="ID154" i="1"/>
  <c r="ID159" i="1"/>
  <c r="ID138" i="1"/>
  <c r="ID169" i="1"/>
  <c r="ID172" i="1"/>
  <c r="ID120" i="1"/>
  <c r="ID127" i="1"/>
  <c r="ID153" i="1"/>
  <c r="ID150" i="1"/>
  <c r="ID174" i="1"/>
  <c r="ID132" i="1"/>
  <c r="ID123" i="1"/>
  <c r="ID180" i="1"/>
  <c r="ID183" i="1"/>
  <c r="ID164" i="1"/>
  <c r="ID185" i="1"/>
  <c r="ID212" i="1"/>
  <c r="ID221" i="1"/>
  <c r="ID197" i="1"/>
  <c r="ID199" i="1"/>
  <c r="ID168" i="1"/>
  <c r="ID204" i="1"/>
  <c r="ID209" i="1"/>
  <c r="ID167" i="1"/>
  <c r="ID171" i="1"/>
  <c r="ID190" i="1"/>
  <c r="ID195" i="1"/>
  <c r="ID198" i="1"/>
  <c r="ID191" i="1"/>
  <c r="ID200" i="1"/>
  <c r="ID202" i="1"/>
  <c r="ID205" i="1"/>
  <c r="ID219" i="1"/>
  <c r="ID186" i="1"/>
  <c r="ID187" i="1"/>
  <c r="ID211" i="1"/>
  <c r="ID214" i="1"/>
  <c r="ID152" i="1"/>
  <c r="ID179" i="1"/>
  <c r="ID182" i="1"/>
  <c r="ID208" i="1"/>
  <c r="ID193" i="1"/>
  <c r="ID201" i="1"/>
  <c r="ID229" i="1"/>
  <c r="ID231" i="1"/>
  <c r="ID250" i="1"/>
  <c r="ID224" i="1"/>
  <c r="ID213" i="1"/>
  <c r="ID222" i="1"/>
  <c r="ID227" i="1"/>
  <c r="ID255" i="1"/>
  <c r="ID245" i="1"/>
  <c r="ID252" i="1"/>
  <c r="ID203" i="1"/>
  <c r="ID215" i="1"/>
  <c r="ID225" i="1"/>
  <c r="ID210" i="1"/>
  <c r="ID233" i="1"/>
  <c r="ID238" i="1"/>
  <c r="ID235" i="1"/>
  <c r="ID236" i="1"/>
  <c r="ID223" i="1"/>
  <c r="ID239" i="1"/>
  <c r="ID247" i="1"/>
  <c r="ID216" i="1"/>
  <c r="ID241" i="1"/>
  <c r="ID226" i="1"/>
  <c r="ID240" i="1"/>
  <c r="ID244" i="1"/>
  <c r="ID207" i="1"/>
  <c r="ID243" i="1"/>
  <c r="ID261" i="1"/>
  <c r="ID184" i="1"/>
  <c r="ID230" i="1"/>
  <c r="ID254" i="1"/>
  <c r="ID256" i="1"/>
  <c r="ID237" i="1"/>
  <c r="ID253" i="1"/>
  <c r="ID260" i="1"/>
  <c r="ID194" i="1"/>
  <c r="ID232" i="1"/>
  <c r="ID246" i="1"/>
  <c r="ID257" i="1"/>
  <c r="ID259" i="1"/>
  <c r="ID258" i="1"/>
  <c r="ID228" i="1"/>
  <c r="IE260" i="1" l="1"/>
  <c r="IE230" i="1"/>
  <c r="IE218" i="1"/>
  <c r="IE210" i="1"/>
  <c r="IE196" i="1"/>
  <c r="IE188" i="1"/>
  <c r="IE189" i="1"/>
  <c r="IE168" i="1"/>
  <c r="IE173" i="1"/>
  <c r="IE167" i="1"/>
  <c r="IE186" i="1"/>
  <c r="IE174" i="1"/>
  <c r="IE159" i="1"/>
  <c r="IE144" i="1"/>
  <c r="IE134" i="1"/>
  <c r="IE121" i="1"/>
  <c r="IE103" i="1"/>
  <c r="IE100" i="1"/>
  <c r="IE92" i="1"/>
  <c r="IE72" i="1"/>
  <c r="IE53" i="1"/>
  <c r="IE69" i="1"/>
  <c r="IE63" i="1"/>
  <c r="IE59" i="1"/>
  <c r="IE56" i="1"/>
  <c r="IE77" i="1"/>
  <c r="IE25" i="1"/>
  <c r="IE66" i="1"/>
  <c r="IE36" i="1"/>
  <c r="IF2" i="1"/>
  <c r="IE33" i="1"/>
  <c r="IE28" i="1"/>
  <c r="IE11" i="1"/>
  <c r="IE20" i="1"/>
  <c r="IE13" i="1"/>
  <c r="IE38" i="1"/>
  <c r="IE7" i="1"/>
  <c r="IE15" i="1"/>
  <c r="IE22" i="1"/>
  <c r="IE21" i="1"/>
  <c r="IE8" i="1"/>
  <c r="IE16" i="1"/>
  <c r="IE6" i="1"/>
  <c r="IE19" i="1"/>
  <c r="IE9" i="1"/>
  <c r="IE43" i="1"/>
  <c r="IE12" i="1"/>
  <c r="IE10" i="1"/>
  <c r="IE14" i="1"/>
  <c r="IE64" i="1"/>
  <c r="IE5" i="1"/>
  <c r="IE23" i="1"/>
  <c r="IE27" i="1"/>
  <c r="IE17" i="1"/>
  <c r="IE24" i="1"/>
  <c r="IE37" i="1"/>
  <c r="IE82" i="1"/>
  <c r="IE50" i="1"/>
  <c r="IE44" i="1"/>
  <c r="IE62" i="1"/>
  <c r="IE47" i="1"/>
  <c r="IE57" i="1"/>
  <c r="IE54" i="1"/>
  <c r="IE41" i="1"/>
  <c r="IE26" i="1"/>
  <c r="IE48" i="1"/>
  <c r="IE34" i="1"/>
  <c r="IE84" i="1"/>
  <c r="IE79" i="1"/>
  <c r="IE112" i="1"/>
  <c r="IE80" i="1"/>
  <c r="IE94" i="1"/>
  <c r="IE76" i="1"/>
  <c r="IE106" i="1"/>
  <c r="IE29" i="1"/>
  <c r="IE45" i="1"/>
  <c r="IE98" i="1"/>
  <c r="IE49" i="1"/>
  <c r="IE51" i="1"/>
  <c r="IE39" i="1"/>
  <c r="IE61" i="1"/>
  <c r="IE52" i="1"/>
  <c r="IE101" i="1"/>
  <c r="IE35" i="1"/>
  <c r="IE86" i="1"/>
  <c r="IE68" i="1"/>
  <c r="IE65" i="1"/>
  <c r="IE95" i="1"/>
  <c r="IE87" i="1"/>
  <c r="IE85" i="1"/>
  <c r="IE58" i="1"/>
  <c r="IE81" i="1"/>
  <c r="IE31" i="1"/>
  <c r="IE73" i="1"/>
  <c r="IE67" i="1"/>
  <c r="IE93" i="1"/>
  <c r="IE40" i="1"/>
  <c r="IE70" i="1"/>
  <c r="IE71" i="1"/>
  <c r="IE55" i="1"/>
  <c r="IE104" i="1"/>
  <c r="IE83" i="1"/>
  <c r="IE42" i="1"/>
  <c r="IE110" i="1"/>
  <c r="IE118" i="1"/>
  <c r="IE131" i="1"/>
  <c r="IE126" i="1"/>
  <c r="IE138" i="1"/>
  <c r="IE108" i="1"/>
  <c r="IE114" i="1"/>
  <c r="IE127" i="1"/>
  <c r="IE97" i="1"/>
  <c r="IE99" i="1"/>
  <c r="IE115" i="1"/>
  <c r="IE135" i="1"/>
  <c r="IE120" i="1"/>
  <c r="IE155" i="1"/>
  <c r="IE102" i="1"/>
  <c r="IE123" i="1"/>
  <c r="IE132" i="1"/>
  <c r="IE141" i="1"/>
  <c r="IE149" i="1"/>
  <c r="IE109" i="1"/>
  <c r="IE107" i="1"/>
  <c r="IE125" i="1"/>
  <c r="IE122" i="1"/>
  <c r="IE124" i="1"/>
  <c r="IE130" i="1"/>
  <c r="IE111" i="1"/>
  <c r="IE30" i="1"/>
  <c r="IE128" i="1"/>
  <c r="IE117" i="1"/>
  <c r="IE116" i="1"/>
  <c r="IE150" i="1"/>
  <c r="IE157" i="1"/>
  <c r="IE136" i="1"/>
  <c r="IE151" i="1"/>
  <c r="IE164" i="1"/>
  <c r="IE180" i="1"/>
  <c r="IE96" i="1"/>
  <c r="IE183" i="1"/>
  <c r="IE113" i="1"/>
  <c r="IE153" i="1"/>
  <c r="IE145" i="1"/>
  <c r="IE148" i="1"/>
  <c r="IE152" i="1"/>
  <c r="IE129" i="1"/>
  <c r="IE181" i="1"/>
  <c r="IE137" i="1"/>
  <c r="IE146" i="1"/>
  <c r="IE156" i="1"/>
  <c r="IE78" i="1"/>
  <c r="IE140" i="1"/>
  <c r="IE143" i="1"/>
  <c r="IE165" i="1"/>
  <c r="IE154" i="1"/>
  <c r="IE158" i="1"/>
  <c r="IE142" i="1"/>
  <c r="IE163" i="1"/>
  <c r="IE139" i="1"/>
  <c r="IE169" i="1"/>
  <c r="IE172" i="1"/>
  <c r="IE179" i="1"/>
  <c r="IE195" i="1"/>
  <c r="IE197" i="1"/>
  <c r="IE207" i="1"/>
  <c r="IE219" i="1"/>
  <c r="IE194" i="1"/>
  <c r="IE171" i="1"/>
  <c r="IE205" i="1"/>
  <c r="IE187" i="1"/>
  <c r="IE198" i="1"/>
  <c r="IE166" i="1"/>
  <c r="IE185" i="1"/>
  <c r="IE211" i="1"/>
  <c r="IE213" i="1"/>
  <c r="IE209" i="1"/>
  <c r="IE193" i="1"/>
  <c r="IE199" i="1"/>
  <c r="IE170" i="1"/>
  <c r="IE160" i="1"/>
  <c r="IE204" i="1"/>
  <c r="IE182" i="1"/>
  <c r="IE190" i="1"/>
  <c r="IE202" i="1"/>
  <c r="IE191" i="1"/>
  <c r="IE184" i="1"/>
  <c r="IE212" i="1"/>
  <c r="IE217" i="1"/>
  <c r="IE226" i="1"/>
  <c r="IE233" i="1"/>
  <c r="IE251" i="1"/>
  <c r="IE245" i="1"/>
  <c r="IE235" i="1"/>
  <c r="IE243" i="1"/>
  <c r="IE252" i="1"/>
  <c r="IE214" i="1"/>
  <c r="IE246" i="1"/>
  <c r="IE242" i="1"/>
  <c r="IE254" i="1"/>
  <c r="IE221" i="1"/>
  <c r="IE216" i="1"/>
  <c r="IE238" i="1"/>
  <c r="IE247" i="1"/>
  <c r="IE241" i="1"/>
  <c r="IE227" i="1"/>
  <c r="IE231" i="1"/>
  <c r="IE224" i="1"/>
  <c r="IE228" i="1"/>
  <c r="IE250" i="1"/>
  <c r="IE222" i="1"/>
  <c r="IE239" i="1"/>
  <c r="IE236" i="1"/>
  <c r="IE200" i="1"/>
  <c r="IE201" i="1"/>
  <c r="IE229" i="1"/>
  <c r="IE215" i="1"/>
  <c r="IE225" i="1"/>
  <c r="IE240" i="1"/>
  <c r="IE203" i="1"/>
  <c r="IE257" i="1"/>
  <c r="IE237" i="1"/>
  <c r="IE253" i="1"/>
  <c r="IE259" i="1"/>
  <c r="IE244" i="1"/>
  <c r="IE208" i="1"/>
  <c r="IE223" i="1"/>
  <c r="IE261" i="1"/>
  <c r="IE255" i="1"/>
  <c r="IE232" i="1"/>
  <c r="IE256" i="1"/>
  <c r="IE258" i="1"/>
  <c r="IF230" i="1" l="1"/>
  <c r="IF218" i="1"/>
  <c r="IF188" i="1"/>
  <c r="IF168" i="1"/>
  <c r="IF160" i="1"/>
  <c r="IF152" i="1"/>
  <c r="IF134" i="1"/>
  <c r="IF102" i="1"/>
  <c r="IF99" i="1"/>
  <c r="IF103" i="1"/>
  <c r="IF97" i="1"/>
  <c r="IF120" i="1"/>
  <c r="IF108" i="1"/>
  <c r="IF100" i="1"/>
  <c r="IF85" i="1"/>
  <c r="IF78" i="1"/>
  <c r="IF63" i="1"/>
  <c r="IF59" i="1"/>
  <c r="IF45" i="1"/>
  <c r="IF56" i="1"/>
  <c r="IF77" i="1"/>
  <c r="IF66" i="1"/>
  <c r="IF42" i="1"/>
  <c r="IG2" i="1"/>
  <c r="IF39" i="1"/>
  <c r="IF24" i="1"/>
  <c r="IF22" i="1"/>
  <c r="IF7" i="1"/>
  <c r="IF13" i="1"/>
  <c r="IF21" i="1"/>
  <c r="IF28" i="1"/>
  <c r="IF12" i="1"/>
  <c r="IF11" i="1"/>
  <c r="IF16" i="1"/>
  <c r="IF15" i="1"/>
  <c r="IF38" i="1"/>
  <c r="IF14" i="1"/>
  <c r="IF5" i="1"/>
  <c r="IF64" i="1"/>
  <c r="IF31" i="1"/>
  <c r="IF19" i="1"/>
  <c r="IF23" i="1"/>
  <c r="IF17" i="1"/>
  <c r="IF43" i="1"/>
  <c r="IF9" i="1"/>
  <c r="IF8" i="1"/>
  <c r="IF20" i="1"/>
  <c r="IF10" i="1"/>
  <c r="IF6" i="1"/>
  <c r="IF44" i="1"/>
  <c r="IF47" i="1"/>
  <c r="IF80" i="1"/>
  <c r="IF34" i="1"/>
  <c r="IF35" i="1"/>
  <c r="IF61" i="1"/>
  <c r="IF71" i="1"/>
  <c r="IF40" i="1"/>
  <c r="IF36" i="1"/>
  <c r="IF70" i="1"/>
  <c r="IF25" i="1"/>
  <c r="IF37" i="1"/>
  <c r="IF26" i="1"/>
  <c r="IF62" i="1"/>
  <c r="IF41" i="1"/>
  <c r="IF73" i="1"/>
  <c r="IF67" i="1"/>
  <c r="IF65" i="1"/>
  <c r="IF104" i="1"/>
  <c r="IF93" i="1"/>
  <c r="IF83" i="1"/>
  <c r="IF92" i="1"/>
  <c r="IF53" i="1"/>
  <c r="IF69" i="1"/>
  <c r="IF79" i="1"/>
  <c r="IF33" i="1"/>
  <c r="IF84" i="1"/>
  <c r="IF50" i="1"/>
  <c r="IF55" i="1"/>
  <c r="IF106" i="1"/>
  <c r="IF96" i="1"/>
  <c r="IF30" i="1"/>
  <c r="IF27" i="1"/>
  <c r="IF86" i="1"/>
  <c r="IF98" i="1"/>
  <c r="IF29" i="1"/>
  <c r="IF54" i="1"/>
  <c r="IF94" i="1"/>
  <c r="IF49" i="1"/>
  <c r="IF95" i="1"/>
  <c r="IF48" i="1"/>
  <c r="IF52" i="1"/>
  <c r="IF101" i="1"/>
  <c r="IF57" i="1"/>
  <c r="IF51" i="1"/>
  <c r="IF58" i="1"/>
  <c r="IF124" i="1"/>
  <c r="IF132" i="1"/>
  <c r="IF129" i="1"/>
  <c r="IF115" i="1"/>
  <c r="IF112" i="1"/>
  <c r="IF137" i="1"/>
  <c r="IF135" i="1"/>
  <c r="IF68" i="1"/>
  <c r="IF110" i="1"/>
  <c r="IF128" i="1"/>
  <c r="IF82" i="1"/>
  <c r="IF107" i="1"/>
  <c r="IF142" i="1"/>
  <c r="IF72" i="1"/>
  <c r="IF113" i="1"/>
  <c r="IF109" i="1"/>
  <c r="IF118" i="1"/>
  <c r="IF131" i="1"/>
  <c r="IF146" i="1"/>
  <c r="IF76" i="1"/>
  <c r="IF114" i="1"/>
  <c r="IF155" i="1"/>
  <c r="IF126" i="1"/>
  <c r="IF111" i="1"/>
  <c r="IF117" i="1"/>
  <c r="IF127" i="1"/>
  <c r="IF121" i="1"/>
  <c r="IF116" i="1"/>
  <c r="IF123" i="1"/>
  <c r="IF81" i="1"/>
  <c r="IF136" i="1"/>
  <c r="IF153" i="1"/>
  <c r="IF122" i="1"/>
  <c r="IF165" i="1"/>
  <c r="IF145" i="1"/>
  <c r="IF158" i="1"/>
  <c r="IF140" i="1"/>
  <c r="IF144" i="1"/>
  <c r="IF169" i="1"/>
  <c r="IF172" i="1"/>
  <c r="IF179" i="1"/>
  <c r="IF125" i="1"/>
  <c r="IF150" i="1"/>
  <c r="IF148" i="1"/>
  <c r="IF157" i="1"/>
  <c r="IF181" i="1"/>
  <c r="IF156" i="1"/>
  <c r="IF139" i="1"/>
  <c r="IF154" i="1"/>
  <c r="IF184" i="1"/>
  <c r="IF87" i="1"/>
  <c r="IF143" i="1"/>
  <c r="IF163" i="1"/>
  <c r="IF138" i="1"/>
  <c r="IF159" i="1"/>
  <c r="IF180" i="1"/>
  <c r="IF183" i="1"/>
  <c r="IF130" i="1"/>
  <c r="IF149" i="1"/>
  <c r="IF151" i="1"/>
  <c r="IF186" i="1"/>
  <c r="IF171" i="1"/>
  <c r="IF204" i="1"/>
  <c r="IF202" i="1"/>
  <c r="IF195" i="1"/>
  <c r="IF199" i="1"/>
  <c r="IF214" i="1"/>
  <c r="IF201" i="1"/>
  <c r="IF221" i="1"/>
  <c r="IF170" i="1"/>
  <c r="IF166" i="1"/>
  <c r="IF208" i="1"/>
  <c r="IF191" i="1"/>
  <c r="IF173" i="1"/>
  <c r="IF198" i="1"/>
  <c r="IF197" i="1"/>
  <c r="IF209" i="1"/>
  <c r="IF164" i="1"/>
  <c r="IF167" i="1"/>
  <c r="IF187" i="1"/>
  <c r="IF207" i="1"/>
  <c r="IF174" i="1"/>
  <c r="IF194" i="1"/>
  <c r="IF196" i="1"/>
  <c r="IF200" i="1"/>
  <c r="IF141" i="1"/>
  <c r="IF189" i="1"/>
  <c r="IF190" i="1"/>
  <c r="IF219" i="1"/>
  <c r="IF182" i="1"/>
  <c r="IF210" i="1"/>
  <c r="IF239" i="1"/>
  <c r="IF250" i="1"/>
  <c r="IF251" i="1"/>
  <c r="IF215" i="1"/>
  <c r="IF228" i="1"/>
  <c r="IF237" i="1"/>
  <c r="IF225" i="1"/>
  <c r="IF233" i="1"/>
  <c r="IF244" i="1"/>
  <c r="IF240" i="1"/>
  <c r="IF212" i="1"/>
  <c r="IF213" i="1"/>
  <c r="IF223" i="1"/>
  <c r="IF235" i="1"/>
  <c r="IF185" i="1"/>
  <c r="IF216" i="1"/>
  <c r="IF226" i="1"/>
  <c r="IF236" i="1"/>
  <c r="IF246" i="1"/>
  <c r="IF193" i="1"/>
  <c r="IF247" i="1"/>
  <c r="IF241" i="1"/>
  <c r="IF229" i="1"/>
  <c r="IF245" i="1"/>
  <c r="IF255" i="1"/>
  <c r="IF258" i="1"/>
  <c r="IF259" i="1"/>
  <c r="IF260" i="1"/>
  <c r="IF217" i="1"/>
  <c r="IF232" i="1"/>
  <c r="IF242" i="1"/>
  <c r="IF243" i="1"/>
  <c r="IF203" i="1"/>
  <c r="IF224" i="1"/>
  <c r="IF254" i="1"/>
  <c r="IF252" i="1"/>
  <c r="IF257" i="1"/>
  <c r="IF227" i="1"/>
  <c r="IF261" i="1"/>
  <c r="IF205" i="1"/>
  <c r="IF211" i="1"/>
  <c r="IF222" i="1"/>
  <c r="IF231" i="1"/>
  <c r="IF238" i="1"/>
  <c r="IF253" i="1"/>
  <c r="IF256" i="1"/>
  <c r="IG261" i="1" l="1"/>
  <c r="IG253" i="1"/>
  <c r="IG243" i="1"/>
  <c r="IG235" i="1"/>
  <c r="IG207" i="1"/>
  <c r="IG189" i="1"/>
  <c r="IG160" i="1"/>
  <c r="IG174" i="1"/>
  <c r="IG145" i="1"/>
  <c r="IG152" i="1"/>
  <c r="IG123" i="1"/>
  <c r="IG102" i="1"/>
  <c r="IG99" i="1"/>
  <c r="IG120" i="1"/>
  <c r="IG117" i="1"/>
  <c r="IG103" i="1"/>
  <c r="IG97" i="1"/>
  <c r="IG100" i="1"/>
  <c r="IG85" i="1"/>
  <c r="IG77" i="1"/>
  <c r="IG67" i="1"/>
  <c r="IG42" i="1"/>
  <c r="IH2" i="1"/>
  <c r="IG39" i="1"/>
  <c r="IG26" i="1"/>
  <c r="IG8" i="1"/>
  <c r="IG11" i="1"/>
  <c r="IG38" i="1"/>
  <c r="IG15" i="1"/>
  <c r="IG20" i="1"/>
  <c r="IG7" i="1"/>
  <c r="IG22" i="1"/>
  <c r="IG28" i="1"/>
  <c r="IG13" i="1"/>
  <c r="IG21" i="1"/>
  <c r="IG19" i="1"/>
  <c r="IG17" i="1"/>
  <c r="IG43" i="1"/>
  <c r="IG10" i="1"/>
  <c r="IG16" i="1"/>
  <c r="IG25" i="1"/>
  <c r="IG12" i="1"/>
  <c r="IG6" i="1"/>
  <c r="IG64" i="1"/>
  <c r="IG5" i="1"/>
  <c r="IG23" i="1"/>
  <c r="IG30" i="1"/>
  <c r="IG33" i="1"/>
  <c r="IG31" i="1"/>
  <c r="IG14" i="1"/>
  <c r="IG36" i="1"/>
  <c r="IG62" i="1"/>
  <c r="IG50" i="1"/>
  <c r="IG54" i="1"/>
  <c r="IG27" i="1"/>
  <c r="IG29" i="1"/>
  <c r="IG86" i="1"/>
  <c r="IG61" i="1"/>
  <c r="IG41" i="1"/>
  <c r="IG48" i="1"/>
  <c r="IG76" i="1"/>
  <c r="IG34" i="1"/>
  <c r="IG35" i="1"/>
  <c r="IG71" i="1"/>
  <c r="IG24" i="1"/>
  <c r="IG40" i="1"/>
  <c r="IG9" i="1"/>
  <c r="IG47" i="1"/>
  <c r="IG98" i="1"/>
  <c r="IG108" i="1"/>
  <c r="IG79" i="1"/>
  <c r="IG44" i="1"/>
  <c r="IG51" i="1"/>
  <c r="IG52" i="1"/>
  <c r="IG101" i="1"/>
  <c r="IG68" i="1"/>
  <c r="IG87" i="1"/>
  <c r="IG70" i="1"/>
  <c r="IG58" i="1"/>
  <c r="IG56" i="1"/>
  <c r="IG81" i="1"/>
  <c r="IG72" i="1"/>
  <c r="IG95" i="1"/>
  <c r="IG37" i="1"/>
  <c r="IG49" i="1"/>
  <c r="IG78" i="1"/>
  <c r="IG55" i="1"/>
  <c r="IG94" i="1"/>
  <c r="IG63" i="1"/>
  <c r="IG104" i="1"/>
  <c r="IG57" i="1"/>
  <c r="IG45" i="1"/>
  <c r="IG83" i="1"/>
  <c r="IG93" i="1"/>
  <c r="IG82" i="1"/>
  <c r="IG92" i="1"/>
  <c r="IG53" i="1"/>
  <c r="IG66" i="1"/>
  <c r="IG69" i="1"/>
  <c r="IG73" i="1"/>
  <c r="IG139" i="1"/>
  <c r="IG131" i="1"/>
  <c r="IG121" i="1"/>
  <c r="IG80" i="1"/>
  <c r="IG137" i="1"/>
  <c r="IG127" i="1"/>
  <c r="IG141" i="1"/>
  <c r="IG122" i="1"/>
  <c r="IG130" i="1"/>
  <c r="IG106" i="1"/>
  <c r="IG107" i="1"/>
  <c r="IG116" i="1"/>
  <c r="IG115" i="1"/>
  <c r="IG125" i="1"/>
  <c r="IG110" i="1"/>
  <c r="IG109" i="1"/>
  <c r="IG114" i="1"/>
  <c r="IG124" i="1"/>
  <c r="IG126" i="1"/>
  <c r="IG112" i="1"/>
  <c r="IG118" i="1"/>
  <c r="IG84" i="1"/>
  <c r="IG128" i="1"/>
  <c r="IG155" i="1"/>
  <c r="IG96" i="1"/>
  <c r="IG65" i="1"/>
  <c r="IG111" i="1"/>
  <c r="IG132" i="1"/>
  <c r="IG113" i="1"/>
  <c r="IG138" i="1"/>
  <c r="IG179" i="1"/>
  <c r="IG184" i="1"/>
  <c r="IG153" i="1"/>
  <c r="IG140" i="1"/>
  <c r="IG154" i="1"/>
  <c r="IG144" i="1"/>
  <c r="IG135" i="1"/>
  <c r="IG159" i="1"/>
  <c r="IG168" i="1"/>
  <c r="IG146" i="1"/>
  <c r="IG129" i="1"/>
  <c r="IG180" i="1"/>
  <c r="IG148" i="1"/>
  <c r="IG169" i="1"/>
  <c r="IG151" i="1"/>
  <c r="IG183" i="1"/>
  <c r="IG142" i="1"/>
  <c r="IG167" i="1"/>
  <c r="IG136" i="1"/>
  <c r="IG158" i="1"/>
  <c r="IG171" i="1"/>
  <c r="IG134" i="1"/>
  <c r="IG143" i="1"/>
  <c r="IG163" i="1"/>
  <c r="IG165" i="1"/>
  <c r="IG149" i="1"/>
  <c r="IG172" i="1"/>
  <c r="IG181" i="1"/>
  <c r="IG164" i="1"/>
  <c r="IG59" i="1"/>
  <c r="IG157" i="1"/>
  <c r="IG190" i="1"/>
  <c r="IG197" i="1"/>
  <c r="IG200" i="1"/>
  <c r="IG214" i="1"/>
  <c r="IG188" i="1"/>
  <c r="IG195" i="1"/>
  <c r="IG219" i="1"/>
  <c r="IG210" i="1"/>
  <c r="IG187" i="1"/>
  <c r="IG202" i="1"/>
  <c r="IG213" i="1"/>
  <c r="IG222" i="1"/>
  <c r="IG185" i="1"/>
  <c r="IG208" i="1"/>
  <c r="IG198" i="1"/>
  <c r="IG193" i="1"/>
  <c r="IG204" i="1"/>
  <c r="IG201" i="1"/>
  <c r="IG156" i="1"/>
  <c r="IG170" i="1"/>
  <c r="IG191" i="1"/>
  <c r="IG199" i="1"/>
  <c r="IG209" i="1"/>
  <c r="IG166" i="1"/>
  <c r="IG182" i="1"/>
  <c r="IG211" i="1"/>
  <c r="IG212" i="1"/>
  <c r="IG221" i="1"/>
  <c r="IG194" i="1"/>
  <c r="IG173" i="1"/>
  <c r="IG217" i="1"/>
  <c r="IG239" i="1"/>
  <c r="IG205" i="1"/>
  <c r="IG232" i="1"/>
  <c r="IG242" i="1"/>
  <c r="IG252" i="1"/>
  <c r="IG254" i="1"/>
  <c r="IG150" i="1"/>
  <c r="IG247" i="1"/>
  <c r="IG240" i="1"/>
  <c r="IG196" i="1"/>
  <c r="IG218" i="1"/>
  <c r="IG231" i="1"/>
  <c r="IG224" i="1"/>
  <c r="IG238" i="1"/>
  <c r="IG203" i="1"/>
  <c r="IG216" i="1"/>
  <c r="IG229" i="1"/>
  <c r="IG227" i="1"/>
  <c r="IG237" i="1"/>
  <c r="IG230" i="1"/>
  <c r="IG250" i="1"/>
  <c r="IG215" i="1"/>
  <c r="IG225" i="1"/>
  <c r="IG241" i="1"/>
  <c r="IG186" i="1"/>
  <c r="IG223" i="1"/>
  <c r="IG244" i="1"/>
  <c r="IG233" i="1"/>
  <c r="IG226" i="1"/>
  <c r="IG258" i="1"/>
  <c r="IG260" i="1"/>
  <c r="IG256" i="1"/>
  <c r="IG236" i="1"/>
  <c r="IG245" i="1"/>
  <c r="IG228" i="1"/>
  <c r="IG246" i="1"/>
  <c r="IG257" i="1"/>
  <c r="IG255" i="1"/>
  <c r="IG251" i="1"/>
  <c r="IG259" i="1"/>
  <c r="IH253" i="1" l="1"/>
  <c r="IH243" i="1"/>
  <c r="IH169" i="1"/>
  <c r="IH121" i="1"/>
  <c r="IH120" i="1"/>
  <c r="IH102" i="1"/>
  <c r="IH99" i="1"/>
  <c r="IH143" i="1"/>
  <c r="IH108" i="1"/>
  <c r="IH113" i="1"/>
  <c r="IH77" i="1"/>
  <c r="IH79" i="1"/>
  <c r="IH67" i="1"/>
  <c r="IH94" i="1"/>
  <c r="IH42" i="1"/>
  <c r="IH39" i="1"/>
  <c r="IH29" i="1"/>
  <c r="II2" i="1"/>
  <c r="IH9" i="1"/>
  <c r="IH6" i="1"/>
  <c r="IH36" i="1"/>
  <c r="IH26" i="1"/>
  <c r="IH73" i="1"/>
  <c r="IH40" i="1"/>
  <c r="IH33" i="1"/>
  <c r="IH22" i="1"/>
  <c r="IH13" i="1"/>
  <c r="IH14" i="1"/>
  <c r="IH5" i="1"/>
  <c r="IH20" i="1"/>
  <c r="IH7" i="1"/>
  <c r="IH38" i="1"/>
  <c r="IH11" i="1"/>
  <c r="IH28" i="1"/>
  <c r="IH15" i="1"/>
  <c r="IH21" i="1"/>
  <c r="IH31" i="1"/>
  <c r="IH8" i="1"/>
  <c r="IH12" i="1"/>
  <c r="IH17" i="1"/>
  <c r="IH64" i="1"/>
  <c r="IH43" i="1"/>
  <c r="IH19" i="1"/>
  <c r="IH24" i="1"/>
  <c r="IH16" i="1"/>
  <c r="IH23" i="1"/>
  <c r="IH76" i="1"/>
  <c r="IH51" i="1"/>
  <c r="IH61" i="1"/>
  <c r="IH30" i="1"/>
  <c r="IH48" i="1"/>
  <c r="IH37" i="1"/>
  <c r="IH82" i="1"/>
  <c r="IH57" i="1"/>
  <c r="IH54" i="1"/>
  <c r="IH62" i="1"/>
  <c r="IH47" i="1"/>
  <c r="IH44" i="1"/>
  <c r="IH27" i="1"/>
  <c r="IH25" i="1"/>
  <c r="IH34" i="1"/>
  <c r="IH35" i="1"/>
  <c r="IH71" i="1"/>
  <c r="IH10" i="1"/>
  <c r="IH97" i="1"/>
  <c r="IH83" i="1"/>
  <c r="IH45" i="1"/>
  <c r="IH92" i="1"/>
  <c r="IH93" i="1"/>
  <c r="IH66" i="1"/>
  <c r="IH72" i="1"/>
  <c r="IH70" i="1"/>
  <c r="IH59" i="1"/>
  <c r="IH84" i="1"/>
  <c r="IH95" i="1"/>
  <c r="IH65" i="1"/>
  <c r="IH78" i="1"/>
  <c r="IH106" i="1"/>
  <c r="IH55" i="1"/>
  <c r="IH49" i="1"/>
  <c r="IH98" i="1"/>
  <c r="IH85" i="1"/>
  <c r="IH50" i="1"/>
  <c r="IH56" i="1"/>
  <c r="IH69" i="1"/>
  <c r="IH101" i="1"/>
  <c r="IH86" i="1"/>
  <c r="IH68" i="1"/>
  <c r="IH87" i="1"/>
  <c r="IH58" i="1"/>
  <c r="IH52" i="1"/>
  <c r="IH41" i="1"/>
  <c r="IH104" i="1"/>
  <c r="IH53" i="1"/>
  <c r="IH128" i="1"/>
  <c r="IH155" i="1"/>
  <c r="IH131" i="1"/>
  <c r="IH153" i="1"/>
  <c r="IH80" i="1"/>
  <c r="IH81" i="1"/>
  <c r="IH96" i="1"/>
  <c r="IH117" i="1"/>
  <c r="IH107" i="1"/>
  <c r="IH130" i="1"/>
  <c r="IH109" i="1"/>
  <c r="IH139" i="1"/>
  <c r="IH100" i="1"/>
  <c r="IH118" i="1"/>
  <c r="IH123" i="1"/>
  <c r="IH122" i="1"/>
  <c r="IH137" i="1"/>
  <c r="IH141" i="1"/>
  <c r="IH110" i="1"/>
  <c r="IH116" i="1"/>
  <c r="IH125" i="1"/>
  <c r="IH135" i="1"/>
  <c r="IH111" i="1"/>
  <c r="IH112" i="1"/>
  <c r="IH103" i="1"/>
  <c r="IH114" i="1"/>
  <c r="IH124" i="1"/>
  <c r="IH138" i="1"/>
  <c r="IH154" i="1"/>
  <c r="IH158" i="1"/>
  <c r="IH186" i="1"/>
  <c r="IH171" i="1"/>
  <c r="IH129" i="1"/>
  <c r="IH172" i="1"/>
  <c r="IH163" i="1"/>
  <c r="IH164" i="1"/>
  <c r="IH150" i="1"/>
  <c r="IH115" i="1"/>
  <c r="IH132" i="1"/>
  <c r="IH181" i="1"/>
  <c r="IH179" i="1"/>
  <c r="IH148" i="1"/>
  <c r="IH156" i="1"/>
  <c r="IH165" i="1"/>
  <c r="IH149" i="1"/>
  <c r="IH127" i="1"/>
  <c r="IH142" i="1"/>
  <c r="IH159" i="1"/>
  <c r="IH183" i="1"/>
  <c r="IH146" i="1"/>
  <c r="IH145" i="1"/>
  <c r="IH126" i="1"/>
  <c r="IH140" i="1"/>
  <c r="IH144" i="1"/>
  <c r="IH157" i="1"/>
  <c r="IH151" i="1"/>
  <c r="IH180" i="1"/>
  <c r="IH170" i="1"/>
  <c r="IH160" i="1"/>
  <c r="IH63" i="1"/>
  <c r="IH134" i="1"/>
  <c r="IH136" i="1"/>
  <c r="IH197" i="1"/>
  <c r="IH201" i="1"/>
  <c r="IH182" i="1"/>
  <c r="IH199" i="1"/>
  <c r="IH212" i="1"/>
  <c r="IH209" i="1"/>
  <c r="IH167" i="1"/>
  <c r="IH188" i="1"/>
  <c r="IH200" i="1"/>
  <c r="IH221" i="1"/>
  <c r="IH152" i="1"/>
  <c r="IH196" i="1"/>
  <c r="IH205" i="1"/>
  <c r="IH190" i="1"/>
  <c r="IH194" i="1"/>
  <c r="IH166" i="1"/>
  <c r="IH211" i="1"/>
  <c r="IH173" i="1"/>
  <c r="IH185" i="1"/>
  <c r="IH198" i="1"/>
  <c r="IH184" i="1"/>
  <c r="IH168" i="1"/>
  <c r="IH208" i="1"/>
  <c r="IH202" i="1"/>
  <c r="IH214" i="1"/>
  <c r="IH174" i="1"/>
  <c r="IH204" i="1"/>
  <c r="IH193" i="1"/>
  <c r="IH216" i="1"/>
  <c r="IH229" i="1"/>
  <c r="IH215" i="1"/>
  <c r="IH222" i="1"/>
  <c r="IH231" i="1"/>
  <c r="IH225" i="1"/>
  <c r="IH241" i="1"/>
  <c r="IH250" i="1"/>
  <c r="IH213" i="1"/>
  <c r="IH210" i="1"/>
  <c r="IH223" i="1"/>
  <c r="IH226" i="1"/>
  <c r="IH235" i="1"/>
  <c r="IH191" i="1"/>
  <c r="IH228" i="1"/>
  <c r="IH230" i="1"/>
  <c r="IH244" i="1"/>
  <c r="IH217" i="1"/>
  <c r="IH232" i="1"/>
  <c r="IH242" i="1"/>
  <c r="IH252" i="1"/>
  <c r="IH247" i="1"/>
  <c r="IH240" i="1"/>
  <c r="IH195" i="1"/>
  <c r="IH219" i="1"/>
  <c r="IH237" i="1"/>
  <c r="IH245" i="1"/>
  <c r="IH246" i="1"/>
  <c r="IH251" i="1"/>
  <c r="IH189" i="1"/>
  <c r="IH187" i="1"/>
  <c r="IH207" i="1"/>
  <c r="IH258" i="1"/>
  <c r="IH255" i="1"/>
  <c r="IH260" i="1"/>
  <c r="IH238" i="1"/>
  <c r="IH261" i="1"/>
  <c r="IH254" i="1"/>
  <c r="IH218" i="1"/>
  <c r="IH233" i="1"/>
  <c r="IH224" i="1"/>
  <c r="IH257" i="1"/>
  <c r="IH203" i="1"/>
  <c r="IH239" i="1"/>
  <c r="IH256" i="1"/>
  <c r="IH236" i="1"/>
  <c r="IH227" i="1"/>
  <c r="IH259" i="1"/>
  <c r="II253" i="1" l="1"/>
  <c r="II259" i="1"/>
  <c r="II243" i="1"/>
  <c r="II235" i="1"/>
  <c r="II200" i="1"/>
  <c r="II169" i="1"/>
  <c r="II158" i="1"/>
  <c r="II150" i="1"/>
  <c r="II51" i="1"/>
  <c r="II67" i="1"/>
  <c r="II94" i="1"/>
  <c r="II25" i="1"/>
  <c r="IJ2" i="1"/>
  <c r="II73" i="1"/>
  <c r="II24" i="1"/>
  <c r="II26" i="1"/>
  <c r="II17" i="1"/>
  <c r="II7" i="1"/>
  <c r="II21" i="1"/>
  <c r="II22" i="1"/>
  <c r="II15" i="1"/>
  <c r="II8" i="1"/>
  <c r="II28" i="1"/>
  <c r="II20" i="1"/>
  <c r="II11" i="1"/>
  <c r="II13" i="1"/>
  <c r="II38" i="1"/>
  <c r="II37" i="1"/>
  <c r="II19" i="1"/>
  <c r="II12" i="1"/>
  <c r="II34" i="1"/>
  <c r="II6" i="1"/>
  <c r="II5" i="1"/>
  <c r="II23" i="1"/>
  <c r="II16" i="1"/>
  <c r="II31" i="1"/>
  <c r="II52" i="1"/>
  <c r="II43" i="1"/>
  <c r="II54" i="1"/>
  <c r="II40" i="1"/>
  <c r="II47" i="1"/>
  <c r="II86" i="1"/>
  <c r="II41" i="1"/>
  <c r="II48" i="1"/>
  <c r="II80" i="1"/>
  <c r="II64" i="1"/>
  <c r="II35" i="1"/>
  <c r="II71" i="1"/>
  <c r="II14" i="1"/>
  <c r="II33" i="1"/>
  <c r="II9" i="1"/>
  <c r="II44" i="1"/>
  <c r="II42" i="1"/>
  <c r="II27" i="1"/>
  <c r="II76" i="1"/>
  <c r="II61" i="1"/>
  <c r="II83" i="1"/>
  <c r="II66" i="1"/>
  <c r="II109" i="1"/>
  <c r="II29" i="1"/>
  <c r="II36" i="1"/>
  <c r="II39" i="1"/>
  <c r="II68" i="1"/>
  <c r="II104" i="1"/>
  <c r="II53" i="1"/>
  <c r="II87" i="1"/>
  <c r="II58" i="1"/>
  <c r="II69" i="1"/>
  <c r="II95" i="1"/>
  <c r="II59" i="1"/>
  <c r="II55" i="1"/>
  <c r="II78" i="1"/>
  <c r="II79" i="1"/>
  <c r="II96" i="1"/>
  <c r="II62" i="1"/>
  <c r="II57" i="1"/>
  <c r="II45" i="1"/>
  <c r="II49" i="1"/>
  <c r="II50" i="1"/>
  <c r="II92" i="1"/>
  <c r="II30" i="1"/>
  <c r="II82" i="1"/>
  <c r="II65" i="1"/>
  <c r="II93" i="1"/>
  <c r="II84" i="1"/>
  <c r="II56" i="1"/>
  <c r="II70" i="1"/>
  <c r="II81" i="1"/>
  <c r="II106" i="1"/>
  <c r="II72" i="1"/>
  <c r="II10" i="1"/>
  <c r="II85" i="1"/>
  <c r="II102" i="1"/>
  <c r="II118" i="1"/>
  <c r="II155" i="1"/>
  <c r="II122" i="1"/>
  <c r="II110" i="1"/>
  <c r="II128" i="1"/>
  <c r="II141" i="1"/>
  <c r="II98" i="1"/>
  <c r="II111" i="1"/>
  <c r="II125" i="1"/>
  <c r="II134" i="1"/>
  <c r="II124" i="1"/>
  <c r="II120" i="1"/>
  <c r="II126" i="1"/>
  <c r="II149" i="1"/>
  <c r="II139" i="1"/>
  <c r="II114" i="1"/>
  <c r="II123" i="1"/>
  <c r="II132" i="1"/>
  <c r="II113" i="1"/>
  <c r="II136" i="1"/>
  <c r="II97" i="1"/>
  <c r="II137" i="1"/>
  <c r="II115" i="1"/>
  <c r="II112" i="1"/>
  <c r="II131" i="1"/>
  <c r="II135" i="1"/>
  <c r="II63" i="1"/>
  <c r="II116" i="1"/>
  <c r="II121" i="1"/>
  <c r="II77" i="1"/>
  <c r="II100" i="1"/>
  <c r="II130" i="1"/>
  <c r="II108" i="1"/>
  <c r="II103" i="1"/>
  <c r="II107" i="1"/>
  <c r="II99" i="1"/>
  <c r="II146" i="1"/>
  <c r="II159" i="1"/>
  <c r="II163" i="1"/>
  <c r="II179" i="1"/>
  <c r="II117" i="1"/>
  <c r="II156" i="1"/>
  <c r="II143" i="1"/>
  <c r="II184" i="1"/>
  <c r="II140" i="1"/>
  <c r="II154" i="1"/>
  <c r="II151" i="1"/>
  <c r="II160" i="1"/>
  <c r="II142" i="1"/>
  <c r="II152" i="1"/>
  <c r="II167" i="1"/>
  <c r="II127" i="1"/>
  <c r="II180" i="1"/>
  <c r="II145" i="1"/>
  <c r="II172" i="1"/>
  <c r="II181" i="1"/>
  <c r="II164" i="1"/>
  <c r="II170" i="1"/>
  <c r="II138" i="1"/>
  <c r="II186" i="1"/>
  <c r="II101" i="1"/>
  <c r="II144" i="1"/>
  <c r="II148" i="1"/>
  <c r="II153" i="1"/>
  <c r="II157" i="1"/>
  <c r="II165" i="1"/>
  <c r="II129" i="1"/>
  <c r="II197" i="1"/>
  <c r="II219" i="1"/>
  <c r="II204" i="1"/>
  <c r="II208" i="1"/>
  <c r="II173" i="1"/>
  <c r="II182" i="1"/>
  <c r="II202" i="1"/>
  <c r="II193" i="1"/>
  <c r="II216" i="1"/>
  <c r="II174" i="1"/>
  <c r="II198" i="1"/>
  <c r="II212" i="1"/>
  <c r="II214" i="1"/>
  <c r="II213" i="1"/>
  <c r="II183" i="1"/>
  <c r="II168" i="1"/>
  <c r="II195" i="1"/>
  <c r="II191" i="1"/>
  <c r="II166" i="1"/>
  <c r="II190" i="1"/>
  <c r="II187" i="1"/>
  <c r="II185" i="1"/>
  <c r="II205" i="1"/>
  <c r="II201" i="1"/>
  <c r="II194" i="1"/>
  <c r="II221" i="1"/>
  <c r="II171" i="1"/>
  <c r="II211" i="1"/>
  <c r="II229" i="1"/>
  <c r="II247" i="1"/>
  <c r="II240" i="1"/>
  <c r="II250" i="1"/>
  <c r="II203" i="1"/>
  <c r="II218" i="1"/>
  <c r="II224" i="1"/>
  <c r="II245" i="1"/>
  <c r="II236" i="1"/>
  <c r="II252" i="1"/>
  <c r="II237" i="1"/>
  <c r="II233" i="1"/>
  <c r="II238" i="1"/>
  <c r="II251" i="1"/>
  <c r="II215" i="1"/>
  <c r="II239" i="1"/>
  <c r="II189" i="1"/>
  <c r="II225" i="1"/>
  <c r="II241" i="1"/>
  <c r="II228" i="1"/>
  <c r="II227" i="1"/>
  <c r="II231" i="1"/>
  <c r="II196" i="1"/>
  <c r="II207" i="1"/>
  <c r="II209" i="1"/>
  <c r="II210" i="1"/>
  <c r="II254" i="1"/>
  <c r="II230" i="1"/>
  <c r="II199" i="1"/>
  <c r="II246" i="1"/>
  <c r="II242" i="1"/>
  <c r="II255" i="1"/>
  <c r="II258" i="1"/>
  <c r="II223" i="1"/>
  <c r="II244" i="1"/>
  <c r="II256" i="1"/>
  <c r="II188" i="1"/>
  <c r="II257" i="1"/>
  <c r="II260" i="1"/>
  <c r="II222" i="1"/>
  <c r="II226" i="1"/>
  <c r="II217" i="1"/>
  <c r="II232" i="1"/>
  <c r="II261" i="1"/>
  <c r="IJ224" i="1" l="1"/>
  <c r="IJ203" i="1"/>
  <c r="IJ189" i="1"/>
  <c r="IJ182" i="1"/>
  <c r="IJ157" i="1"/>
  <c r="IJ154" i="1"/>
  <c r="IJ150" i="1"/>
  <c r="IJ117" i="1"/>
  <c r="IJ77" i="1"/>
  <c r="IJ79" i="1"/>
  <c r="IJ58" i="1"/>
  <c r="IK2" i="1"/>
  <c r="IJ57" i="1"/>
  <c r="IJ16" i="1"/>
  <c r="IJ21" i="1"/>
  <c r="IJ11" i="1"/>
  <c r="IJ7" i="1"/>
  <c r="IJ38" i="1"/>
  <c r="IJ28" i="1"/>
  <c r="IJ20" i="1"/>
  <c r="IJ15" i="1"/>
  <c r="IJ22" i="1"/>
  <c r="IJ13" i="1"/>
  <c r="IJ29" i="1"/>
  <c r="IJ23" i="1"/>
  <c r="IJ8" i="1"/>
  <c r="IJ24" i="1"/>
  <c r="IJ31" i="1"/>
  <c r="IJ43" i="1"/>
  <c r="IJ10" i="1"/>
  <c r="IJ14" i="1"/>
  <c r="IJ17" i="1"/>
  <c r="IJ5" i="1"/>
  <c r="IJ64" i="1"/>
  <c r="IJ19" i="1"/>
  <c r="IJ40" i="1"/>
  <c r="IJ48" i="1"/>
  <c r="IJ27" i="1"/>
  <c r="IJ6" i="1"/>
  <c r="IJ82" i="1"/>
  <c r="IJ12" i="1"/>
  <c r="IJ44" i="1"/>
  <c r="IJ9" i="1"/>
  <c r="IJ36" i="1"/>
  <c r="IJ62" i="1"/>
  <c r="IJ39" i="1"/>
  <c r="IJ34" i="1"/>
  <c r="IJ26" i="1"/>
  <c r="IJ54" i="1"/>
  <c r="IJ41" i="1"/>
  <c r="IJ25" i="1"/>
  <c r="IJ30" i="1"/>
  <c r="IJ94" i="1"/>
  <c r="IJ71" i="1"/>
  <c r="IJ55" i="1"/>
  <c r="IJ84" i="1"/>
  <c r="IJ61" i="1"/>
  <c r="IJ81" i="1"/>
  <c r="IJ106" i="1"/>
  <c r="IJ93" i="1"/>
  <c r="IJ101" i="1"/>
  <c r="IJ56" i="1"/>
  <c r="IJ85" i="1"/>
  <c r="IJ65" i="1"/>
  <c r="IJ33" i="1"/>
  <c r="IJ78" i="1"/>
  <c r="IJ95" i="1"/>
  <c r="IJ35" i="1"/>
  <c r="IJ98" i="1"/>
  <c r="IJ63" i="1"/>
  <c r="IJ72" i="1"/>
  <c r="IJ37" i="1"/>
  <c r="IJ70" i="1"/>
  <c r="IJ42" i="1"/>
  <c r="IJ68" i="1"/>
  <c r="IJ87" i="1"/>
  <c r="IJ73" i="1"/>
  <c r="IJ83" i="1"/>
  <c r="IJ67" i="1"/>
  <c r="IJ52" i="1"/>
  <c r="IJ66" i="1"/>
  <c r="IJ80" i="1"/>
  <c r="IJ86" i="1"/>
  <c r="IJ104" i="1"/>
  <c r="IJ53" i="1"/>
  <c r="IJ45" i="1"/>
  <c r="IJ50" i="1"/>
  <c r="IJ59" i="1"/>
  <c r="IJ92" i="1"/>
  <c r="IJ97" i="1"/>
  <c r="IJ113" i="1"/>
  <c r="IJ103" i="1"/>
  <c r="IJ112" i="1"/>
  <c r="IJ135" i="1"/>
  <c r="IJ153" i="1"/>
  <c r="IJ138" i="1"/>
  <c r="IJ51" i="1"/>
  <c r="IJ111" i="1"/>
  <c r="IJ120" i="1"/>
  <c r="IJ121" i="1"/>
  <c r="IJ124" i="1"/>
  <c r="IJ127" i="1"/>
  <c r="IJ115" i="1"/>
  <c r="IJ130" i="1"/>
  <c r="IJ149" i="1"/>
  <c r="IJ69" i="1"/>
  <c r="IJ131" i="1"/>
  <c r="IJ49" i="1"/>
  <c r="IJ96" i="1"/>
  <c r="IJ99" i="1"/>
  <c r="IJ110" i="1"/>
  <c r="IJ100" i="1"/>
  <c r="IJ118" i="1"/>
  <c r="IJ122" i="1"/>
  <c r="IJ116" i="1"/>
  <c r="IJ102" i="1"/>
  <c r="IJ141" i="1"/>
  <c r="IJ155" i="1"/>
  <c r="IJ134" i="1"/>
  <c r="IJ47" i="1"/>
  <c r="IJ76" i="1"/>
  <c r="IJ107" i="1"/>
  <c r="IJ125" i="1"/>
  <c r="IJ128" i="1"/>
  <c r="IJ126" i="1"/>
  <c r="IJ108" i="1"/>
  <c r="IJ114" i="1"/>
  <c r="IJ136" i="1"/>
  <c r="IJ137" i="1"/>
  <c r="IJ145" i="1"/>
  <c r="IJ172" i="1"/>
  <c r="IJ174" i="1"/>
  <c r="IJ139" i="1"/>
  <c r="IJ129" i="1"/>
  <c r="IJ183" i="1"/>
  <c r="IJ164" i="1"/>
  <c r="IJ170" i="1"/>
  <c r="IJ109" i="1"/>
  <c r="IJ156" i="1"/>
  <c r="IJ181" i="1"/>
  <c r="IJ146" i="1"/>
  <c r="IJ165" i="1"/>
  <c r="IJ148" i="1"/>
  <c r="IJ159" i="1"/>
  <c r="IJ123" i="1"/>
  <c r="IJ142" i="1"/>
  <c r="IJ158" i="1"/>
  <c r="IJ151" i="1"/>
  <c r="IJ160" i="1"/>
  <c r="IJ152" i="1"/>
  <c r="IJ167" i="1"/>
  <c r="IJ144" i="1"/>
  <c r="IJ163" i="1"/>
  <c r="IJ132" i="1"/>
  <c r="IJ169" i="1"/>
  <c r="IJ179" i="1"/>
  <c r="IJ168" i="1"/>
  <c r="IJ166" i="1"/>
  <c r="IJ185" i="1"/>
  <c r="IJ199" i="1"/>
  <c r="IJ205" i="1"/>
  <c r="IJ180" i="1"/>
  <c r="IJ194" i="1"/>
  <c r="IJ201" i="1"/>
  <c r="IJ215" i="1"/>
  <c r="IJ186" i="1"/>
  <c r="IJ204" i="1"/>
  <c r="IJ188" i="1"/>
  <c r="IJ198" i="1"/>
  <c r="IJ191" i="1"/>
  <c r="IJ211" i="1"/>
  <c r="IJ207" i="1"/>
  <c r="IJ221" i="1"/>
  <c r="IJ143" i="1"/>
  <c r="IJ202" i="1"/>
  <c r="IJ193" i="1"/>
  <c r="IJ197" i="1"/>
  <c r="IJ196" i="1"/>
  <c r="IJ212" i="1"/>
  <c r="IJ216" i="1"/>
  <c r="IJ184" i="1"/>
  <c r="IJ187" i="1"/>
  <c r="IJ208" i="1"/>
  <c r="IJ231" i="1"/>
  <c r="IJ239" i="1"/>
  <c r="IJ247" i="1"/>
  <c r="IJ228" i="1"/>
  <c r="IJ226" i="1"/>
  <c r="IJ195" i="1"/>
  <c r="IJ223" i="1"/>
  <c r="IJ236" i="1"/>
  <c r="IJ243" i="1"/>
  <c r="IJ252" i="1"/>
  <c r="IJ171" i="1"/>
  <c r="IJ219" i="1"/>
  <c r="IJ217" i="1"/>
  <c r="IJ140" i="1"/>
  <c r="IJ232" i="1"/>
  <c r="IJ242" i="1"/>
  <c r="IJ254" i="1"/>
  <c r="IJ227" i="1"/>
  <c r="IJ218" i="1"/>
  <c r="IJ240" i="1"/>
  <c r="IJ250" i="1"/>
  <c r="IJ233" i="1"/>
  <c r="IJ244" i="1"/>
  <c r="IJ213" i="1"/>
  <c r="IJ222" i="1"/>
  <c r="IJ238" i="1"/>
  <c r="IJ245" i="1"/>
  <c r="IJ210" i="1"/>
  <c r="IJ261" i="1"/>
  <c r="IJ255" i="1"/>
  <c r="IJ258" i="1"/>
  <c r="IJ257" i="1"/>
  <c r="IJ200" i="1"/>
  <c r="IJ259" i="1"/>
  <c r="IJ214" i="1"/>
  <c r="IJ260" i="1"/>
  <c r="IJ253" i="1"/>
  <c r="IJ256" i="1"/>
  <c r="IJ229" i="1"/>
  <c r="IJ237" i="1"/>
  <c r="IJ209" i="1"/>
  <c r="IJ225" i="1"/>
  <c r="IJ235" i="1"/>
  <c r="IJ173" i="1"/>
  <c r="IJ190" i="1"/>
  <c r="IJ230" i="1"/>
  <c r="IJ246" i="1"/>
  <c r="IJ241" i="1"/>
  <c r="IJ251" i="1"/>
  <c r="IK250" i="1" l="1"/>
  <c r="IK241" i="1"/>
  <c r="IK224" i="1"/>
  <c r="IK205" i="1"/>
  <c r="IK203" i="1"/>
  <c r="IK200" i="1"/>
  <c r="IK187" i="1"/>
  <c r="IK163" i="1"/>
  <c r="IK121" i="1"/>
  <c r="IK120" i="1"/>
  <c r="IK124" i="1"/>
  <c r="IK117" i="1"/>
  <c r="IK113" i="1"/>
  <c r="IK118" i="1"/>
  <c r="IK93" i="1"/>
  <c r="IK77" i="1"/>
  <c r="IK49" i="1"/>
  <c r="IK45" i="1"/>
  <c r="IK68" i="1"/>
  <c r="IL2" i="1"/>
  <c r="IK40" i="1"/>
  <c r="IK34" i="1"/>
  <c r="IK51" i="1"/>
  <c r="IK5" i="1"/>
  <c r="IK12" i="1"/>
  <c r="IK14" i="1"/>
  <c r="IK19" i="1"/>
  <c r="IK10" i="1"/>
  <c r="IK22" i="1"/>
  <c r="IK16" i="1"/>
  <c r="IK13" i="1"/>
  <c r="IK15" i="1"/>
  <c r="IK20" i="1"/>
  <c r="IK21" i="1"/>
  <c r="IK8" i="1"/>
  <c r="IK11" i="1"/>
  <c r="IK7" i="1"/>
  <c r="IK64" i="1"/>
  <c r="IK38" i="1"/>
  <c r="IK28" i="1"/>
  <c r="IK25" i="1"/>
  <c r="IK37" i="1"/>
  <c r="IK23" i="1"/>
  <c r="IK27" i="1"/>
  <c r="IK17" i="1"/>
  <c r="IK29" i="1"/>
  <c r="IK31" i="1"/>
  <c r="IK43" i="1"/>
  <c r="IK44" i="1"/>
  <c r="IK41" i="1"/>
  <c r="IK55" i="1"/>
  <c r="IK9" i="1"/>
  <c r="IK42" i="1"/>
  <c r="IK26" i="1"/>
  <c r="IK35" i="1"/>
  <c r="IK33" i="1"/>
  <c r="IK62" i="1"/>
  <c r="IK70" i="1"/>
  <c r="IK54" i="1"/>
  <c r="IK24" i="1"/>
  <c r="IK30" i="1"/>
  <c r="IK82" i="1"/>
  <c r="IK6" i="1"/>
  <c r="IK36" i="1"/>
  <c r="IK48" i="1"/>
  <c r="IK73" i="1"/>
  <c r="IK86" i="1"/>
  <c r="IK67" i="1"/>
  <c r="IK98" i="1"/>
  <c r="IK110" i="1"/>
  <c r="IK97" i="1"/>
  <c r="IK94" i="1"/>
  <c r="IK106" i="1"/>
  <c r="IK83" i="1"/>
  <c r="IK71" i="1"/>
  <c r="IK57" i="1"/>
  <c r="IK80" i="1"/>
  <c r="IK59" i="1"/>
  <c r="IK50" i="1"/>
  <c r="IK76" i="1"/>
  <c r="IK104" i="1"/>
  <c r="IK95" i="1"/>
  <c r="IK56" i="1"/>
  <c r="IK92" i="1"/>
  <c r="IK61" i="1"/>
  <c r="IK69" i="1"/>
  <c r="IK53" i="1"/>
  <c r="IK84" i="1"/>
  <c r="IK58" i="1"/>
  <c r="IK81" i="1"/>
  <c r="IK78" i="1"/>
  <c r="IK85" i="1"/>
  <c r="IK65" i="1"/>
  <c r="IK79" i="1"/>
  <c r="IK66" i="1"/>
  <c r="IK63" i="1"/>
  <c r="IK99" i="1"/>
  <c r="IK125" i="1"/>
  <c r="IK122" i="1"/>
  <c r="IK72" i="1"/>
  <c r="IK114" i="1"/>
  <c r="IK155" i="1"/>
  <c r="IK115" i="1"/>
  <c r="IK126" i="1"/>
  <c r="IK108" i="1"/>
  <c r="IK102" i="1"/>
  <c r="IK111" i="1"/>
  <c r="IK100" i="1"/>
  <c r="IK141" i="1"/>
  <c r="IK131" i="1"/>
  <c r="IK134" i="1"/>
  <c r="IK109" i="1"/>
  <c r="IK112" i="1"/>
  <c r="IK135" i="1"/>
  <c r="IK153" i="1"/>
  <c r="IK138" i="1"/>
  <c r="IK145" i="1"/>
  <c r="IK39" i="1"/>
  <c r="IK87" i="1"/>
  <c r="IK128" i="1"/>
  <c r="IK130" i="1"/>
  <c r="IK47" i="1"/>
  <c r="IK137" i="1"/>
  <c r="IK96" i="1"/>
  <c r="IK103" i="1"/>
  <c r="IK116" i="1"/>
  <c r="IK129" i="1"/>
  <c r="IK123" i="1"/>
  <c r="IK159" i="1"/>
  <c r="IK160" i="1"/>
  <c r="IK171" i="1"/>
  <c r="IK152" i="1"/>
  <c r="IK167" i="1"/>
  <c r="IK186" i="1"/>
  <c r="IK181" i="1"/>
  <c r="IK132" i="1"/>
  <c r="IK144" i="1"/>
  <c r="IK148" i="1"/>
  <c r="IK169" i="1"/>
  <c r="IK179" i="1"/>
  <c r="IK101" i="1"/>
  <c r="IK146" i="1"/>
  <c r="IK154" i="1"/>
  <c r="IK158" i="1"/>
  <c r="IK172" i="1"/>
  <c r="IK127" i="1"/>
  <c r="IK140" i="1"/>
  <c r="IK151" i="1"/>
  <c r="IK183" i="1"/>
  <c r="IK173" i="1"/>
  <c r="IK107" i="1"/>
  <c r="IK156" i="1"/>
  <c r="IK150" i="1"/>
  <c r="IK157" i="1"/>
  <c r="IK52" i="1"/>
  <c r="IK139" i="1"/>
  <c r="IK165" i="1"/>
  <c r="IK170" i="1"/>
  <c r="IK202" i="1"/>
  <c r="IK193" i="1"/>
  <c r="IK196" i="1"/>
  <c r="IK221" i="1"/>
  <c r="IK197" i="1"/>
  <c r="IK164" i="1"/>
  <c r="IK212" i="1"/>
  <c r="IK136" i="1"/>
  <c r="IK180" i="1"/>
  <c r="IK198" i="1"/>
  <c r="IK189" i="1"/>
  <c r="IK142" i="1"/>
  <c r="IK184" i="1"/>
  <c r="IK195" i="1"/>
  <c r="IK214" i="1"/>
  <c r="IK190" i="1"/>
  <c r="IK174" i="1"/>
  <c r="IK182" i="1"/>
  <c r="IK185" i="1"/>
  <c r="IK194" i="1"/>
  <c r="IK208" i="1"/>
  <c r="IK188" i="1"/>
  <c r="IK168" i="1"/>
  <c r="IK204" i="1"/>
  <c r="IK191" i="1"/>
  <c r="IK211" i="1"/>
  <c r="IK209" i="1"/>
  <c r="IK213" i="1"/>
  <c r="IK166" i="1"/>
  <c r="IK207" i="1"/>
  <c r="IK210" i="1"/>
  <c r="IK149" i="1"/>
  <c r="IK143" i="1"/>
  <c r="IK227" i="1"/>
  <c r="IK246" i="1"/>
  <c r="IK201" i="1"/>
  <c r="IK237" i="1"/>
  <c r="IK235" i="1"/>
  <c r="IK251" i="1"/>
  <c r="IK254" i="1"/>
  <c r="IK240" i="1"/>
  <c r="IK230" i="1"/>
  <c r="IK243" i="1"/>
  <c r="IK199" i="1"/>
  <c r="IK229" i="1"/>
  <c r="IK225" i="1"/>
  <c r="IK233" i="1"/>
  <c r="IK245" i="1"/>
  <c r="IK244" i="1"/>
  <c r="IK252" i="1"/>
  <c r="IK223" i="1"/>
  <c r="IK231" i="1"/>
  <c r="IK238" i="1"/>
  <c r="IK215" i="1"/>
  <c r="IK228" i="1"/>
  <c r="IK226" i="1"/>
  <c r="IK247" i="1"/>
  <c r="IK216" i="1"/>
  <c r="IK236" i="1"/>
  <c r="IK242" i="1"/>
  <c r="IK218" i="1"/>
  <c r="IK217" i="1"/>
  <c r="IK222" i="1"/>
  <c r="IK255" i="1"/>
  <c r="IK253" i="1"/>
  <c r="IK257" i="1"/>
  <c r="IK219" i="1"/>
  <c r="IK261" i="1"/>
  <c r="IK258" i="1"/>
  <c r="IK260" i="1"/>
  <c r="IK239" i="1"/>
  <c r="IK256" i="1"/>
  <c r="IK259" i="1"/>
  <c r="IK232" i="1"/>
  <c r="IL258" i="1" l="1"/>
  <c r="IL250" i="1"/>
  <c r="IL241" i="1"/>
  <c r="IL225" i="1"/>
  <c r="IL224" i="1"/>
  <c r="IL191" i="1"/>
  <c r="IL205" i="1"/>
  <c r="IL164" i="1"/>
  <c r="IL196" i="1"/>
  <c r="IL132" i="1"/>
  <c r="IL135" i="1"/>
  <c r="IL77" i="1"/>
  <c r="IL65" i="1"/>
  <c r="IL58" i="1"/>
  <c r="IL106" i="1"/>
  <c r="IL68" i="1"/>
  <c r="IL55" i="1"/>
  <c r="IL42" i="1"/>
  <c r="IL39" i="1"/>
  <c r="IM2" i="1"/>
  <c r="IL9" i="1"/>
  <c r="IL6" i="1"/>
  <c r="IL79" i="1"/>
  <c r="IL51" i="1"/>
  <c r="IL24" i="1"/>
  <c r="IL11" i="1"/>
  <c r="IL7" i="1"/>
  <c r="IL38" i="1"/>
  <c r="IL28" i="1"/>
  <c r="IL20" i="1"/>
  <c r="IL22" i="1"/>
  <c r="IL13" i="1"/>
  <c r="IL8" i="1"/>
  <c r="IL37" i="1"/>
  <c r="IL21" i="1"/>
  <c r="IL12" i="1"/>
  <c r="IL10" i="1"/>
  <c r="IL31" i="1"/>
  <c r="IL43" i="1"/>
  <c r="IL5" i="1"/>
  <c r="IL14" i="1"/>
  <c r="IL19" i="1"/>
  <c r="IL64" i="1"/>
  <c r="IL41" i="1"/>
  <c r="IL16" i="1"/>
  <c r="IL17" i="1"/>
  <c r="IL23" i="1"/>
  <c r="IL54" i="1"/>
  <c r="IL36" i="1"/>
  <c r="IL80" i="1"/>
  <c r="IL45" i="1"/>
  <c r="IL57" i="1"/>
  <c r="IL86" i="1"/>
  <c r="IL34" i="1"/>
  <c r="IL25" i="1"/>
  <c r="IL29" i="1"/>
  <c r="IL40" i="1"/>
  <c r="IL48" i="1"/>
  <c r="IL62" i="1"/>
  <c r="IL35" i="1"/>
  <c r="IL15" i="1"/>
  <c r="IL27" i="1"/>
  <c r="IL33" i="1"/>
  <c r="IL82" i="1"/>
  <c r="IL81" i="1"/>
  <c r="IL98" i="1"/>
  <c r="IL113" i="1"/>
  <c r="IL61" i="1"/>
  <c r="IL78" i="1"/>
  <c r="IL85" i="1"/>
  <c r="IL44" i="1"/>
  <c r="IL49" i="1"/>
  <c r="IL53" i="1"/>
  <c r="IL59" i="1"/>
  <c r="IL101" i="1"/>
  <c r="IL47" i="1"/>
  <c r="IL70" i="1"/>
  <c r="IL87" i="1"/>
  <c r="IL72" i="1"/>
  <c r="IL73" i="1"/>
  <c r="IL67" i="1"/>
  <c r="IL110" i="1"/>
  <c r="IL104" i="1"/>
  <c r="IL26" i="1"/>
  <c r="IL94" i="1"/>
  <c r="IL83" i="1"/>
  <c r="IL56" i="1"/>
  <c r="IL30" i="1"/>
  <c r="IL50" i="1"/>
  <c r="IL76" i="1"/>
  <c r="IL63" i="1"/>
  <c r="IL69" i="1"/>
  <c r="IL92" i="1"/>
  <c r="IL52" i="1"/>
  <c r="IL130" i="1"/>
  <c r="IL121" i="1"/>
  <c r="IL139" i="1"/>
  <c r="IL146" i="1"/>
  <c r="IL99" i="1"/>
  <c r="IL137" i="1"/>
  <c r="IL114" i="1"/>
  <c r="IL115" i="1"/>
  <c r="IL116" i="1"/>
  <c r="IL123" i="1"/>
  <c r="IL129" i="1"/>
  <c r="IL136" i="1"/>
  <c r="IL84" i="1"/>
  <c r="IL96" i="1"/>
  <c r="IL128" i="1"/>
  <c r="IL71" i="1"/>
  <c r="IL97" i="1"/>
  <c r="IL102" i="1"/>
  <c r="IL103" i="1"/>
  <c r="IL111" i="1"/>
  <c r="IL112" i="1"/>
  <c r="IL125" i="1"/>
  <c r="IL93" i="1"/>
  <c r="IL118" i="1"/>
  <c r="IL107" i="1"/>
  <c r="IL141" i="1"/>
  <c r="IL126" i="1"/>
  <c r="IL66" i="1"/>
  <c r="IL109" i="1"/>
  <c r="IL108" i="1"/>
  <c r="IL117" i="1"/>
  <c r="IL155" i="1"/>
  <c r="IL120" i="1"/>
  <c r="IL100" i="1"/>
  <c r="IL122" i="1"/>
  <c r="IL131" i="1"/>
  <c r="IL95" i="1"/>
  <c r="IL134" i="1"/>
  <c r="IL127" i="1"/>
  <c r="IL154" i="1"/>
  <c r="IL173" i="1"/>
  <c r="IL149" i="1"/>
  <c r="IL150" i="1"/>
  <c r="IL144" i="1"/>
  <c r="IL183" i="1"/>
  <c r="IL184" i="1"/>
  <c r="IL124" i="1"/>
  <c r="IL153" i="1"/>
  <c r="IL142" i="1"/>
  <c r="IL140" i="1"/>
  <c r="IL159" i="1"/>
  <c r="IL143" i="1"/>
  <c r="IL160" i="1"/>
  <c r="IL148" i="1"/>
  <c r="IL152" i="1"/>
  <c r="IL157" i="1"/>
  <c r="IL163" i="1"/>
  <c r="IL138" i="1"/>
  <c r="IL169" i="1"/>
  <c r="IL179" i="1"/>
  <c r="IL151" i="1"/>
  <c r="IL156" i="1"/>
  <c r="IL158" i="1"/>
  <c r="IL181" i="1"/>
  <c r="IL167" i="1"/>
  <c r="IL194" i="1"/>
  <c r="IL195" i="1"/>
  <c r="IL214" i="1"/>
  <c r="IL216" i="1"/>
  <c r="IL204" i="1"/>
  <c r="IL208" i="1"/>
  <c r="IL211" i="1"/>
  <c r="IL213" i="1"/>
  <c r="IL165" i="1"/>
  <c r="IL186" i="1"/>
  <c r="IL190" i="1"/>
  <c r="IL193" i="1"/>
  <c r="IL207" i="1"/>
  <c r="IL172" i="1"/>
  <c r="IL170" i="1"/>
  <c r="IL174" i="1"/>
  <c r="IL171" i="1"/>
  <c r="IL188" i="1"/>
  <c r="IL168" i="1"/>
  <c r="IL182" i="1"/>
  <c r="IL166" i="1"/>
  <c r="IL200" i="1"/>
  <c r="IL221" i="1"/>
  <c r="IL185" i="1"/>
  <c r="IL197" i="1"/>
  <c r="IL209" i="1"/>
  <c r="IL145" i="1"/>
  <c r="IL203" i="1"/>
  <c r="IL198" i="1"/>
  <c r="IL189" i="1"/>
  <c r="IL199" i="1"/>
  <c r="IL202" i="1"/>
  <c r="IL201" i="1"/>
  <c r="IL219" i="1"/>
  <c r="IL247" i="1"/>
  <c r="IL180" i="1"/>
  <c r="IL217" i="1"/>
  <c r="IL223" i="1"/>
  <c r="IL230" i="1"/>
  <c r="IL235" i="1"/>
  <c r="IL246" i="1"/>
  <c r="IL236" i="1"/>
  <c r="IL242" i="1"/>
  <c r="IL228" i="1"/>
  <c r="IL212" i="1"/>
  <c r="IL218" i="1"/>
  <c r="IL239" i="1"/>
  <c r="IL232" i="1"/>
  <c r="IL244" i="1"/>
  <c r="IL252" i="1"/>
  <c r="IL227" i="1"/>
  <c r="IL237" i="1"/>
  <c r="IL222" i="1"/>
  <c r="IL251" i="1"/>
  <c r="IL210" i="1"/>
  <c r="IL215" i="1"/>
  <c r="IL231" i="1"/>
  <c r="IL243" i="1"/>
  <c r="IL226" i="1"/>
  <c r="IL240" i="1"/>
  <c r="IL255" i="1"/>
  <c r="IL261" i="1"/>
  <c r="IL233" i="1"/>
  <c r="IL257" i="1"/>
  <c r="IL245" i="1"/>
  <c r="IL254" i="1"/>
  <c r="IL259" i="1"/>
  <c r="IL187" i="1"/>
  <c r="IL238" i="1"/>
  <c r="IL253" i="1"/>
  <c r="IL260" i="1"/>
  <c r="IL229" i="1"/>
  <c r="IL256" i="1"/>
  <c r="IM242" i="1" l="1"/>
  <c r="IM225" i="1"/>
  <c r="IM210" i="1"/>
  <c r="IM207" i="1"/>
  <c r="IM209" i="1"/>
  <c r="IM196" i="1"/>
  <c r="IM193" i="1"/>
  <c r="IM182" i="1"/>
  <c r="IM160" i="1"/>
  <c r="IM187" i="1"/>
  <c r="IM171" i="1"/>
  <c r="IM172" i="1"/>
  <c r="IM157" i="1"/>
  <c r="IM122" i="1"/>
  <c r="IM135" i="1"/>
  <c r="IM125" i="1"/>
  <c r="IM124" i="1"/>
  <c r="IM102" i="1"/>
  <c r="IM99" i="1"/>
  <c r="IM87" i="1"/>
  <c r="IM68" i="1"/>
  <c r="IM84" i="1"/>
  <c r="IM27" i="1"/>
  <c r="IM65" i="1"/>
  <c r="IM26" i="1"/>
  <c r="IM19" i="1"/>
  <c r="IN2" i="1"/>
  <c r="IM29" i="1"/>
  <c r="IM38" i="1"/>
  <c r="IM17" i="1"/>
  <c r="IM10" i="1"/>
  <c r="IM9" i="1"/>
  <c r="IM22" i="1"/>
  <c r="IM16" i="1"/>
  <c r="IM6" i="1"/>
  <c r="IM8" i="1"/>
  <c r="IM13" i="1"/>
  <c r="IM7" i="1"/>
  <c r="IM21" i="1"/>
  <c r="IM28" i="1"/>
  <c r="IM20" i="1"/>
  <c r="IM11" i="1"/>
  <c r="IM44" i="1"/>
  <c r="IM15" i="1"/>
  <c r="IM43" i="1"/>
  <c r="IM64" i="1"/>
  <c r="IM14" i="1"/>
  <c r="IM5" i="1"/>
  <c r="IM31" i="1"/>
  <c r="IM12" i="1"/>
  <c r="IM23" i="1"/>
  <c r="IM24" i="1"/>
  <c r="IM34" i="1"/>
  <c r="IM40" i="1"/>
  <c r="IM62" i="1"/>
  <c r="IM30" i="1"/>
  <c r="IM33" i="1"/>
  <c r="IM70" i="1"/>
  <c r="IM52" i="1"/>
  <c r="IM37" i="1"/>
  <c r="IM47" i="1"/>
  <c r="IM48" i="1"/>
  <c r="IM41" i="1"/>
  <c r="IM36" i="1"/>
  <c r="IM49" i="1"/>
  <c r="IM35" i="1"/>
  <c r="IM104" i="1"/>
  <c r="IM111" i="1"/>
  <c r="IM82" i="1"/>
  <c r="IM83" i="1"/>
  <c r="IM45" i="1"/>
  <c r="IM56" i="1"/>
  <c r="IM63" i="1"/>
  <c r="IM57" i="1"/>
  <c r="IM86" i="1"/>
  <c r="IM94" i="1"/>
  <c r="IM55" i="1"/>
  <c r="IM66" i="1"/>
  <c r="IM92" i="1"/>
  <c r="IM42" i="1"/>
  <c r="IM76" i="1"/>
  <c r="IM95" i="1"/>
  <c r="IM58" i="1"/>
  <c r="IM106" i="1"/>
  <c r="IM72" i="1"/>
  <c r="IM54" i="1"/>
  <c r="IM25" i="1"/>
  <c r="IM71" i="1"/>
  <c r="IM98" i="1"/>
  <c r="IM78" i="1"/>
  <c r="IM81" i="1"/>
  <c r="IM85" i="1"/>
  <c r="IM53" i="1"/>
  <c r="IM59" i="1"/>
  <c r="IM50" i="1"/>
  <c r="IM101" i="1"/>
  <c r="IM39" i="1"/>
  <c r="IM51" i="1"/>
  <c r="IM73" i="1"/>
  <c r="IM67" i="1"/>
  <c r="IM126" i="1"/>
  <c r="IM117" i="1"/>
  <c r="IM118" i="1"/>
  <c r="IM107" i="1"/>
  <c r="IM128" i="1"/>
  <c r="IM109" i="1"/>
  <c r="IM69" i="1"/>
  <c r="IM155" i="1"/>
  <c r="IM121" i="1"/>
  <c r="IM131" i="1"/>
  <c r="IM93" i="1"/>
  <c r="IM108" i="1"/>
  <c r="IM127" i="1"/>
  <c r="IM139" i="1"/>
  <c r="IM79" i="1"/>
  <c r="IM100" i="1"/>
  <c r="IM137" i="1"/>
  <c r="IM130" i="1"/>
  <c r="IM103" i="1"/>
  <c r="IM112" i="1"/>
  <c r="IM114" i="1"/>
  <c r="IM136" i="1"/>
  <c r="IM80" i="1"/>
  <c r="IM61" i="1"/>
  <c r="IM116" i="1"/>
  <c r="IM141" i="1"/>
  <c r="IM123" i="1"/>
  <c r="IM134" i="1"/>
  <c r="IM110" i="1"/>
  <c r="IM115" i="1"/>
  <c r="IM149" i="1"/>
  <c r="IM97" i="1"/>
  <c r="IM151" i="1"/>
  <c r="IM183" i="1"/>
  <c r="IM164" i="1"/>
  <c r="IM150" i="1"/>
  <c r="IM152" i="1"/>
  <c r="IM77" i="1"/>
  <c r="IM120" i="1"/>
  <c r="IM169" i="1"/>
  <c r="IM179" i="1"/>
  <c r="IM129" i="1"/>
  <c r="IM132" i="1"/>
  <c r="IM138" i="1"/>
  <c r="IM181" i="1"/>
  <c r="IM165" i="1"/>
  <c r="IM142" i="1"/>
  <c r="IM180" i="1"/>
  <c r="IM168" i="1"/>
  <c r="IM143" i="1"/>
  <c r="IM145" i="1"/>
  <c r="IM170" i="1"/>
  <c r="IM140" i="1"/>
  <c r="IM148" i="1"/>
  <c r="IM163" i="1"/>
  <c r="IM159" i="1"/>
  <c r="IM190" i="1"/>
  <c r="IM188" i="1"/>
  <c r="IM200" i="1"/>
  <c r="IM212" i="1"/>
  <c r="IM166" i="1"/>
  <c r="IM211" i="1"/>
  <c r="IM198" i="1"/>
  <c r="IM113" i="1"/>
  <c r="IM156" i="1"/>
  <c r="IM158" i="1"/>
  <c r="IM189" i="1"/>
  <c r="IM153" i="1"/>
  <c r="IM146" i="1"/>
  <c r="IM186" i="1"/>
  <c r="IM208" i="1"/>
  <c r="IM191" i="1"/>
  <c r="IM96" i="1"/>
  <c r="IM167" i="1"/>
  <c r="IM204" i="1"/>
  <c r="IM194" i="1"/>
  <c r="IM199" i="1"/>
  <c r="IM214" i="1"/>
  <c r="IM154" i="1"/>
  <c r="IM144" i="1"/>
  <c r="IM195" i="1"/>
  <c r="IM173" i="1"/>
  <c r="IM202" i="1"/>
  <c r="IM201" i="1"/>
  <c r="IM219" i="1"/>
  <c r="IM203" i="1"/>
  <c r="IM184" i="1"/>
  <c r="IM174" i="1"/>
  <c r="IM185" i="1"/>
  <c r="IM227" i="1"/>
  <c r="IM223" i="1"/>
  <c r="IM239" i="1"/>
  <c r="IM250" i="1"/>
  <c r="IM197" i="1"/>
  <c r="IM229" i="1"/>
  <c r="IM228" i="1"/>
  <c r="IM224" i="1"/>
  <c r="IM255" i="1"/>
  <c r="IM231" i="1"/>
  <c r="IM216" i="1"/>
  <c r="IM226" i="1"/>
  <c r="IM238" i="1"/>
  <c r="IM243" i="1"/>
  <c r="IM221" i="1"/>
  <c r="IM245" i="1"/>
  <c r="IM251" i="1"/>
  <c r="IM213" i="1"/>
  <c r="IM222" i="1"/>
  <c r="IM233" i="1"/>
  <c r="IM230" i="1"/>
  <c r="IM247" i="1"/>
  <c r="IM246" i="1"/>
  <c r="IM241" i="1"/>
  <c r="IM215" i="1"/>
  <c r="IM217" i="1"/>
  <c r="IM236" i="1"/>
  <c r="IM254" i="1"/>
  <c r="IM218" i="1"/>
  <c r="IM244" i="1"/>
  <c r="IM253" i="1"/>
  <c r="IM260" i="1"/>
  <c r="IM205" i="1"/>
  <c r="IM256" i="1"/>
  <c r="IM232" i="1"/>
  <c r="IM257" i="1"/>
  <c r="IM261" i="1"/>
  <c r="IM258" i="1"/>
  <c r="IM235" i="1"/>
  <c r="IM240" i="1"/>
  <c r="IM252" i="1"/>
  <c r="IM259" i="1"/>
  <c r="IM237" i="1"/>
  <c r="IN257" i="1" l="1"/>
  <c r="IN250" i="1"/>
  <c r="IN242" i="1"/>
  <c r="IN236" i="1"/>
  <c r="IN225" i="1"/>
  <c r="IN217" i="1"/>
  <c r="IN210" i="1"/>
  <c r="IN207" i="1"/>
  <c r="IN196" i="1"/>
  <c r="IN160" i="1"/>
  <c r="IN159" i="1"/>
  <c r="IN125" i="1"/>
  <c r="IN114" i="1"/>
  <c r="IN102" i="1"/>
  <c r="IN66" i="1"/>
  <c r="IN63" i="1"/>
  <c r="IN81" i="1"/>
  <c r="IN99" i="1"/>
  <c r="IN87" i="1"/>
  <c r="IN59" i="1"/>
  <c r="IN84" i="1"/>
  <c r="IN56" i="1"/>
  <c r="IN49" i="1"/>
  <c r="IN45" i="1"/>
  <c r="IN58" i="1"/>
  <c r="IN44" i="1"/>
  <c r="IN65" i="1"/>
  <c r="IN53" i="1"/>
  <c r="IN6" i="1"/>
  <c r="IO2" i="1"/>
  <c r="IN12" i="1"/>
  <c r="IN9" i="1"/>
  <c r="IN11" i="1"/>
  <c r="IN20" i="1"/>
  <c r="IN7" i="1"/>
  <c r="IN22" i="1"/>
  <c r="IN38" i="1"/>
  <c r="IN28" i="1"/>
  <c r="IN13" i="1"/>
  <c r="IN8" i="1"/>
  <c r="IN21" i="1"/>
  <c r="IN16" i="1"/>
  <c r="IN24" i="1"/>
  <c r="IN15" i="1"/>
  <c r="IN43" i="1"/>
  <c r="IN25" i="1"/>
  <c r="IN19" i="1"/>
  <c r="IN52" i="1"/>
  <c r="IN17" i="1"/>
  <c r="IN29" i="1"/>
  <c r="IN23" i="1"/>
  <c r="IN64" i="1"/>
  <c r="IN31" i="1"/>
  <c r="IN69" i="1"/>
  <c r="IN5" i="1"/>
  <c r="IN10" i="1"/>
  <c r="IN14" i="1"/>
  <c r="IN41" i="1"/>
  <c r="IN35" i="1"/>
  <c r="IN82" i="1"/>
  <c r="IN47" i="1"/>
  <c r="IN57" i="1"/>
  <c r="IN48" i="1"/>
  <c r="IN54" i="1"/>
  <c r="IN34" i="1"/>
  <c r="IN71" i="1"/>
  <c r="IN26" i="1"/>
  <c r="IN40" i="1"/>
  <c r="IN62" i="1"/>
  <c r="IN27" i="1"/>
  <c r="IN80" i="1"/>
  <c r="IN36" i="1"/>
  <c r="IN85" i="1"/>
  <c r="IN109" i="1"/>
  <c r="IN96" i="1"/>
  <c r="IN33" i="1"/>
  <c r="IN70" i="1"/>
  <c r="IN95" i="1"/>
  <c r="IN101" i="1"/>
  <c r="IN39" i="1"/>
  <c r="IN68" i="1"/>
  <c r="IN86" i="1"/>
  <c r="IN30" i="1"/>
  <c r="IN73" i="1"/>
  <c r="IN78" i="1"/>
  <c r="IN67" i="1"/>
  <c r="IN79" i="1"/>
  <c r="IN93" i="1"/>
  <c r="IN104" i="1"/>
  <c r="IN61" i="1"/>
  <c r="IN55" i="1"/>
  <c r="IN83" i="1"/>
  <c r="IN37" i="1"/>
  <c r="IN51" i="1"/>
  <c r="IN92" i="1"/>
  <c r="IN50" i="1"/>
  <c r="IN77" i="1"/>
  <c r="IN94" i="1"/>
  <c r="IN42" i="1"/>
  <c r="IN76" i="1"/>
  <c r="IN106" i="1"/>
  <c r="IN100" i="1"/>
  <c r="IN123" i="1"/>
  <c r="IN129" i="1"/>
  <c r="IN98" i="1"/>
  <c r="IN108" i="1"/>
  <c r="IN141" i="1"/>
  <c r="IN122" i="1"/>
  <c r="IN149" i="1"/>
  <c r="IN103" i="1"/>
  <c r="IN124" i="1"/>
  <c r="IN72" i="1"/>
  <c r="IN113" i="1"/>
  <c r="IN134" i="1"/>
  <c r="IN120" i="1"/>
  <c r="IN126" i="1"/>
  <c r="IN135" i="1"/>
  <c r="IN97" i="1"/>
  <c r="IN128" i="1"/>
  <c r="IN111" i="1"/>
  <c r="IN107" i="1"/>
  <c r="IN118" i="1"/>
  <c r="IN155" i="1"/>
  <c r="IN121" i="1"/>
  <c r="IN112" i="1"/>
  <c r="IN116" i="1"/>
  <c r="IN127" i="1"/>
  <c r="IN110" i="1"/>
  <c r="IN136" i="1"/>
  <c r="IN117" i="1"/>
  <c r="IN137" i="1"/>
  <c r="IN163" i="1"/>
  <c r="IN168" i="1"/>
  <c r="IN138" i="1"/>
  <c r="IN157" i="1"/>
  <c r="IN152" i="1"/>
  <c r="IN170" i="1"/>
  <c r="IN151" i="1"/>
  <c r="IN154" i="1"/>
  <c r="IN156" i="1"/>
  <c r="IN158" i="1"/>
  <c r="IN131" i="1"/>
  <c r="IN148" i="1"/>
  <c r="IN172" i="1"/>
  <c r="IN132" i="1"/>
  <c r="IN150" i="1"/>
  <c r="IN143" i="1"/>
  <c r="IN183" i="1"/>
  <c r="IN164" i="1"/>
  <c r="IN153" i="1"/>
  <c r="IN146" i="1"/>
  <c r="IN140" i="1"/>
  <c r="IN142" i="1"/>
  <c r="IN169" i="1"/>
  <c r="IN179" i="1"/>
  <c r="IN115" i="1"/>
  <c r="IN145" i="1"/>
  <c r="IN181" i="1"/>
  <c r="IN130" i="1"/>
  <c r="IN165" i="1"/>
  <c r="IN139" i="1"/>
  <c r="IN184" i="1"/>
  <c r="IN194" i="1"/>
  <c r="IN201" i="1"/>
  <c r="IN144" i="1"/>
  <c r="IN200" i="1"/>
  <c r="IN180" i="1"/>
  <c r="IN195" i="1"/>
  <c r="IN203" i="1"/>
  <c r="IN221" i="1"/>
  <c r="IN186" i="1"/>
  <c r="IN171" i="1"/>
  <c r="IN190" i="1"/>
  <c r="IN188" i="1"/>
  <c r="IN202" i="1"/>
  <c r="IN211" i="1"/>
  <c r="IN209" i="1"/>
  <c r="IN212" i="1"/>
  <c r="IN187" i="1"/>
  <c r="IN208" i="1"/>
  <c r="IN193" i="1"/>
  <c r="IN173" i="1"/>
  <c r="IN174" i="1"/>
  <c r="IN198" i="1"/>
  <c r="IN204" i="1"/>
  <c r="IN189" i="1"/>
  <c r="IN199" i="1"/>
  <c r="IN185" i="1"/>
  <c r="IN182" i="1"/>
  <c r="IN191" i="1"/>
  <c r="IN197" i="1"/>
  <c r="IN166" i="1"/>
  <c r="IN229" i="1"/>
  <c r="IN233" i="1"/>
  <c r="IN247" i="1"/>
  <c r="IN218" i="1"/>
  <c r="IN226" i="1"/>
  <c r="IN251" i="1"/>
  <c r="IN223" i="1"/>
  <c r="IN237" i="1"/>
  <c r="IN232" i="1"/>
  <c r="IN219" i="1"/>
  <c r="IN227" i="1"/>
  <c r="IN252" i="1"/>
  <c r="IN167" i="1"/>
  <c r="IN214" i="1"/>
  <c r="IN216" i="1"/>
  <c r="IN235" i="1"/>
  <c r="IN241" i="1"/>
  <c r="IN228" i="1"/>
  <c r="IN224" i="1"/>
  <c r="IN255" i="1"/>
  <c r="IN260" i="1"/>
  <c r="IN256" i="1"/>
  <c r="IN259" i="1"/>
  <c r="IN205" i="1"/>
  <c r="IN244" i="1"/>
  <c r="IN243" i="1"/>
  <c r="IN231" i="1"/>
  <c r="IN245" i="1"/>
  <c r="IN246" i="1"/>
  <c r="IN215" i="1"/>
  <c r="IN213" i="1"/>
  <c r="IN240" i="1"/>
  <c r="IN253" i="1"/>
  <c r="IN254" i="1"/>
  <c r="IN258" i="1"/>
  <c r="IN230" i="1"/>
  <c r="IN239" i="1"/>
  <c r="IN222" i="1"/>
  <c r="IN238" i="1"/>
  <c r="IN261" i="1"/>
  <c r="IO242" i="1" l="1"/>
  <c r="IO236" i="1"/>
  <c r="IO217" i="1"/>
  <c r="IO210" i="1"/>
  <c r="IO207" i="1"/>
  <c r="IO212" i="1"/>
  <c r="IO209" i="1"/>
  <c r="IO196" i="1"/>
  <c r="IO191" i="1"/>
  <c r="IO188" i="1"/>
  <c r="IO163" i="1"/>
  <c r="IO183" i="1"/>
  <c r="IO172" i="1"/>
  <c r="IO135" i="1"/>
  <c r="IO129" i="1"/>
  <c r="IO102" i="1"/>
  <c r="IO77" i="1"/>
  <c r="IO99" i="1"/>
  <c r="IO87" i="1"/>
  <c r="IO69" i="1"/>
  <c r="IO84" i="1"/>
  <c r="IO107" i="1"/>
  <c r="IO49" i="1"/>
  <c r="IO45" i="1"/>
  <c r="IO41" i="1"/>
  <c r="IO35" i="1"/>
  <c r="IO47" i="1"/>
  <c r="IO72" i="1"/>
  <c r="IP2" i="1"/>
  <c r="IO6" i="1"/>
  <c r="IO25" i="1"/>
  <c r="IO9" i="1"/>
  <c r="IO11" i="1"/>
  <c r="IO21" i="1"/>
  <c r="IO15" i="1"/>
  <c r="IO10" i="1"/>
  <c r="IO20" i="1"/>
  <c r="IO38" i="1"/>
  <c r="IO22" i="1"/>
  <c r="IO8" i="1"/>
  <c r="IO7" i="1"/>
  <c r="IO13" i="1"/>
  <c r="IO28" i="1"/>
  <c r="IO14" i="1"/>
  <c r="IO23" i="1"/>
  <c r="IO44" i="1"/>
  <c r="IO43" i="1"/>
  <c r="IO17" i="1"/>
  <c r="IO16" i="1"/>
  <c r="IO29" i="1"/>
  <c r="IO19" i="1"/>
  <c r="IO31" i="1"/>
  <c r="IO64" i="1"/>
  <c r="IO12" i="1"/>
  <c r="IO55" i="1"/>
  <c r="IO54" i="1"/>
  <c r="IO37" i="1"/>
  <c r="IO26" i="1"/>
  <c r="IO48" i="1"/>
  <c r="IO62" i="1"/>
  <c r="IO36" i="1"/>
  <c r="IO5" i="1"/>
  <c r="IO30" i="1"/>
  <c r="IO33" i="1"/>
  <c r="IO57" i="1"/>
  <c r="IO86" i="1"/>
  <c r="IO52" i="1"/>
  <c r="IO70" i="1"/>
  <c r="IO95" i="1"/>
  <c r="IO117" i="1"/>
  <c r="IO42" i="1"/>
  <c r="IO79" i="1"/>
  <c r="IO82" i="1"/>
  <c r="IO51" i="1"/>
  <c r="IO106" i="1"/>
  <c r="IO76" i="1"/>
  <c r="IO65" i="1"/>
  <c r="IO98" i="1"/>
  <c r="IO40" i="1"/>
  <c r="IO94" i="1"/>
  <c r="IO50" i="1"/>
  <c r="IO78" i="1"/>
  <c r="IO85" i="1"/>
  <c r="IO27" i="1"/>
  <c r="IO61" i="1"/>
  <c r="IO81" i="1"/>
  <c r="IO101" i="1"/>
  <c r="IO24" i="1"/>
  <c r="IO39" i="1"/>
  <c r="IO68" i="1"/>
  <c r="IO58" i="1"/>
  <c r="IO34" i="1"/>
  <c r="IO73" i="1"/>
  <c r="IO53" i="1"/>
  <c r="IO67" i="1"/>
  <c r="IO56" i="1"/>
  <c r="IO71" i="1"/>
  <c r="IO59" i="1"/>
  <c r="IO104" i="1"/>
  <c r="IO92" i="1"/>
  <c r="IO97" i="1"/>
  <c r="IO116" i="1"/>
  <c r="IO125" i="1"/>
  <c r="IO146" i="1"/>
  <c r="IO66" i="1"/>
  <c r="IO131" i="1"/>
  <c r="IO113" i="1"/>
  <c r="IO112" i="1"/>
  <c r="IO122" i="1"/>
  <c r="IO126" i="1"/>
  <c r="IO121" i="1"/>
  <c r="IO127" i="1"/>
  <c r="IO118" i="1"/>
  <c r="IO130" i="1"/>
  <c r="IO63" i="1"/>
  <c r="IO137" i="1"/>
  <c r="IO132" i="1"/>
  <c r="IO111" i="1"/>
  <c r="IO155" i="1"/>
  <c r="IO123" i="1"/>
  <c r="IO80" i="1"/>
  <c r="IO109" i="1"/>
  <c r="IO141" i="1"/>
  <c r="IO120" i="1"/>
  <c r="IO149" i="1"/>
  <c r="IO93" i="1"/>
  <c r="IO114" i="1"/>
  <c r="IO100" i="1"/>
  <c r="IO124" i="1"/>
  <c r="IO108" i="1"/>
  <c r="IO96" i="1"/>
  <c r="IO169" i="1"/>
  <c r="IO179" i="1"/>
  <c r="IO142" i="1"/>
  <c r="IO181" i="1"/>
  <c r="IO83" i="1"/>
  <c r="IO128" i="1"/>
  <c r="IO134" i="1"/>
  <c r="IO145" i="1"/>
  <c r="IO140" i="1"/>
  <c r="IO159" i="1"/>
  <c r="IO186" i="1"/>
  <c r="IO136" i="1"/>
  <c r="IO153" i="1"/>
  <c r="IO103" i="1"/>
  <c r="IO143" i="1"/>
  <c r="IO151" i="1"/>
  <c r="IO164" i="1"/>
  <c r="IO115" i="1"/>
  <c r="IO139" i="1"/>
  <c r="IO157" i="1"/>
  <c r="IO158" i="1"/>
  <c r="IO170" i="1"/>
  <c r="IO154" i="1"/>
  <c r="IO184" i="1"/>
  <c r="IO138" i="1"/>
  <c r="IO150" i="1"/>
  <c r="IO148" i="1"/>
  <c r="IO165" i="1"/>
  <c r="IO167" i="1"/>
  <c r="IO180" i="1"/>
  <c r="IO110" i="1"/>
  <c r="IO156" i="1"/>
  <c r="IO152" i="1"/>
  <c r="IO160" i="1"/>
  <c r="IO202" i="1"/>
  <c r="IO182" i="1"/>
  <c r="IO171" i="1"/>
  <c r="IO173" i="1"/>
  <c r="IO174" i="1"/>
  <c r="IO198" i="1"/>
  <c r="IO193" i="1"/>
  <c r="IO214" i="1"/>
  <c r="IO168" i="1"/>
  <c r="IO166" i="1"/>
  <c r="IO211" i="1"/>
  <c r="IO194" i="1"/>
  <c r="IO201" i="1"/>
  <c r="IO144" i="1"/>
  <c r="IO195" i="1"/>
  <c r="IO197" i="1"/>
  <c r="IO190" i="1"/>
  <c r="IO204" i="1"/>
  <c r="IO199" i="1"/>
  <c r="IO200" i="1"/>
  <c r="IO185" i="1"/>
  <c r="IO187" i="1"/>
  <c r="IO208" i="1"/>
  <c r="IO229" i="1"/>
  <c r="IO251" i="1"/>
  <c r="IO213" i="1"/>
  <c r="IO205" i="1"/>
  <c r="IO221" i="1"/>
  <c r="IO223" i="1"/>
  <c r="IO245" i="1"/>
  <c r="IO215" i="1"/>
  <c r="IO238" i="1"/>
  <c r="IO230" i="1"/>
  <c r="IO239" i="1"/>
  <c r="IO235" i="1"/>
  <c r="IO246" i="1"/>
  <c r="IO189" i="1"/>
  <c r="IO232" i="1"/>
  <c r="IO247" i="1"/>
  <c r="IO228" i="1"/>
  <c r="IO231" i="1"/>
  <c r="IO224" i="1"/>
  <c r="IO243" i="1"/>
  <c r="IO218" i="1"/>
  <c r="IO227" i="1"/>
  <c r="IO233" i="1"/>
  <c r="IO241" i="1"/>
  <c r="IO244" i="1"/>
  <c r="IO219" i="1"/>
  <c r="IO237" i="1"/>
  <c r="IO226" i="1"/>
  <c r="IO240" i="1"/>
  <c r="IO250" i="1"/>
  <c r="IO252" i="1"/>
  <c r="IO216" i="1"/>
  <c r="IO256" i="1"/>
  <c r="IO260" i="1"/>
  <c r="IO203" i="1"/>
  <c r="IO258" i="1"/>
  <c r="IO222" i="1"/>
  <c r="IO253" i="1"/>
  <c r="IO257" i="1"/>
  <c r="IO261" i="1"/>
  <c r="IO255" i="1"/>
  <c r="IO259" i="1"/>
  <c r="IO225" i="1"/>
  <c r="IO254" i="1"/>
  <c r="IP236" i="1" l="1"/>
  <c r="IP239" i="1"/>
  <c r="IP218" i="1"/>
  <c r="IP217" i="1"/>
  <c r="IP203" i="1"/>
  <c r="IP197" i="1"/>
  <c r="IP160" i="1"/>
  <c r="IP173" i="1"/>
  <c r="IP166" i="1"/>
  <c r="IP145" i="1"/>
  <c r="IP130" i="1"/>
  <c r="IP132" i="1"/>
  <c r="IP102" i="1"/>
  <c r="IP99" i="1"/>
  <c r="IP107" i="1"/>
  <c r="IP92" i="1"/>
  <c r="IP69" i="1"/>
  <c r="IP59" i="1"/>
  <c r="IP63" i="1"/>
  <c r="IP56" i="1"/>
  <c r="IP66" i="1"/>
  <c r="IP45" i="1"/>
  <c r="IP42" i="1"/>
  <c r="IP24" i="1"/>
  <c r="IQ2" i="1"/>
  <c r="IP72" i="1"/>
  <c r="IP53" i="1"/>
  <c r="IP25" i="1"/>
  <c r="IP39" i="1"/>
  <c r="IP11" i="1"/>
  <c r="IP38" i="1"/>
  <c r="IP8" i="1"/>
  <c r="IP14" i="1"/>
  <c r="IP15" i="1"/>
  <c r="IP10" i="1"/>
  <c r="IP3" i="1" s="1"/>
  <c r="IP16" i="1"/>
  <c r="IP21" i="1"/>
  <c r="IP28" i="1"/>
  <c r="IP13" i="1"/>
  <c r="IP22" i="1"/>
  <c r="IP35" i="1"/>
  <c r="IP7" i="1"/>
  <c r="IP29" i="1"/>
  <c r="IP31" i="1"/>
  <c r="IP9" i="1"/>
  <c r="IP5" i="1"/>
  <c r="IP64" i="1"/>
  <c r="IP17" i="1"/>
  <c r="IP6" i="1"/>
  <c r="IP12" i="1"/>
  <c r="IP23" i="1"/>
  <c r="IP20" i="1"/>
  <c r="IP19" i="1"/>
  <c r="IP41" i="1"/>
  <c r="IP51" i="1"/>
  <c r="IP30" i="1"/>
  <c r="IP33" i="1"/>
  <c r="IP48" i="1"/>
  <c r="IP34" i="1"/>
  <c r="IP49" i="1"/>
  <c r="IP71" i="1"/>
  <c r="IP40" i="1"/>
  <c r="IP27" i="1"/>
  <c r="IP80" i="1"/>
  <c r="IP70" i="1"/>
  <c r="IP43" i="1"/>
  <c r="IP44" i="1"/>
  <c r="IP37" i="1"/>
  <c r="IP47" i="1"/>
  <c r="IP52" i="1"/>
  <c r="IP57" i="1"/>
  <c r="IP36" i="1"/>
  <c r="IP58" i="1"/>
  <c r="IP81" i="1"/>
  <c r="IP100" i="1"/>
  <c r="IP73" i="1"/>
  <c r="IP50" i="1"/>
  <c r="IP67" i="1"/>
  <c r="IP104" i="1"/>
  <c r="IP96" i="1"/>
  <c r="IP61" i="1"/>
  <c r="IP83" i="1"/>
  <c r="IP78" i="1"/>
  <c r="IP62" i="1"/>
  <c r="IP86" i="1"/>
  <c r="IP77" i="1"/>
  <c r="IP82" i="1"/>
  <c r="IP84" i="1"/>
  <c r="IP79" i="1"/>
  <c r="IP54" i="1"/>
  <c r="IP55" i="1"/>
  <c r="IP106" i="1"/>
  <c r="IP65" i="1"/>
  <c r="IP98" i="1"/>
  <c r="IP76" i="1"/>
  <c r="IP85" i="1"/>
  <c r="IP94" i="1"/>
  <c r="IP68" i="1"/>
  <c r="IP93" i="1"/>
  <c r="IP110" i="1"/>
  <c r="IP153" i="1"/>
  <c r="IP152" i="1"/>
  <c r="IP111" i="1"/>
  <c r="IP115" i="1"/>
  <c r="IP124" i="1"/>
  <c r="IP135" i="1"/>
  <c r="IP125" i="1"/>
  <c r="IP128" i="1"/>
  <c r="IP126" i="1"/>
  <c r="IP122" i="1"/>
  <c r="IP137" i="1"/>
  <c r="IP155" i="1"/>
  <c r="IP121" i="1"/>
  <c r="IP87" i="1"/>
  <c r="IP116" i="1"/>
  <c r="IP109" i="1"/>
  <c r="IP97" i="1"/>
  <c r="IP131" i="1"/>
  <c r="IP117" i="1"/>
  <c r="IP113" i="1"/>
  <c r="IP112" i="1"/>
  <c r="IP114" i="1"/>
  <c r="IP127" i="1"/>
  <c r="IP95" i="1"/>
  <c r="IP108" i="1"/>
  <c r="IP136" i="1"/>
  <c r="IP134" i="1"/>
  <c r="IP26" i="1"/>
  <c r="IP103" i="1"/>
  <c r="IP120" i="1"/>
  <c r="IP181" i="1"/>
  <c r="IP170" i="1"/>
  <c r="IP129" i="1"/>
  <c r="IP154" i="1"/>
  <c r="IP184" i="1"/>
  <c r="IP139" i="1"/>
  <c r="IP148" i="1"/>
  <c r="IP143" i="1"/>
  <c r="IP157" i="1"/>
  <c r="IP165" i="1"/>
  <c r="IP156" i="1"/>
  <c r="IP158" i="1"/>
  <c r="IP144" i="1"/>
  <c r="IP142" i="1"/>
  <c r="IP141" i="1"/>
  <c r="IP138" i="1"/>
  <c r="IP169" i="1"/>
  <c r="IP172" i="1"/>
  <c r="IP179" i="1"/>
  <c r="IP186" i="1"/>
  <c r="IP150" i="1"/>
  <c r="IP180" i="1"/>
  <c r="IP149" i="1"/>
  <c r="IP151" i="1"/>
  <c r="IP123" i="1"/>
  <c r="IP159" i="1"/>
  <c r="IP163" i="1"/>
  <c r="IP101" i="1"/>
  <c r="IP146" i="1"/>
  <c r="IP140" i="1"/>
  <c r="IP183" i="1"/>
  <c r="IP174" i="1"/>
  <c r="IP210" i="1"/>
  <c r="IP168" i="1"/>
  <c r="IP204" i="1"/>
  <c r="IP202" i="1"/>
  <c r="IP196" i="1"/>
  <c r="IP207" i="1"/>
  <c r="IP167" i="1"/>
  <c r="IP171" i="1"/>
  <c r="IP190" i="1"/>
  <c r="IP187" i="1"/>
  <c r="IP195" i="1"/>
  <c r="IP189" i="1"/>
  <c r="IP191" i="1"/>
  <c r="IP200" i="1"/>
  <c r="IP209" i="1"/>
  <c r="IP214" i="1"/>
  <c r="IP201" i="1"/>
  <c r="IP198" i="1"/>
  <c r="IP118" i="1"/>
  <c r="IP211" i="1"/>
  <c r="IP213" i="1"/>
  <c r="IP182" i="1"/>
  <c r="IP208" i="1"/>
  <c r="IP193" i="1"/>
  <c r="IP194" i="1"/>
  <c r="IP199" i="1"/>
  <c r="IP188" i="1"/>
  <c r="IP221" i="1"/>
  <c r="IP164" i="1"/>
  <c r="IP185" i="1"/>
  <c r="IP229" i="1"/>
  <c r="IP232" i="1"/>
  <c r="IP224" i="1"/>
  <c r="IP222" i="1"/>
  <c r="IP235" i="1"/>
  <c r="IP243" i="1"/>
  <c r="IP227" i="1"/>
  <c r="IP233" i="1"/>
  <c r="IP215" i="1"/>
  <c r="IP228" i="1"/>
  <c r="IP225" i="1"/>
  <c r="IP226" i="1"/>
  <c r="IP244" i="1"/>
  <c r="IP250" i="1"/>
  <c r="IP212" i="1"/>
  <c r="IP205" i="1"/>
  <c r="IP223" i="1"/>
  <c r="IP237" i="1"/>
  <c r="IP245" i="1"/>
  <c r="IP216" i="1"/>
  <c r="IP241" i="1"/>
  <c r="IP242" i="1"/>
  <c r="IP252" i="1"/>
  <c r="IP230" i="1"/>
  <c r="IP247" i="1"/>
  <c r="IP246" i="1"/>
  <c r="IP251" i="1"/>
  <c r="IP255" i="1"/>
  <c r="IP258" i="1"/>
  <c r="IP256" i="1"/>
  <c r="IP238" i="1"/>
  <c r="IP260" i="1"/>
  <c r="IP259" i="1"/>
  <c r="IP219" i="1"/>
  <c r="IP231" i="1"/>
  <c r="IP254" i="1"/>
  <c r="IP253" i="1"/>
  <c r="IP240" i="1"/>
  <c r="IP257" i="1"/>
  <c r="IP261" i="1"/>
  <c r="IQ218" i="1" l="1"/>
  <c r="IQ205" i="1"/>
  <c r="IQ196" i="1"/>
  <c r="IQ197" i="1"/>
  <c r="IQ182" i="1"/>
  <c r="IQ184" i="1"/>
  <c r="IQ168" i="1"/>
  <c r="IQ173" i="1"/>
  <c r="IQ174" i="1"/>
  <c r="IQ159" i="1"/>
  <c r="IQ145" i="1"/>
  <c r="IQ130" i="1"/>
  <c r="IQ122" i="1"/>
  <c r="IQ103" i="1"/>
  <c r="IQ100" i="1"/>
  <c r="IQ115" i="1"/>
  <c r="IQ69" i="1"/>
  <c r="IQ59" i="1"/>
  <c r="IQ63" i="1"/>
  <c r="IQ56" i="1"/>
  <c r="IQ110" i="1"/>
  <c r="IQ66" i="1"/>
  <c r="IQ72" i="1"/>
  <c r="IQ53" i="1"/>
  <c r="IQ85" i="1"/>
  <c r="IQ36" i="1"/>
  <c r="IQ47" i="1"/>
  <c r="IR2" i="1"/>
  <c r="IQ26" i="1"/>
  <c r="IQ29" i="1"/>
  <c r="IQ25" i="1"/>
  <c r="IQ21" i="1"/>
  <c r="IQ23" i="1"/>
  <c r="IQ11" i="1"/>
  <c r="IQ38" i="1"/>
  <c r="IQ27" i="1"/>
  <c r="IQ7" i="1"/>
  <c r="IQ42" i="1"/>
  <c r="IQ13" i="1"/>
  <c r="IQ8" i="1"/>
  <c r="IQ20" i="1"/>
  <c r="IQ28" i="1"/>
  <c r="IQ10" i="1"/>
  <c r="IQ19" i="1"/>
  <c r="IQ24" i="1"/>
  <c r="IQ6" i="1"/>
  <c r="IQ15" i="1"/>
  <c r="IQ9" i="1"/>
  <c r="IQ22" i="1"/>
  <c r="IQ12" i="1"/>
  <c r="IQ16" i="1"/>
  <c r="IQ33" i="1"/>
  <c r="IQ14" i="1"/>
  <c r="IQ64" i="1"/>
  <c r="IQ5" i="1"/>
  <c r="IQ43" i="1"/>
  <c r="IQ31" i="1"/>
  <c r="IQ17" i="1"/>
  <c r="IQ62" i="1"/>
  <c r="IQ39" i="1"/>
  <c r="IQ44" i="1"/>
  <c r="IQ57" i="1"/>
  <c r="IQ86" i="1"/>
  <c r="IQ54" i="1"/>
  <c r="IQ41" i="1"/>
  <c r="IQ45" i="1"/>
  <c r="IQ34" i="1"/>
  <c r="IQ35" i="1"/>
  <c r="IQ40" i="1"/>
  <c r="IQ48" i="1"/>
  <c r="IQ50" i="1"/>
  <c r="IQ37" i="1"/>
  <c r="IQ76" i="1"/>
  <c r="IQ106" i="1"/>
  <c r="IQ93" i="1"/>
  <c r="IQ96" i="1"/>
  <c r="IQ30" i="1"/>
  <c r="IQ51" i="1"/>
  <c r="IQ98" i="1"/>
  <c r="IQ92" i="1"/>
  <c r="IQ49" i="1"/>
  <c r="IQ61" i="1"/>
  <c r="IQ52" i="1"/>
  <c r="IQ101" i="1"/>
  <c r="IQ68" i="1"/>
  <c r="IQ87" i="1"/>
  <c r="IQ82" i="1"/>
  <c r="IQ58" i="1"/>
  <c r="IQ81" i="1"/>
  <c r="IQ80" i="1"/>
  <c r="IQ73" i="1"/>
  <c r="IQ94" i="1"/>
  <c r="IQ67" i="1"/>
  <c r="IQ65" i="1"/>
  <c r="IQ70" i="1"/>
  <c r="IQ71" i="1"/>
  <c r="IQ55" i="1"/>
  <c r="IQ104" i="1"/>
  <c r="IQ83" i="1"/>
  <c r="IQ78" i="1"/>
  <c r="IQ95" i="1"/>
  <c r="IQ114" i="1"/>
  <c r="IQ120" i="1"/>
  <c r="IQ127" i="1"/>
  <c r="IQ140" i="1"/>
  <c r="IQ77" i="1"/>
  <c r="IQ97" i="1"/>
  <c r="IQ131" i="1"/>
  <c r="IQ121" i="1"/>
  <c r="IQ84" i="1"/>
  <c r="IQ117" i="1"/>
  <c r="IQ99" i="1"/>
  <c r="IQ137" i="1"/>
  <c r="IQ123" i="1"/>
  <c r="IQ112" i="1"/>
  <c r="IQ141" i="1"/>
  <c r="IQ149" i="1"/>
  <c r="IQ108" i="1"/>
  <c r="IQ102" i="1"/>
  <c r="IQ107" i="1"/>
  <c r="IQ118" i="1"/>
  <c r="IQ125" i="1"/>
  <c r="IQ129" i="1"/>
  <c r="IQ79" i="1"/>
  <c r="IQ109" i="1"/>
  <c r="IQ124" i="1"/>
  <c r="IQ111" i="1"/>
  <c r="IQ134" i="1"/>
  <c r="IQ128" i="1"/>
  <c r="IQ113" i="1"/>
  <c r="IQ116" i="1"/>
  <c r="IQ180" i="1"/>
  <c r="IQ138" i="1"/>
  <c r="IQ151" i="1"/>
  <c r="IQ183" i="1"/>
  <c r="IQ160" i="1"/>
  <c r="IQ126" i="1"/>
  <c r="IQ153" i="1"/>
  <c r="IQ152" i="1"/>
  <c r="IQ164" i="1"/>
  <c r="IQ170" i="1"/>
  <c r="IQ132" i="1"/>
  <c r="IQ146" i="1"/>
  <c r="IQ156" i="1"/>
  <c r="IQ136" i="1"/>
  <c r="IQ144" i="1"/>
  <c r="IQ165" i="1"/>
  <c r="IQ167" i="1"/>
  <c r="IQ186" i="1"/>
  <c r="IQ158" i="1"/>
  <c r="IQ142" i="1"/>
  <c r="IQ163" i="1"/>
  <c r="IQ171" i="1"/>
  <c r="IQ155" i="1"/>
  <c r="IQ143" i="1"/>
  <c r="IQ135" i="1"/>
  <c r="IQ154" i="1"/>
  <c r="IQ150" i="1"/>
  <c r="IQ157" i="1"/>
  <c r="IQ181" i="1"/>
  <c r="IQ194" i="1"/>
  <c r="IQ199" i="1"/>
  <c r="IQ209" i="1"/>
  <c r="IQ188" i="1"/>
  <c r="IQ189" i="1"/>
  <c r="IQ203" i="1"/>
  <c r="IQ219" i="1"/>
  <c r="IQ172" i="1"/>
  <c r="IQ212" i="1"/>
  <c r="IQ179" i="1"/>
  <c r="IQ166" i="1"/>
  <c r="IQ185" i="1"/>
  <c r="IQ198" i="1"/>
  <c r="IQ211" i="1"/>
  <c r="IQ148" i="1"/>
  <c r="IQ193" i="1"/>
  <c r="IQ201" i="1"/>
  <c r="IQ139" i="1"/>
  <c r="IQ204" i="1"/>
  <c r="IQ214" i="1"/>
  <c r="IQ169" i="1"/>
  <c r="IQ190" i="1"/>
  <c r="IQ208" i="1"/>
  <c r="IQ202" i="1"/>
  <c r="IQ195" i="1"/>
  <c r="IQ200" i="1"/>
  <c r="IQ187" i="1"/>
  <c r="IQ229" i="1"/>
  <c r="IQ228" i="1"/>
  <c r="IQ247" i="1"/>
  <c r="IQ246" i="1"/>
  <c r="IQ242" i="1"/>
  <c r="IQ252" i="1"/>
  <c r="IQ254" i="1"/>
  <c r="IQ216" i="1"/>
  <c r="IQ238" i="1"/>
  <c r="IQ241" i="1"/>
  <c r="IQ244" i="1"/>
  <c r="IQ213" i="1"/>
  <c r="IQ231" i="1"/>
  <c r="IQ224" i="1"/>
  <c r="IQ237" i="1"/>
  <c r="IQ191" i="1"/>
  <c r="IQ222" i="1"/>
  <c r="IQ239" i="1"/>
  <c r="IQ251" i="1"/>
  <c r="IQ221" i="1"/>
  <c r="IQ243" i="1"/>
  <c r="IQ233" i="1"/>
  <c r="IQ236" i="1"/>
  <c r="IQ217" i="1"/>
  <c r="IQ226" i="1"/>
  <c r="IQ255" i="1"/>
  <c r="IQ260" i="1"/>
  <c r="IQ259" i="1"/>
  <c r="IQ227" i="1"/>
  <c r="IQ253" i="1"/>
  <c r="IQ256" i="1"/>
  <c r="IQ223" i="1"/>
  <c r="IQ250" i="1"/>
  <c r="IQ261" i="1"/>
  <c r="IQ258" i="1"/>
  <c r="IQ235" i="1"/>
  <c r="IQ232" i="1"/>
  <c r="IQ207" i="1"/>
  <c r="IQ257" i="1"/>
  <c r="IQ210" i="1"/>
  <c r="IQ215" i="1"/>
  <c r="IQ225" i="1"/>
  <c r="IQ240" i="1"/>
  <c r="IQ230" i="1"/>
  <c r="IQ245" i="1"/>
  <c r="IR244" i="1" l="1"/>
  <c r="IR218" i="1"/>
  <c r="IR196" i="1"/>
  <c r="IR189" i="1"/>
  <c r="IR174" i="1"/>
  <c r="IR168" i="1"/>
  <c r="IR145" i="1"/>
  <c r="IR120" i="1"/>
  <c r="IR102" i="1"/>
  <c r="IR99" i="1"/>
  <c r="IR107" i="1"/>
  <c r="IR103" i="1"/>
  <c r="IR100" i="1"/>
  <c r="IR115" i="1"/>
  <c r="IR59" i="1"/>
  <c r="IR63" i="1"/>
  <c r="IR56" i="1"/>
  <c r="IR61" i="1"/>
  <c r="IR66" i="1"/>
  <c r="IR77" i="1"/>
  <c r="IR53" i="1"/>
  <c r="IR42" i="1"/>
  <c r="IS2" i="1"/>
  <c r="IR39" i="1"/>
  <c r="IR13" i="1"/>
  <c r="IR28" i="1"/>
  <c r="IR12" i="1"/>
  <c r="IR11" i="1"/>
  <c r="IR16" i="1"/>
  <c r="IR22" i="1"/>
  <c r="IR14" i="1"/>
  <c r="IR7" i="1"/>
  <c r="IR21" i="1"/>
  <c r="IR38" i="1"/>
  <c r="IR8" i="1"/>
  <c r="IR5" i="1"/>
  <c r="IR64" i="1"/>
  <c r="IR30" i="1"/>
  <c r="IR10" i="1"/>
  <c r="IR43" i="1"/>
  <c r="IR31" i="1"/>
  <c r="IR15" i="1"/>
  <c r="IR19" i="1"/>
  <c r="IR17" i="1"/>
  <c r="IR29" i="1"/>
  <c r="IR23" i="1"/>
  <c r="IR9" i="1"/>
  <c r="IR34" i="1"/>
  <c r="IR35" i="1"/>
  <c r="IR71" i="1"/>
  <c r="IR54" i="1"/>
  <c r="IR44" i="1"/>
  <c r="IR24" i="1"/>
  <c r="IR40" i="1"/>
  <c r="IR36" i="1"/>
  <c r="IR57" i="1"/>
  <c r="IR45" i="1"/>
  <c r="IR6" i="1"/>
  <c r="IR70" i="1"/>
  <c r="IR20" i="1"/>
  <c r="IR25" i="1"/>
  <c r="IR55" i="1"/>
  <c r="IR37" i="1"/>
  <c r="IR26" i="1"/>
  <c r="IR62" i="1"/>
  <c r="IR94" i="1"/>
  <c r="IR72" i="1"/>
  <c r="IR104" i="1"/>
  <c r="IR111" i="1"/>
  <c r="IR117" i="1"/>
  <c r="IR83" i="1"/>
  <c r="IR65" i="1"/>
  <c r="IR92" i="1"/>
  <c r="IR76" i="1"/>
  <c r="IR33" i="1"/>
  <c r="IR78" i="1"/>
  <c r="IR84" i="1"/>
  <c r="IR79" i="1"/>
  <c r="IR69" i="1"/>
  <c r="IR85" i="1"/>
  <c r="IR106" i="1"/>
  <c r="IR27" i="1"/>
  <c r="IR86" i="1"/>
  <c r="IR82" i="1"/>
  <c r="IR98" i="1"/>
  <c r="IR49" i="1"/>
  <c r="IR95" i="1"/>
  <c r="IR48" i="1"/>
  <c r="IR52" i="1"/>
  <c r="IR101" i="1"/>
  <c r="IR41" i="1"/>
  <c r="IR50" i="1"/>
  <c r="IR68" i="1"/>
  <c r="IR96" i="1"/>
  <c r="IR87" i="1"/>
  <c r="IR80" i="1"/>
  <c r="IR73" i="1"/>
  <c r="IR67" i="1"/>
  <c r="IR58" i="1"/>
  <c r="IR112" i="1"/>
  <c r="IR137" i="1"/>
  <c r="IR135" i="1"/>
  <c r="IR51" i="1"/>
  <c r="IR128" i="1"/>
  <c r="IR47" i="1"/>
  <c r="IR97" i="1"/>
  <c r="IR131" i="1"/>
  <c r="IR108" i="1"/>
  <c r="IR113" i="1"/>
  <c r="IR126" i="1"/>
  <c r="IR134" i="1"/>
  <c r="IR118" i="1"/>
  <c r="IR127" i="1"/>
  <c r="IR114" i="1"/>
  <c r="IR140" i="1"/>
  <c r="IR109" i="1"/>
  <c r="IR121" i="1"/>
  <c r="IR132" i="1"/>
  <c r="IR110" i="1"/>
  <c r="IR123" i="1"/>
  <c r="IR141" i="1"/>
  <c r="IR149" i="1"/>
  <c r="IR93" i="1"/>
  <c r="IR122" i="1"/>
  <c r="IR165" i="1"/>
  <c r="IR160" i="1"/>
  <c r="IR152" i="1"/>
  <c r="IR158" i="1"/>
  <c r="IR148" i="1"/>
  <c r="IR171" i="1"/>
  <c r="IR155" i="1"/>
  <c r="IR156" i="1"/>
  <c r="IR153" i="1"/>
  <c r="IR146" i="1"/>
  <c r="IR154" i="1"/>
  <c r="IR144" i="1"/>
  <c r="IR169" i="1"/>
  <c r="IR172" i="1"/>
  <c r="IR179" i="1"/>
  <c r="IR164" i="1"/>
  <c r="IR125" i="1"/>
  <c r="IR150" i="1"/>
  <c r="IR157" i="1"/>
  <c r="IR81" i="1"/>
  <c r="IR143" i="1"/>
  <c r="IR139" i="1"/>
  <c r="IR124" i="1"/>
  <c r="IR138" i="1"/>
  <c r="IR142" i="1"/>
  <c r="IR163" i="1"/>
  <c r="IR186" i="1"/>
  <c r="IR116" i="1"/>
  <c r="IR159" i="1"/>
  <c r="IR180" i="1"/>
  <c r="IR183" i="1"/>
  <c r="IR129" i="1"/>
  <c r="IR136" i="1"/>
  <c r="IR170" i="1"/>
  <c r="IR166" i="1"/>
  <c r="IR208" i="1"/>
  <c r="IR191" i="1"/>
  <c r="IR188" i="1"/>
  <c r="IR167" i="1"/>
  <c r="IR173" i="1"/>
  <c r="IR198" i="1"/>
  <c r="IR182" i="1"/>
  <c r="IR197" i="1"/>
  <c r="IR209" i="1"/>
  <c r="IR130" i="1"/>
  <c r="IR200" i="1"/>
  <c r="IR210" i="1"/>
  <c r="IR187" i="1"/>
  <c r="IR211" i="1"/>
  <c r="IR181" i="1"/>
  <c r="IR194" i="1"/>
  <c r="IR199" i="1"/>
  <c r="IR212" i="1"/>
  <c r="IR190" i="1"/>
  <c r="IR151" i="1"/>
  <c r="IR184" i="1"/>
  <c r="IR185" i="1"/>
  <c r="IR205" i="1"/>
  <c r="IR219" i="1"/>
  <c r="IR204" i="1"/>
  <c r="IR195" i="1"/>
  <c r="IR236" i="1"/>
  <c r="IR221" i="1"/>
  <c r="IR215" i="1"/>
  <c r="IR225" i="1"/>
  <c r="IR246" i="1"/>
  <c r="IR243" i="1"/>
  <c r="IR252" i="1"/>
  <c r="IR214" i="1"/>
  <c r="IR207" i="1"/>
  <c r="IR213" i="1"/>
  <c r="IR223" i="1"/>
  <c r="IR237" i="1"/>
  <c r="IR230" i="1"/>
  <c r="IR216" i="1"/>
  <c r="IR226" i="1"/>
  <c r="IR227" i="1"/>
  <c r="IR233" i="1"/>
  <c r="IR238" i="1"/>
  <c r="IR222" i="1"/>
  <c r="IR247" i="1"/>
  <c r="IR250" i="1"/>
  <c r="IR239" i="1"/>
  <c r="IR202" i="1"/>
  <c r="IR217" i="1"/>
  <c r="IR232" i="1"/>
  <c r="IR240" i="1"/>
  <c r="IR235" i="1"/>
  <c r="IR242" i="1"/>
  <c r="IR254" i="1"/>
  <c r="IR228" i="1"/>
  <c r="IR231" i="1"/>
  <c r="IR224" i="1"/>
  <c r="IR255" i="1"/>
  <c r="IR258" i="1"/>
  <c r="IR257" i="1"/>
  <c r="IR193" i="1"/>
  <c r="IR203" i="1"/>
  <c r="IR241" i="1"/>
  <c r="IR253" i="1"/>
  <c r="IR245" i="1"/>
  <c r="IR201" i="1"/>
  <c r="IR256" i="1"/>
  <c r="IR260" i="1"/>
  <c r="IR259" i="1"/>
  <c r="IR261" i="1"/>
  <c r="IR229" i="1"/>
  <c r="IR251" i="1"/>
  <c r="IS261" i="1" l="1"/>
  <c r="IS251" i="1"/>
  <c r="IS244" i="1"/>
  <c r="IS196" i="1"/>
  <c r="IS197" i="1"/>
  <c r="IS174" i="1"/>
  <c r="IS168" i="1"/>
  <c r="IS160" i="1"/>
  <c r="IS157" i="1"/>
  <c r="IS145" i="1"/>
  <c r="IS134" i="1"/>
  <c r="IS102" i="1"/>
  <c r="IS99" i="1"/>
  <c r="IS103" i="1"/>
  <c r="IS123" i="1"/>
  <c r="IS100" i="1"/>
  <c r="IS122" i="1"/>
  <c r="IS67" i="1"/>
  <c r="IS77" i="1"/>
  <c r="IS42" i="1"/>
  <c r="IT2" i="1"/>
  <c r="IS36" i="1"/>
  <c r="IS39" i="1"/>
  <c r="IS48" i="1"/>
  <c r="IS23" i="1"/>
  <c r="IS10" i="1"/>
  <c r="IS38" i="1"/>
  <c r="IS7" i="1"/>
  <c r="IS21" i="1"/>
  <c r="IS20" i="1"/>
  <c r="IS26" i="1"/>
  <c r="IS11" i="1"/>
  <c r="IS12" i="1"/>
  <c r="IS28" i="1"/>
  <c r="IS13" i="1"/>
  <c r="IS29" i="1"/>
  <c r="IS16" i="1"/>
  <c r="IS22" i="1"/>
  <c r="IS8" i="1"/>
  <c r="IS15" i="1"/>
  <c r="IS51" i="1"/>
  <c r="IS25" i="1"/>
  <c r="IS24" i="1"/>
  <c r="IS64" i="1"/>
  <c r="IS5" i="1"/>
  <c r="IS43" i="1"/>
  <c r="IS31" i="1"/>
  <c r="IS14" i="1"/>
  <c r="IS9" i="1"/>
  <c r="IS6" i="1"/>
  <c r="IS33" i="1"/>
  <c r="IS54" i="1"/>
  <c r="IS27" i="1"/>
  <c r="IS19" i="1"/>
  <c r="IS41" i="1"/>
  <c r="IS34" i="1"/>
  <c r="IS35" i="1"/>
  <c r="IS71" i="1"/>
  <c r="IS30" i="1"/>
  <c r="IS40" i="1"/>
  <c r="IS47" i="1"/>
  <c r="IS44" i="1"/>
  <c r="IS62" i="1"/>
  <c r="IS59" i="1"/>
  <c r="IS93" i="1"/>
  <c r="IS52" i="1"/>
  <c r="IS106" i="1"/>
  <c r="IS101" i="1"/>
  <c r="IS61" i="1"/>
  <c r="IS68" i="1"/>
  <c r="IS87" i="1"/>
  <c r="IS45" i="1"/>
  <c r="IS58" i="1"/>
  <c r="IS81" i="1"/>
  <c r="IS37" i="1"/>
  <c r="IS73" i="1"/>
  <c r="IS49" i="1"/>
  <c r="IS78" i="1"/>
  <c r="IS55" i="1"/>
  <c r="IS70" i="1"/>
  <c r="IS56" i="1"/>
  <c r="IS104" i="1"/>
  <c r="IS72" i="1"/>
  <c r="IS17" i="1"/>
  <c r="IS57" i="1"/>
  <c r="IS83" i="1"/>
  <c r="IS86" i="1"/>
  <c r="IS94" i="1"/>
  <c r="IS63" i="1"/>
  <c r="IS92" i="1"/>
  <c r="IS79" i="1"/>
  <c r="IS80" i="1"/>
  <c r="IS76" i="1"/>
  <c r="IS84" i="1"/>
  <c r="IS85" i="1"/>
  <c r="IS50" i="1"/>
  <c r="IS114" i="1"/>
  <c r="IS121" i="1"/>
  <c r="IS131" i="1"/>
  <c r="IS136" i="1"/>
  <c r="IS97" i="1"/>
  <c r="IS120" i="1"/>
  <c r="IS137" i="1"/>
  <c r="IS130" i="1"/>
  <c r="IS141" i="1"/>
  <c r="IS53" i="1"/>
  <c r="IS107" i="1"/>
  <c r="IS116" i="1"/>
  <c r="IS125" i="1"/>
  <c r="IS95" i="1"/>
  <c r="IS124" i="1"/>
  <c r="IS126" i="1"/>
  <c r="IS109" i="1"/>
  <c r="IS112" i="1"/>
  <c r="IS127" i="1"/>
  <c r="IS115" i="1"/>
  <c r="IS155" i="1"/>
  <c r="IS82" i="1"/>
  <c r="IS117" i="1"/>
  <c r="IS128" i="1"/>
  <c r="IS108" i="1"/>
  <c r="IS96" i="1"/>
  <c r="IS135" i="1"/>
  <c r="IS69" i="1"/>
  <c r="IS111" i="1"/>
  <c r="IS66" i="1"/>
  <c r="IS98" i="1"/>
  <c r="IS110" i="1"/>
  <c r="IS149" i="1"/>
  <c r="IS118" i="1"/>
  <c r="IS153" i="1"/>
  <c r="IS140" i="1"/>
  <c r="IS65" i="1"/>
  <c r="IS159" i="1"/>
  <c r="IS165" i="1"/>
  <c r="IS186" i="1"/>
  <c r="IS113" i="1"/>
  <c r="IS146" i="1"/>
  <c r="IS180" i="1"/>
  <c r="IS139" i="1"/>
  <c r="IS183" i="1"/>
  <c r="IS148" i="1"/>
  <c r="IS151" i="1"/>
  <c r="IS170" i="1"/>
  <c r="IS129" i="1"/>
  <c r="IS142" i="1"/>
  <c r="IS154" i="1"/>
  <c r="IS138" i="1"/>
  <c r="IS158" i="1"/>
  <c r="IS152" i="1"/>
  <c r="IS143" i="1"/>
  <c r="IS163" i="1"/>
  <c r="IS179" i="1"/>
  <c r="IS132" i="1"/>
  <c r="IS172" i="1"/>
  <c r="IS181" i="1"/>
  <c r="IS164" i="1"/>
  <c r="IS150" i="1"/>
  <c r="IS169" i="1"/>
  <c r="IS171" i="1"/>
  <c r="IS190" i="1"/>
  <c r="IS188" i="1"/>
  <c r="IS210" i="1"/>
  <c r="IS213" i="1"/>
  <c r="IS185" i="1"/>
  <c r="IS204" i="1"/>
  <c r="IS195" i="1"/>
  <c r="IS193" i="1"/>
  <c r="IS205" i="1"/>
  <c r="IS216" i="1"/>
  <c r="IS211" i="1"/>
  <c r="IS187" i="1"/>
  <c r="IS198" i="1"/>
  <c r="IS191" i="1"/>
  <c r="IS214" i="1"/>
  <c r="IS203" i="1"/>
  <c r="IS144" i="1"/>
  <c r="IS156" i="1"/>
  <c r="IS208" i="1"/>
  <c r="IS202" i="1"/>
  <c r="IS167" i="1"/>
  <c r="IS184" i="1"/>
  <c r="IS166" i="1"/>
  <c r="IS212" i="1"/>
  <c r="IS173" i="1"/>
  <c r="IS182" i="1"/>
  <c r="IS219" i="1"/>
  <c r="IS242" i="1"/>
  <c r="IS250" i="1"/>
  <c r="IS254" i="1"/>
  <c r="IS201" i="1"/>
  <c r="IS240" i="1"/>
  <c r="IS218" i="1"/>
  <c r="IS231" i="1"/>
  <c r="IS224" i="1"/>
  <c r="IS246" i="1"/>
  <c r="IS209" i="1"/>
  <c r="IS221" i="1"/>
  <c r="IS236" i="1"/>
  <c r="IS189" i="1"/>
  <c r="IS229" i="1"/>
  <c r="IS222" i="1"/>
  <c r="IS235" i="1"/>
  <c r="IS207" i="1"/>
  <c r="IS238" i="1"/>
  <c r="IS215" i="1"/>
  <c r="IS225" i="1"/>
  <c r="IS241" i="1"/>
  <c r="IS194" i="1"/>
  <c r="IS232" i="1"/>
  <c r="IS245" i="1"/>
  <c r="IS243" i="1"/>
  <c r="IS252" i="1"/>
  <c r="IS199" i="1"/>
  <c r="IS226" i="1"/>
  <c r="IS230" i="1"/>
  <c r="IS217" i="1"/>
  <c r="IS200" i="1"/>
  <c r="IS258" i="1"/>
  <c r="IS253" i="1"/>
  <c r="IS239" i="1"/>
  <c r="IS237" i="1"/>
  <c r="IS233" i="1"/>
  <c r="IS257" i="1"/>
  <c r="IS259" i="1"/>
  <c r="IS223" i="1"/>
  <c r="IS247" i="1"/>
  <c r="IS255" i="1"/>
  <c r="IS227" i="1"/>
  <c r="IS256" i="1"/>
  <c r="IS228" i="1"/>
  <c r="IS260" i="1"/>
  <c r="IT257" i="1" l="1"/>
  <c r="IT243" i="1"/>
  <c r="IT189" i="1"/>
  <c r="IT187" i="1"/>
  <c r="IT163" i="1"/>
  <c r="IT121" i="1"/>
  <c r="IT102" i="1"/>
  <c r="IT99" i="1"/>
  <c r="IT118" i="1"/>
  <c r="IT123" i="1"/>
  <c r="IT67" i="1"/>
  <c r="IT45" i="1"/>
  <c r="IT95" i="1"/>
  <c r="IT42" i="1"/>
  <c r="IT39" i="1"/>
  <c r="IT50" i="1"/>
  <c r="IT6" i="1"/>
  <c r="IT36" i="1"/>
  <c r="IT9" i="1"/>
  <c r="IU2" i="1"/>
  <c r="IT33" i="1"/>
  <c r="IT26" i="1"/>
  <c r="IT29" i="1"/>
  <c r="IT23" i="1"/>
  <c r="IT20" i="1"/>
  <c r="IT7" i="1"/>
  <c r="IT22" i="1"/>
  <c r="IT38" i="1"/>
  <c r="IT11" i="1"/>
  <c r="IT16" i="1"/>
  <c r="IT13" i="1"/>
  <c r="IT21" i="1"/>
  <c r="IT64" i="1"/>
  <c r="IT31" i="1"/>
  <c r="IT8" i="1"/>
  <c r="IT12" i="1"/>
  <c r="IT17" i="1"/>
  <c r="IT40" i="1"/>
  <c r="IT5" i="1"/>
  <c r="IT19" i="1"/>
  <c r="IT14" i="1"/>
  <c r="IT28" i="1"/>
  <c r="IT10" i="1"/>
  <c r="IT15" i="1"/>
  <c r="IT49" i="1"/>
  <c r="IT73" i="1"/>
  <c r="IT55" i="1"/>
  <c r="IT43" i="1"/>
  <c r="IT30" i="1"/>
  <c r="IT48" i="1"/>
  <c r="IT37" i="1"/>
  <c r="IT47" i="1"/>
  <c r="IT76" i="1"/>
  <c r="IT24" i="1"/>
  <c r="IT62" i="1"/>
  <c r="IT44" i="1"/>
  <c r="IT27" i="1"/>
  <c r="IT57" i="1"/>
  <c r="IT25" i="1"/>
  <c r="IT54" i="1"/>
  <c r="IT53" i="1"/>
  <c r="IT63" i="1"/>
  <c r="IT92" i="1"/>
  <c r="IT77" i="1"/>
  <c r="IT70" i="1"/>
  <c r="IT34" i="1"/>
  <c r="IT71" i="1"/>
  <c r="IT84" i="1"/>
  <c r="IT35" i="1"/>
  <c r="IT66" i="1"/>
  <c r="IT72" i="1"/>
  <c r="IT78" i="1"/>
  <c r="IT59" i="1"/>
  <c r="IT98" i="1"/>
  <c r="IT85" i="1"/>
  <c r="IT65" i="1"/>
  <c r="IT94" i="1"/>
  <c r="IT82" i="1"/>
  <c r="IT86" i="1"/>
  <c r="IT51" i="1"/>
  <c r="IT68" i="1"/>
  <c r="IT87" i="1"/>
  <c r="IT58" i="1"/>
  <c r="IT52" i="1"/>
  <c r="IT56" i="1"/>
  <c r="IT69" i="1"/>
  <c r="IT80" i="1"/>
  <c r="IT83" i="1"/>
  <c r="IT108" i="1"/>
  <c r="IT103" i="1"/>
  <c r="IT96" i="1"/>
  <c r="IT41" i="1"/>
  <c r="IT101" i="1"/>
  <c r="IT97" i="1"/>
  <c r="IT106" i="1"/>
  <c r="IT113" i="1"/>
  <c r="IT155" i="1"/>
  <c r="IT130" i="1"/>
  <c r="IT120" i="1"/>
  <c r="IT107" i="1"/>
  <c r="IT131" i="1"/>
  <c r="IT134" i="1"/>
  <c r="IT135" i="1"/>
  <c r="IT61" i="1"/>
  <c r="IT122" i="1"/>
  <c r="IT81" i="1"/>
  <c r="IT100" i="1"/>
  <c r="IT137" i="1"/>
  <c r="IT141" i="1"/>
  <c r="IT149" i="1"/>
  <c r="IT127" i="1"/>
  <c r="IT116" i="1"/>
  <c r="IT125" i="1"/>
  <c r="IT109" i="1"/>
  <c r="IT117" i="1"/>
  <c r="IT124" i="1"/>
  <c r="IT126" i="1"/>
  <c r="IT104" i="1"/>
  <c r="IT79" i="1"/>
  <c r="IT112" i="1"/>
  <c r="IT128" i="1"/>
  <c r="IT110" i="1"/>
  <c r="IT139" i="1"/>
  <c r="IT93" i="1"/>
  <c r="IT172" i="1"/>
  <c r="IT164" i="1"/>
  <c r="IT111" i="1"/>
  <c r="IT129" i="1"/>
  <c r="IT150" i="1"/>
  <c r="IT148" i="1"/>
  <c r="IT179" i="1"/>
  <c r="IT114" i="1"/>
  <c r="IT143" i="1"/>
  <c r="IT183" i="1"/>
  <c r="IT115" i="1"/>
  <c r="IT165" i="1"/>
  <c r="IT146" i="1"/>
  <c r="IT156" i="1"/>
  <c r="IT169" i="1"/>
  <c r="IT159" i="1"/>
  <c r="IT142" i="1"/>
  <c r="IT154" i="1"/>
  <c r="IT145" i="1"/>
  <c r="IT157" i="1"/>
  <c r="IT186" i="1"/>
  <c r="IT166" i="1"/>
  <c r="IT153" i="1"/>
  <c r="IT140" i="1"/>
  <c r="IT144" i="1"/>
  <c r="IT151" i="1"/>
  <c r="IT180" i="1"/>
  <c r="IT170" i="1"/>
  <c r="IT160" i="1"/>
  <c r="IT152" i="1"/>
  <c r="IT167" i="1"/>
  <c r="IT132" i="1"/>
  <c r="IT138" i="1"/>
  <c r="IT158" i="1"/>
  <c r="IT204" i="1"/>
  <c r="IT209" i="1"/>
  <c r="IT219" i="1"/>
  <c r="IT188" i="1"/>
  <c r="IT197" i="1"/>
  <c r="IT185" i="1"/>
  <c r="IT196" i="1"/>
  <c r="IT205" i="1"/>
  <c r="IT194" i="1"/>
  <c r="IT208" i="1"/>
  <c r="IT136" i="1"/>
  <c r="IT190" i="1"/>
  <c r="IT182" i="1"/>
  <c r="IT201" i="1"/>
  <c r="IT202" i="1"/>
  <c r="IT173" i="1"/>
  <c r="IT200" i="1"/>
  <c r="IT199" i="1"/>
  <c r="IT210" i="1"/>
  <c r="IT198" i="1"/>
  <c r="IT184" i="1"/>
  <c r="IT168" i="1"/>
  <c r="IT174" i="1"/>
  <c r="IT193" i="1"/>
  <c r="IT216" i="1"/>
  <c r="IT181" i="1"/>
  <c r="IT195" i="1"/>
  <c r="IT207" i="1"/>
  <c r="IT211" i="1"/>
  <c r="IT171" i="1"/>
  <c r="IT213" i="1"/>
  <c r="IT229" i="1"/>
  <c r="IT238" i="1"/>
  <c r="IT232" i="1"/>
  <c r="IT252" i="1"/>
  <c r="IT221" i="1"/>
  <c r="IT247" i="1"/>
  <c r="IT244" i="1"/>
  <c r="IT226" i="1"/>
  <c r="IT239" i="1"/>
  <c r="IT235" i="1"/>
  <c r="IT236" i="1"/>
  <c r="IT191" i="1"/>
  <c r="IT228" i="1"/>
  <c r="IT222" i="1"/>
  <c r="IT230" i="1"/>
  <c r="IT212" i="1"/>
  <c r="IT217" i="1"/>
  <c r="IT215" i="1"/>
  <c r="IT227" i="1"/>
  <c r="IT245" i="1"/>
  <c r="IT214" i="1"/>
  <c r="IT223" i="1"/>
  <c r="IT242" i="1"/>
  <c r="IT250" i="1"/>
  <c r="IT254" i="1"/>
  <c r="IT231" i="1"/>
  <c r="IT240" i="1"/>
  <c r="IT218" i="1"/>
  <c r="IT224" i="1"/>
  <c r="IT203" i="1"/>
  <c r="IT233" i="1"/>
  <c r="IT255" i="1"/>
  <c r="IT260" i="1"/>
  <c r="IT261" i="1"/>
  <c r="IT259" i="1"/>
  <c r="IT256" i="1"/>
  <c r="IT237" i="1"/>
  <c r="IT246" i="1"/>
  <c r="IT251" i="1"/>
  <c r="IT225" i="1"/>
  <c r="IT253" i="1"/>
  <c r="IT258" i="1"/>
  <c r="IT241" i="1"/>
  <c r="IU257" i="1" l="1"/>
  <c r="IU243" i="1"/>
  <c r="IU189" i="1"/>
  <c r="IU184" i="1"/>
  <c r="IU163" i="1"/>
  <c r="IU142" i="1"/>
  <c r="IU108" i="1"/>
  <c r="IU83" i="1"/>
  <c r="IU94" i="1"/>
  <c r="IV2" i="1"/>
  <c r="IU25" i="1"/>
  <c r="IU48" i="1"/>
  <c r="IU70" i="1"/>
  <c r="IU17" i="1"/>
  <c r="IU37" i="1"/>
  <c r="IU28" i="1"/>
  <c r="IU52" i="1"/>
  <c r="IU15" i="1"/>
  <c r="IU8" i="1"/>
  <c r="IU10" i="1"/>
  <c r="IU20" i="1"/>
  <c r="IU27" i="1"/>
  <c r="IU13" i="1"/>
  <c r="IU7" i="1"/>
  <c r="IU21" i="1"/>
  <c r="IU22" i="1"/>
  <c r="IU12" i="1"/>
  <c r="IU29" i="1"/>
  <c r="IU5" i="1"/>
  <c r="IU23" i="1"/>
  <c r="IU43" i="1"/>
  <c r="IU16" i="1"/>
  <c r="IU11" i="1"/>
  <c r="IU64" i="1"/>
  <c r="IU31" i="1"/>
  <c r="IU38" i="1"/>
  <c r="IU19" i="1"/>
  <c r="IU39" i="1"/>
  <c r="IU41" i="1"/>
  <c r="IU54" i="1"/>
  <c r="IU6" i="1"/>
  <c r="IU26" i="1"/>
  <c r="IU24" i="1"/>
  <c r="IU35" i="1"/>
  <c r="IU71" i="1"/>
  <c r="IU34" i="1"/>
  <c r="IU33" i="1"/>
  <c r="IU30" i="1"/>
  <c r="IU55" i="1"/>
  <c r="IU14" i="1"/>
  <c r="IU9" i="1"/>
  <c r="IU44" i="1"/>
  <c r="IU40" i="1"/>
  <c r="IU47" i="1"/>
  <c r="IU57" i="1"/>
  <c r="IU67" i="1"/>
  <c r="IU36" i="1"/>
  <c r="IU49" i="1"/>
  <c r="IU68" i="1"/>
  <c r="IU87" i="1"/>
  <c r="IU117" i="1"/>
  <c r="IU42" i="1"/>
  <c r="IU58" i="1"/>
  <c r="IU66" i="1"/>
  <c r="IU73" i="1"/>
  <c r="IU53" i="1"/>
  <c r="IU61" i="1"/>
  <c r="IU106" i="1"/>
  <c r="IU69" i="1"/>
  <c r="IU79" i="1"/>
  <c r="IU62" i="1"/>
  <c r="IU78" i="1"/>
  <c r="IU50" i="1"/>
  <c r="IU59" i="1"/>
  <c r="IU101" i="1"/>
  <c r="IU92" i="1"/>
  <c r="IU77" i="1"/>
  <c r="IU82" i="1"/>
  <c r="IU84" i="1"/>
  <c r="IU98" i="1"/>
  <c r="IU95" i="1"/>
  <c r="IU80" i="1"/>
  <c r="IU45" i="1"/>
  <c r="IU81" i="1"/>
  <c r="IU65" i="1"/>
  <c r="IU86" i="1"/>
  <c r="IU56" i="1"/>
  <c r="IU85" i="1"/>
  <c r="IU76" i="1"/>
  <c r="IU109" i="1"/>
  <c r="IU103" i="1"/>
  <c r="IU99" i="1"/>
  <c r="IU141" i="1"/>
  <c r="IU136" i="1"/>
  <c r="IU111" i="1"/>
  <c r="IU102" i="1"/>
  <c r="IU125" i="1"/>
  <c r="IU134" i="1"/>
  <c r="IU135" i="1"/>
  <c r="IU124" i="1"/>
  <c r="IU120" i="1"/>
  <c r="IU126" i="1"/>
  <c r="IU149" i="1"/>
  <c r="IU139" i="1"/>
  <c r="IU114" i="1"/>
  <c r="IU123" i="1"/>
  <c r="IU113" i="1"/>
  <c r="IU112" i="1"/>
  <c r="IU72" i="1"/>
  <c r="IU97" i="1"/>
  <c r="IU118" i="1"/>
  <c r="IU137" i="1"/>
  <c r="IU96" i="1"/>
  <c r="IU51" i="1"/>
  <c r="IU115" i="1"/>
  <c r="IU121" i="1"/>
  <c r="IU155" i="1"/>
  <c r="IU130" i="1"/>
  <c r="IU63" i="1"/>
  <c r="IU116" i="1"/>
  <c r="IU104" i="1"/>
  <c r="IU110" i="1"/>
  <c r="IU127" i="1"/>
  <c r="IU93" i="1"/>
  <c r="IU143" i="1"/>
  <c r="IU131" i="1"/>
  <c r="IU153" i="1"/>
  <c r="IU150" i="1"/>
  <c r="IU169" i="1"/>
  <c r="IU151" i="1"/>
  <c r="IU160" i="1"/>
  <c r="IU107" i="1"/>
  <c r="IU132" i="1"/>
  <c r="IU152" i="1"/>
  <c r="IU180" i="1"/>
  <c r="IU167" i="1"/>
  <c r="IU183" i="1"/>
  <c r="IU100" i="1"/>
  <c r="IU140" i="1"/>
  <c r="IU145" i="1"/>
  <c r="IU172" i="1"/>
  <c r="IU181" i="1"/>
  <c r="IU138" i="1"/>
  <c r="IU148" i="1"/>
  <c r="IU122" i="1"/>
  <c r="IU156" i="1"/>
  <c r="IU144" i="1"/>
  <c r="IU179" i="1"/>
  <c r="IU154" i="1"/>
  <c r="IU129" i="1"/>
  <c r="IU158" i="1"/>
  <c r="IU159" i="1"/>
  <c r="IU164" i="1"/>
  <c r="IU197" i="1"/>
  <c r="IU199" i="1"/>
  <c r="IU165" i="1"/>
  <c r="IU173" i="1"/>
  <c r="IU182" i="1"/>
  <c r="IU187" i="1"/>
  <c r="IU202" i="1"/>
  <c r="IU193" i="1"/>
  <c r="IU216" i="1"/>
  <c r="IU174" i="1"/>
  <c r="IU213" i="1"/>
  <c r="IU168" i="1"/>
  <c r="IU191" i="1"/>
  <c r="IU203" i="1"/>
  <c r="IU221" i="1"/>
  <c r="IU166" i="1"/>
  <c r="IU190" i="1"/>
  <c r="IU196" i="1"/>
  <c r="IU195" i="1"/>
  <c r="IU214" i="1"/>
  <c r="IU201" i="1"/>
  <c r="IU157" i="1"/>
  <c r="IU128" i="1"/>
  <c r="IU185" i="1"/>
  <c r="IU194" i="1"/>
  <c r="IU212" i="1"/>
  <c r="IU186" i="1"/>
  <c r="IU188" i="1"/>
  <c r="IU198" i="1"/>
  <c r="IU211" i="1"/>
  <c r="IU209" i="1"/>
  <c r="IU207" i="1"/>
  <c r="IU146" i="1"/>
  <c r="IU170" i="1"/>
  <c r="IU208" i="1"/>
  <c r="IU215" i="1"/>
  <c r="IU229" i="1"/>
  <c r="IU218" i="1"/>
  <c r="IU231" i="1"/>
  <c r="IU224" i="1"/>
  <c r="IU223" i="1"/>
  <c r="IU222" i="1"/>
  <c r="IU237" i="1"/>
  <c r="IU235" i="1"/>
  <c r="IU228" i="1"/>
  <c r="IU233" i="1"/>
  <c r="IU245" i="1"/>
  <c r="IU251" i="1"/>
  <c r="IU254" i="1"/>
  <c r="IU171" i="1"/>
  <c r="IU225" i="1"/>
  <c r="IU241" i="1"/>
  <c r="IU227" i="1"/>
  <c r="IU239" i="1"/>
  <c r="IU232" i="1"/>
  <c r="IU252" i="1"/>
  <c r="IU205" i="1"/>
  <c r="IU210" i="1"/>
  <c r="IU226" i="1"/>
  <c r="IU238" i="1"/>
  <c r="IU246" i="1"/>
  <c r="IU217" i="1"/>
  <c r="IU200" i="1"/>
  <c r="IU204" i="1"/>
  <c r="IU230" i="1"/>
  <c r="IU242" i="1"/>
  <c r="IU258" i="1"/>
  <c r="IU250" i="1"/>
  <c r="IU256" i="1"/>
  <c r="IU260" i="1"/>
  <c r="IU259" i="1"/>
  <c r="IU255" i="1"/>
  <c r="IU261" i="1"/>
  <c r="IU236" i="1"/>
  <c r="IU240" i="1"/>
  <c r="IU219" i="1"/>
  <c r="IU247" i="1"/>
  <c r="IU244" i="1"/>
  <c r="IU253" i="1"/>
  <c r="IV257" i="1" l="1"/>
  <c r="IV243" i="1"/>
  <c r="IV203" i="1"/>
  <c r="IV200" i="1"/>
  <c r="IV191" i="1"/>
  <c r="IV189" i="1"/>
  <c r="IV158" i="1"/>
  <c r="IV144" i="1"/>
  <c r="IV142" i="1"/>
  <c r="IV146" i="1"/>
  <c r="IV120" i="1"/>
  <c r="IV115" i="1"/>
  <c r="IV112" i="1"/>
  <c r="IV78" i="1"/>
  <c r="IV77" i="1"/>
  <c r="IV24" i="1"/>
  <c r="IV58" i="1"/>
  <c r="IV64" i="1"/>
  <c r="IV5" i="1"/>
  <c r="IV10" i="1"/>
  <c r="IV3" i="1" s="1"/>
  <c r="IV38" i="1"/>
  <c r="IV28" i="1"/>
  <c r="IV20" i="1"/>
  <c r="IV15" i="1"/>
  <c r="IV7" i="1"/>
  <c r="IV11" i="1"/>
  <c r="IV16" i="1"/>
  <c r="IV21" i="1"/>
  <c r="IV31" i="1"/>
  <c r="IV19" i="1"/>
  <c r="IV8" i="1"/>
  <c r="IV23" i="1"/>
  <c r="IV17" i="1"/>
  <c r="IV43" i="1"/>
  <c r="IV12" i="1"/>
  <c r="IV82" i="1"/>
  <c r="IV76" i="1"/>
  <c r="IV36" i="1"/>
  <c r="IV22" i="1"/>
  <c r="IV54" i="1"/>
  <c r="IV9" i="1"/>
  <c r="IV34" i="1"/>
  <c r="IV57" i="1"/>
  <c r="IV13" i="1"/>
  <c r="IV29" i="1"/>
  <c r="IV26" i="1"/>
  <c r="IV44" i="1"/>
  <c r="IV41" i="1"/>
  <c r="IV48" i="1"/>
  <c r="IV14" i="1"/>
  <c r="IV25" i="1"/>
  <c r="IV37" i="1"/>
  <c r="IV40" i="1"/>
  <c r="IV6" i="1"/>
  <c r="IV62" i="1"/>
  <c r="IV27" i="1"/>
  <c r="IV71" i="1"/>
  <c r="IV94" i="1"/>
  <c r="IV84" i="1"/>
  <c r="IV93" i="1"/>
  <c r="IV81" i="1"/>
  <c r="IV80" i="1"/>
  <c r="IV98" i="1"/>
  <c r="IV85" i="1"/>
  <c r="IV33" i="1"/>
  <c r="IV95" i="1"/>
  <c r="IV79" i="1"/>
  <c r="IV35" i="1"/>
  <c r="IV61" i="1"/>
  <c r="IV83" i="1"/>
  <c r="IV56" i="1"/>
  <c r="IV65" i="1"/>
  <c r="IV70" i="1"/>
  <c r="IV86" i="1"/>
  <c r="IV39" i="1"/>
  <c r="IV68" i="1"/>
  <c r="IV104" i="1"/>
  <c r="IV87" i="1"/>
  <c r="IV73" i="1"/>
  <c r="IV67" i="1"/>
  <c r="IV52" i="1"/>
  <c r="IV63" i="1"/>
  <c r="IV72" i="1"/>
  <c r="IV42" i="1"/>
  <c r="IV45" i="1"/>
  <c r="IV51" i="1"/>
  <c r="IV106" i="1"/>
  <c r="IV66" i="1"/>
  <c r="IV47" i="1"/>
  <c r="IV49" i="1"/>
  <c r="IV55" i="1"/>
  <c r="IV50" i="1"/>
  <c r="IV53" i="1"/>
  <c r="IV30" i="1"/>
  <c r="IV107" i="1"/>
  <c r="IV127" i="1"/>
  <c r="IV59" i="1"/>
  <c r="IV110" i="1"/>
  <c r="IV103" i="1"/>
  <c r="IV130" i="1"/>
  <c r="IV131" i="1"/>
  <c r="IV121" i="1"/>
  <c r="IV136" i="1"/>
  <c r="IV96" i="1"/>
  <c r="IV124" i="1"/>
  <c r="IV69" i="1"/>
  <c r="IV108" i="1"/>
  <c r="IV111" i="1"/>
  <c r="IV122" i="1"/>
  <c r="IV99" i="1"/>
  <c r="IV128" i="1"/>
  <c r="IV141" i="1"/>
  <c r="IV100" i="1"/>
  <c r="IV116" i="1"/>
  <c r="IV125" i="1"/>
  <c r="IV102" i="1"/>
  <c r="IV126" i="1"/>
  <c r="IV132" i="1"/>
  <c r="IV101" i="1"/>
  <c r="IV114" i="1"/>
  <c r="IV109" i="1"/>
  <c r="IV117" i="1"/>
  <c r="IV134" i="1"/>
  <c r="IV92" i="1"/>
  <c r="IV97" i="1"/>
  <c r="IV113" i="1"/>
  <c r="IV118" i="1"/>
  <c r="IV139" i="1"/>
  <c r="IV173" i="1"/>
  <c r="IV137" i="1"/>
  <c r="IV129" i="1"/>
  <c r="IV181" i="1"/>
  <c r="IV155" i="1"/>
  <c r="IV135" i="1"/>
  <c r="IV165" i="1"/>
  <c r="IV138" i="1"/>
  <c r="IV159" i="1"/>
  <c r="IV123" i="1"/>
  <c r="IV150" i="1"/>
  <c r="IV182" i="1"/>
  <c r="IV143" i="1"/>
  <c r="IV157" i="1"/>
  <c r="IV151" i="1"/>
  <c r="IV163" i="1"/>
  <c r="IV152" i="1"/>
  <c r="IV148" i="1"/>
  <c r="IV183" i="1"/>
  <c r="IV167" i="1"/>
  <c r="IV164" i="1"/>
  <c r="IV153" i="1"/>
  <c r="IV156" i="1"/>
  <c r="IV140" i="1"/>
  <c r="IV149" i="1"/>
  <c r="IV154" i="1"/>
  <c r="IV145" i="1"/>
  <c r="IV172" i="1"/>
  <c r="IV160" i="1"/>
  <c r="IV166" i="1"/>
  <c r="IV205" i="1"/>
  <c r="IV199" i="1"/>
  <c r="IV180" i="1"/>
  <c r="IV194" i="1"/>
  <c r="IV201" i="1"/>
  <c r="IV221" i="1"/>
  <c r="IV204" i="1"/>
  <c r="IV188" i="1"/>
  <c r="IV211" i="1"/>
  <c r="IV184" i="1"/>
  <c r="IV198" i="1"/>
  <c r="IV210" i="1"/>
  <c r="IV208" i="1"/>
  <c r="IV209" i="1"/>
  <c r="IV213" i="1"/>
  <c r="IV179" i="1"/>
  <c r="IV185" i="1"/>
  <c r="IV202" i="1"/>
  <c r="IV193" i="1"/>
  <c r="IV212" i="1"/>
  <c r="IV207" i="1"/>
  <c r="IV171" i="1"/>
  <c r="IV190" i="1"/>
  <c r="IV187" i="1"/>
  <c r="IV169" i="1"/>
  <c r="IV186" i="1"/>
  <c r="IV168" i="1"/>
  <c r="IV174" i="1"/>
  <c r="IV219" i="1"/>
  <c r="IV228" i="1"/>
  <c r="IV226" i="1"/>
  <c r="IV239" i="1"/>
  <c r="IV245" i="1"/>
  <c r="IV196" i="1"/>
  <c r="IV236" i="1"/>
  <c r="IV254" i="1"/>
  <c r="IV217" i="1"/>
  <c r="IV238" i="1"/>
  <c r="IV216" i="1"/>
  <c r="IV244" i="1"/>
  <c r="IV242" i="1"/>
  <c r="IV230" i="1"/>
  <c r="IV246" i="1"/>
  <c r="IV170" i="1"/>
  <c r="IV195" i="1"/>
  <c r="IV215" i="1"/>
  <c r="IV218" i="1"/>
  <c r="IV231" i="1"/>
  <c r="IV223" i="1"/>
  <c r="IV240" i="1"/>
  <c r="IV247" i="1"/>
  <c r="IV197" i="1"/>
  <c r="IV235" i="1"/>
  <c r="IV251" i="1"/>
  <c r="IV229" i="1"/>
  <c r="IV225" i="1"/>
  <c r="IV241" i="1"/>
  <c r="IV255" i="1"/>
  <c r="IV261" i="1"/>
  <c r="IV256" i="1"/>
  <c r="IV237" i="1"/>
  <c r="IV258" i="1"/>
  <c r="IV259" i="1"/>
  <c r="IV233" i="1"/>
  <c r="IV260" i="1"/>
  <c r="IV252" i="1"/>
  <c r="IV224" i="1"/>
  <c r="IV214" i="1"/>
  <c r="IV227" i="1"/>
  <c r="IV232" i="1"/>
  <c r="IV250" i="1"/>
  <c r="IV222" i="1"/>
  <c r="IV253" i="1"/>
</calcChain>
</file>

<file path=xl/sharedStrings.xml><?xml version="1.0" encoding="utf-8"?>
<sst xmlns="http://schemas.openxmlformats.org/spreadsheetml/2006/main" count="4844" uniqueCount="121">
  <si>
    <t>Distance Between Markets</t>
  </si>
  <si>
    <t>In Miles &lt;&lt; Change Me</t>
  </si>
  <si>
    <t>Average Values Per Market Class</t>
  </si>
  <si>
    <t>Weeks In Market</t>
  </si>
  <si>
    <t>&gt;</t>
  </si>
  <si>
    <t>Class I</t>
  </si>
  <si>
    <t>Avg. Monthly Costs</t>
  </si>
  <si>
    <t>Avg. Monthly Income</t>
  </si>
  <si>
    <t>Profits</t>
  </si>
  <si>
    <t>Total Time (Days)</t>
  </si>
  <si>
    <t>Friendly Profits</t>
  </si>
  <si>
    <t>Daily Profit</t>
  </si>
  <si>
    <t>Profits (C=A)</t>
  </si>
  <si>
    <t>Merchant L0</t>
  </si>
  <si>
    <t>Merchant L1</t>
  </si>
  <si>
    <t>Merchant L2</t>
  </si>
  <si>
    <t>Merchant L3</t>
  </si>
  <si>
    <t>Merchant L4</t>
  </si>
  <si>
    <t>Merchant L5</t>
  </si>
  <si>
    <t>Merchant L6</t>
  </si>
  <si>
    <t>Merchant L7</t>
  </si>
  <si>
    <t>Merchant L8</t>
  </si>
  <si>
    <t>Capacity</t>
  </si>
  <si>
    <t>Contract Merchants</t>
  </si>
  <si>
    <t>Contract Loads Per</t>
  </si>
  <si>
    <t>Total Loads</t>
  </si>
  <si>
    <t>Shipping Weight</t>
  </si>
  <si>
    <t>Passengers</t>
  </si>
  <si>
    <t>Passenger Weight</t>
  </si>
  <si>
    <t>Arbitrage Weight</t>
  </si>
  <si>
    <t>Arbitrage Percentage</t>
  </si>
  <si>
    <t>Travel Speed</t>
  </si>
  <si>
    <t>Days In Market</t>
  </si>
  <si>
    <t>Shipping Interval</t>
  </si>
  <si>
    <t>Avg. Arb. Avail</t>
  </si>
  <si>
    <t>Arb Value</t>
  </si>
  <si>
    <t>Cargo As Arbitrage</t>
  </si>
  <si>
    <t>Large Sailing Ship</t>
  </si>
  <si>
    <t>Small Sailing Ship</t>
  </si>
  <si>
    <t>10 Wagon</t>
  </si>
  <si>
    <t>20 Wagon</t>
  </si>
  <si>
    <t>30 Wagon</t>
  </si>
  <si>
    <t>40 Wagon</t>
  </si>
  <si>
    <t>Small Galley, River</t>
  </si>
  <si>
    <t>Barge, 30x40, River</t>
  </si>
  <si>
    <t>Barge, 20x30, River</t>
  </si>
  <si>
    <t>Barge, 10x20, River</t>
  </si>
  <si>
    <t>Boat, River</t>
  </si>
  <si>
    <t>5 Wagon</t>
  </si>
  <si>
    <t>1 Wagon</t>
  </si>
  <si>
    <t>Class II</t>
  </si>
  <si>
    <t>Class III</t>
  </si>
  <si>
    <t>Class IV</t>
  </si>
  <si>
    <t>Class V</t>
  </si>
  <si>
    <t>Class VI</t>
  </si>
  <si>
    <t>Avg. Arbitrage Avail</t>
  </si>
  <si>
    <t>Level</t>
  </si>
  <si>
    <t>HN</t>
  </si>
  <si>
    <t>Success</t>
  </si>
  <si>
    <t>Avg</t>
  </si>
  <si>
    <t>14 or 1</t>
  </si>
  <si>
    <t>CHECK</t>
  </si>
  <si>
    <t>HN Penalty</t>
  </si>
  <si>
    <t>PROFIT ON ROUTE</t>
  </si>
  <si>
    <t>MARKET CLASS</t>
  </si>
  <si>
    <t>(in real numbers)</t>
  </si>
  <si>
    <t>ARBITRAGE CARGO VALUE</t>
  </si>
  <si>
    <t>SHIPPING WEIGHT</t>
  </si>
  <si>
    <t>2d6 Calamity bonus</t>
  </si>
  <si>
    <t>Merchant Level</t>
  </si>
  <si>
    <t>+0</t>
  </si>
  <si>
    <t>+1</t>
  </si>
  <si>
    <t>+2</t>
  </si>
  <si>
    <t>Profit</t>
  </si>
  <si>
    <t>ProfitDiff</t>
  </si>
  <si>
    <t>FreqMod</t>
  </si>
  <si>
    <t>Profits After Wages</t>
  </si>
  <si>
    <t>Merchant Wage</t>
  </si>
  <si>
    <t>0LEVEL</t>
  </si>
  <si>
    <t>set</t>
  </si>
  <si>
    <t>+1 on 2d6</t>
  </si>
  <si>
    <t>+2 on 2d6</t>
  </si>
  <si>
    <t>+3 on 2d6</t>
  </si>
  <si>
    <t>+4 on 2d6</t>
  </si>
  <si>
    <t>+5 on 2d6</t>
  </si>
  <si>
    <t>+6 on 2d6</t>
  </si>
  <si>
    <t>CaravanInv</t>
  </si>
  <si>
    <t>CrewCount</t>
  </si>
  <si>
    <t>Awry</t>
  </si>
  <si>
    <t>Caravan</t>
  </si>
  <si>
    <t>Arbitrage</t>
  </si>
  <si>
    <t>Costs</t>
  </si>
  <si>
    <t>CrewRansom</t>
  </si>
  <si>
    <t>Full Loss</t>
  </si>
  <si>
    <t>'3-5</t>
  </si>
  <si>
    <t>Half Crew</t>
  </si>
  <si>
    <t>'6-8</t>
  </si>
  <si>
    <t>MarketDown</t>
  </si>
  <si>
    <t>'9-11</t>
  </si>
  <si>
    <t>Nothing</t>
  </si>
  <si>
    <t>12+</t>
  </si>
  <si>
    <t>LuckedOut</t>
  </si>
  <si>
    <t>2d6 bonus</t>
  </si>
  <si>
    <t>+3</t>
  </si>
  <si>
    <t>+4</t>
  </si>
  <si>
    <t>+5</t>
  </si>
  <si>
    <t>+6</t>
  </si>
  <si>
    <t>Val + Arb</t>
  </si>
  <si>
    <t>3-5</t>
  </si>
  <si>
    <t>Qtr VA</t>
  </si>
  <si>
    <t>6-8</t>
  </si>
  <si>
    <t>M-Down</t>
  </si>
  <si>
    <t>9-11</t>
  </si>
  <si>
    <t>M-Up</t>
  </si>
  <si>
    <t>Value</t>
  </si>
  <si>
    <t>V+A</t>
  </si>
  <si>
    <t>Quarter VA</t>
  </si>
  <si>
    <t>Near</t>
  </si>
  <si>
    <t>Med</t>
  </si>
  <si>
    <t>Far</t>
  </si>
  <si>
    <t>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</si>
</sst>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Calibri"/>
    </font>
    <font>
      <sz val="10"/>
      <color theme="1"/>
      <name val="Calibri"/>
      <scheme val="minor"/>
    </font>
    <font>
      <i/>
      <sz val="10"/>
      <color theme="1"/>
      <name val="Arial"/>
    </font>
    <font>
      <i/>
      <sz val="10"/>
      <color theme="1"/>
      <name val="Times New Roman"/>
    </font>
    <font>
      <sz val="10"/>
      <color theme="1"/>
      <name val="Times New Roman"/>
    </font>
    <font>
      <sz val="10"/>
      <color rgb="FF00CCCC"/>
      <name val="Arial"/>
    </font>
  </fonts>
  <fills count="23">
    <fill>
      <patternFill patternType="none"/>
    </fill>
    <fill>
      <patternFill patternType="gray125"/>
    </fill>
    <fill>
      <patternFill patternType="solid">
        <fgColor rgb="FF5C8526"/>
        <bgColor rgb="FF5C8526"/>
      </patternFill>
    </fill>
    <fill>
      <patternFill patternType="solid">
        <fgColor rgb="FF0099FF"/>
        <bgColor rgb="FF0099FF"/>
      </patternFill>
    </fill>
    <fill>
      <patternFill patternType="solid">
        <fgColor rgb="FF99CCFF"/>
        <bgColor rgb="FF99CCFF"/>
      </patternFill>
    </fill>
    <fill>
      <patternFill patternType="solid">
        <fgColor rgb="FFE6E6E6"/>
        <bgColor rgb="FFE6E6E6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00AE00"/>
        <bgColor rgb="FF00AE00"/>
      </patternFill>
    </fill>
    <fill>
      <patternFill patternType="solid">
        <fgColor rgb="FF94BD5E"/>
        <bgColor rgb="FF94BD5E"/>
      </patternFill>
    </fill>
    <fill>
      <patternFill patternType="solid">
        <fgColor rgb="FFFF6633"/>
        <bgColor rgb="FFFF6633"/>
      </patternFill>
    </fill>
    <fill>
      <patternFill patternType="solid">
        <fgColor rgb="FFFFCC99"/>
        <bgColor rgb="FFFFCC99"/>
      </patternFill>
    </fill>
    <fill>
      <patternFill patternType="solid">
        <fgColor rgb="FFE6E64C"/>
        <bgColor rgb="FFE6E64C"/>
      </patternFill>
    </fill>
    <fill>
      <patternFill patternType="solid">
        <fgColor rgb="FFFFFF99"/>
        <bgColor rgb="FFFFFF99"/>
      </patternFill>
    </fill>
    <fill>
      <patternFill patternType="solid">
        <fgColor rgb="FFFF3366"/>
        <bgColor rgb="FFFF3366"/>
      </patternFill>
    </fill>
    <fill>
      <patternFill patternType="solid">
        <fgColor rgb="FFFF8080"/>
        <bgColor rgb="FFFF8080"/>
      </patternFill>
    </fill>
    <fill>
      <patternFill patternType="solid">
        <fgColor rgb="FF6B4794"/>
        <bgColor rgb="FF6B4794"/>
      </patternFill>
    </fill>
    <fill>
      <patternFill patternType="solid">
        <fgColor rgb="FF9966CC"/>
        <bgColor rgb="FF9966CC"/>
      </patternFill>
    </fill>
    <fill>
      <patternFill patternType="solid">
        <fgColor rgb="FF808019"/>
        <bgColor rgb="FF808019"/>
      </patternFill>
    </fill>
    <fill>
      <patternFill patternType="solid">
        <fgColor rgb="FFEB613D"/>
        <bgColor rgb="FFEB613D"/>
      </patternFill>
    </fill>
    <fill>
      <patternFill patternType="solid">
        <fgColor rgb="FF9999FF"/>
        <bgColor rgb="FF9999FF"/>
      </patternFill>
    </fill>
    <fill>
      <patternFill patternType="solid">
        <fgColor rgb="FFFFCCFF"/>
        <bgColor rgb="FFFFCCFF"/>
      </patternFill>
    </fill>
    <fill>
      <patternFill patternType="solid">
        <fgColor rgb="FFCCCCFF"/>
        <bgColor rgb="FFCCCC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4" fillId="0" borderId="0" xfId="0" applyFont="1"/>
    <xf numFmtId="1" fontId="4" fillId="0" borderId="0" xfId="0" applyNumberFormat="1" applyFont="1"/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0" xfId="0" applyFont="1" applyAlignment="1">
      <alignment wrapText="1"/>
    </xf>
    <xf numFmtId="0" fontId="5" fillId="0" borderId="0" xfId="0" applyFont="1"/>
    <xf numFmtId="1" fontId="5" fillId="0" borderId="0" xfId="0" applyNumberFormat="1" applyFont="1"/>
    <xf numFmtId="0" fontId="6" fillId="0" borderId="0" xfId="0" applyFont="1" applyAlignment="1">
      <alignment wrapText="1"/>
    </xf>
    <xf numFmtId="1" fontId="1" fillId="0" borderId="0" xfId="0" applyNumberFormat="1" applyFont="1"/>
    <xf numFmtId="0" fontId="5" fillId="5" borderId="1" xfId="0" applyFont="1" applyFill="1" applyBorder="1"/>
    <xf numFmtId="1" fontId="5" fillId="5" borderId="1" xfId="0" applyNumberFormat="1" applyFont="1" applyFill="1" applyBorder="1"/>
    <xf numFmtId="1" fontId="5" fillId="6" borderId="1" xfId="0" applyNumberFormat="1" applyFont="1" applyFill="1" applyBorder="1"/>
    <xf numFmtId="0" fontId="7" fillId="0" borderId="0" xfId="0" applyFont="1" applyAlignment="1">
      <alignment wrapText="1"/>
    </xf>
    <xf numFmtId="0" fontId="1" fillId="5" borderId="1" xfId="0" applyFont="1" applyFill="1" applyBorder="1"/>
    <xf numFmtId="1" fontId="1" fillId="5" borderId="1" xfId="0" applyNumberFormat="1" applyFont="1" applyFill="1" applyBorder="1"/>
    <xf numFmtId="0" fontId="1" fillId="7" borderId="1" xfId="0" applyFont="1" applyFill="1" applyBorder="1"/>
    <xf numFmtId="1" fontId="1" fillId="7" borderId="1" xfId="0" applyNumberFormat="1" applyFont="1" applyFill="1" applyBorder="1"/>
    <xf numFmtId="0" fontId="1" fillId="8" borderId="1" xfId="0" applyFont="1" applyFill="1" applyBorder="1"/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 applyAlignment="1">
      <alignment wrapText="1"/>
    </xf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 applyAlignment="1">
      <alignment wrapText="1"/>
    </xf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 applyAlignment="1">
      <alignment wrapText="1"/>
    </xf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 applyAlignment="1">
      <alignment wrapText="1"/>
    </xf>
    <xf numFmtId="0" fontId="1" fillId="17" borderId="1" xfId="0" applyFont="1" applyFill="1" applyBorder="1"/>
    <xf numFmtId="0" fontId="1" fillId="18" borderId="1" xfId="0" applyFont="1" applyFill="1" applyBorder="1"/>
    <xf numFmtId="1" fontId="1" fillId="18" borderId="1" xfId="0" applyNumberFormat="1" applyFont="1" applyFill="1" applyBorder="1"/>
    <xf numFmtId="0" fontId="7" fillId="18" borderId="1" xfId="0" applyFont="1" applyFill="1" applyBorder="1" applyAlignment="1">
      <alignment wrapText="1"/>
    </xf>
    <xf numFmtId="0" fontId="1" fillId="19" borderId="1" xfId="0" applyFont="1" applyFill="1" applyBorder="1"/>
    <xf numFmtId="1" fontId="1" fillId="19" borderId="1" xfId="0" applyNumberFormat="1" applyFont="1" applyFill="1" applyBorder="1"/>
    <xf numFmtId="0" fontId="7" fillId="19" borderId="1" xfId="0" applyFont="1" applyFill="1" applyBorder="1" applyAlignment="1">
      <alignment wrapText="1"/>
    </xf>
    <xf numFmtId="0" fontId="2" fillId="19" borderId="1" xfId="0" applyFont="1" applyFill="1" applyBorder="1"/>
    <xf numFmtId="0" fontId="8" fillId="20" borderId="1" xfId="0" applyFont="1" applyFill="1" applyBorder="1"/>
    <xf numFmtId="0" fontId="1" fillId="20" borderId="1" xfId="0" applyFont="1" applyFill="1" applyBorder="1"/>
    <xf numFmtId="0" fontId="1" fillId="21" borderId="1" xfId="0" applyFont="1" applyFill="1" applyBorder="1"/>
    <xf numFmtId="0" fontId="1" fillId="0" borderId="0" xfId="0" applyFont="1" applyAlignment="1">
      <alignment horizontal="left"/>
    </xf>
    <xf numFmtId="0" fontId="1" fillId="20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1" borderId="1" xfId="0" applyFont="1" applyFill="1" applyBorder="1" applyAlignment="1">
      <alignment horizontal="center"/>
    </xf>
    <xf numFmtId="1" fontId="1" fillId="22" borderId="1" xfId="0" applyNumberFormat="1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wrapText="1"/>
    </xf>
    <xf numFmtId="1" fontId="1" fillId="21" borderId="1" xfId="0" applyNumberFormat="1" applyFont="1" applyFill="1" applyBorder="1"/>
    <xf numFmtId="1" fontId="1" fillId="6" borderId="1" xfId="0" applyNumberFormat="1" applyFont="1" applyFill="1" applyBorder="1"/>
    <xf numFmtId="10" fontId="1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21" borderId="2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61"/>
  <sheetViews>
    <sheetView tabSelected="1" workbookViewId="0">
      <selection activeCell="AD6" sqref="AD6"/>
    </sheetView>
  </sheetViews>
  <sheetFormatPr defaultColWidth="14.44140625" defaultRowHeight="15" customHeight="1" x14ac:dyDescent="0.3"/>
  <cols>
    <col min="1" max="1" width="17.5546875" customWidth="1"/>
    <col min="2" max="2" width="11.5546875" customWidth="1"/>
    <col min="3" max="3" width="11.33203125" customWidth="1"/>
    <col min="4" max="5" width="10.88671875" customWidth="1"/>
    <col min="6" max="6" width="11.5546875" customWidth="1"/>
    <col min="7" max="7" width="12.109375" customWidth="1"/>
    <col min="8" max="8" width="11.5546875" customWidth="1"/>
    <col min="9" max="21" width="11.5546875" hidden="1" customWidth="1"/>
    <col min="22" max="22" width="11.5546875" customWidth="1"/>
    <col min="23" max="28" width="11.5546875" hidden="1" customWidth="1"/>
    <col min="29" max="110" width="11.5546875" customWidth="1"/>
    <col min="111" max="124" width="11.5546875" hidden="1" customWidth="1"/>
    <col min="125" max="125" width="11.5546875" customWidth="1"/>
    <col min="126" max="153" width="11.5546875" hidden="1" customWidth="1"/>
    <col min="154" max="154" width="11.5546875" customWidth="1"/>
    <col min="155" max="205" width="11.5546875" hidden="1" customWidth="1"/>
    <col min="206" max="206" width="11.5546875" customWidth="1"/>
    <col min="207" max="235" width="11.5546875" hidden="1" customWidth="1"/>
    <col min="236" max="236" width="11.5546875" customWidth="1"/>
    <col min="237" max="249" width="11.5546875" hidden="1" customWidth="1"/>
    <col min="250" max="250" width="11.5546875" customWidth="1"/>
    <col min="251" max="255" width="11.5546875" hidden="1" customWidth="1"/>
    <col min="256" max="262" width="11.5546875" customWidth="1"/>
  </cols>
  <sheetData>
    <row r="1" spans="1:262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P1" s="2"/>
      <c r="BE1" s="2">
        <v>2591</v>
      </c>
    </row>
    <row r="2" spans="1:262" ht="12.75" customHeight="1" x14ac:dyDescent="0.3">
      <c r="A2" s="1"/>
      <c r="B2" s="1" t="s">
        <v>0</v>
      </c>
      <c r="C2" s="1"/>
      <c r="D2" s="3">
        <v>42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8" t="s">
        <v>2</v>
      </c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60"/>
      <c r="AE2" s="1"/>
      <c r="AF2" s="1"/>
      <c r="AG2" s="4">
        <v>6</v>
      </c>
      <c r="AH2" s="4">
        <f t="shared" ref="AH2:IV2" si="0">AG2+6</f>
        <v>12</v>
      </c>
      <c r="AI2" s="4">
        <f t="shared" si="0"/>
        <v>18</v>
      </c>
      <c r="AJ2" s="4">
        <f t="shared" si="0"/>
        <v>24</v>
      </c>
      <c r="AK2" s="4">
        <f t="shared" si="0"/>
        <v>30</v>
      </c>
      <c r="AL2" s="4">
        <f t="shared" si="0"/>
        <v>36</v>
      </c>
      <c r="AM2" s="4">
        <f t="shared" si="0"/>
        <v>42</v>
      </c>
      <c r="AN2" s="4">
        <f t="shared" si="0"/>
        <v>48</v>
      </c>
      <c r="AO2" s="4">
        <f t="shared" si="0"/>
        <v>54</v>
      </c>
      <c r="AP2" s="2">
        <f t="shared" si="0"/>
        <v>60</v>
      </c>
      <c r="AQ2" s="4">
        <f t="shared" si="0"/>
        <v>66</v>
      </c>
      <c r="AR2" s="4">
        <f t="shared" si="0"/>
        <v>72</v>
      </c>
      <c r="AS2" s="4">
        <f t="shared" si="0"/>
        <v>78</v>
      </c>
      <c r="AT2" s="4">
        <f t="shared" si="0"/>
        <v>84</v>
      </c>
      <c r="AU2" s="4">
        <f t="shared" si="0"/>
        <v>90</v>
      </c>
      <c r="AV2" s="4">
        <f t="shared" si="0"/>
        <v>96</v>
      </c>
      <c r="AW2" s="4">
        <f t="shared" si="0"/>
        <v>102</v>
      </c>
      <c r="AX2" s="4">
        <f t="shared" si="0"/>
        <v>108</v>
      </c>
      <c r="AY2" s="4">
        <f t="shared" si="0"/>
        <v>114</v>
      </c>
      <c r="AZ2" s="4">
        <f t="shared" si="0"/>
        <v>120</v>
      </c>
      <c r="BA2" s="4">
        <f t="shared" si="0"/>
        <v>126</v>
      </c>
      <c r="BB2" s="4">
        <f t="shared" si="0"/>
        <v>132</v>
      </c>
      <c r="BC2" s="4">
        <f t="shared" si="0"/>
        <v>138</v>
      </c>
      <c r="BD2" s="4">
        <f t="shared" si="0"/>
        <v>144</v>
      </c>
      <c r="BE2" s="2">
        <f t="shared" si="0"/>
        <v>150</v>
      </c>
      <c r="BF2" s="4">
        <f t="shared" si="0"/>
        <v>156</v>
      </c>
      <c r="BG2" s="4">
        <f t="shared" si="0"/>
        <v>162</v>
      </c>
      <c r="BH2" s="4">
        <f t="shared" si="0"/>
        <v>168</v>
      </c>
      <c r="BI2" s="4">
        <f t="shared" si="0"/>
        <v>174</v>
      </c>
      <c r="BJ2" s="4">
        <f t="shared" si="0"/>
        <v>180</v>
      </c>
      <c r="BK2" s="4">
        <f t="shared" si="0"/>
        <v>186</v>
      </c>
      <c r="BL2" s="4">
        <f t="shared" si="0"/>
        <v>192</v>
      </c>
      <c r="BM2" s="4">
        <f t="shared" si="0"/>
        <v>198</v>
      </c>
      <c r="BN2" s="4">
        <f t="shared" si="0"/>
        <v>204</v>
      </c>
      <c r="BO2" s="4">
        <f t="shared" si="0"/>
        <v>210</v>
      </c>
      <c r="BP2" s="4">
        <f t="shared" si="0"/>
        <v>216</v>
      </c>
      <c r="BQ2" s="4">
        <f t="shared" si="0"/>
        <v>222</v>
      </c>
      <c r="BR2" s="4">
        <f t="shared" si="0"/>
        <v>228</v>
      </c>
      <c r="BS2" s="4">
        <f t="shared" si="0"/>
        <v>234</v>
      </c>
      <c r="BT2" s="4">
        <f t="shared" si="0"/>
        <v>240</v>
      </c>
      <c r="BU2" s="4">
        <f t="shared" si="0"/>
        <v>246</v>
      </c>
      <c r="BV2" s="4">
        <f t="shared" si="0"/>
        <v>252</v>
      </c>
      <c r="BW2" s="4">
        <f t="shared" si="0"/>
        <v>258</v>
      </c>
      <c r="BX2" s="4">
        <f t="shared" si="0"/>
        <v>264</v>
      </c>
      <c r="BY2" s="4">
        <f t="shared" si="0"/>
        <v>270</v>
      </c>
      <c r="BZ2" s="4">
        <f t="shared" si="0"/>
        <v>276</v>
      </c>
      <c r="CA2" s="4">
        <f t="shared" si="0"/>
        <v>282</v>
      </c>
      <c r="CB2" s="4">
        <f t="shared" si="0"/>
        <v>288</v>
      </c>
      <c r="CC2" s="4">
        <f t="shared" si="0"/>
        <v>294</v>
      </c>
      <c r="CD2" s="4">
        <f t="shared" si="0"/>
        <v>300</v>
      </c>
      <c r="CE2" s="4">
        <f t="shared" si="0"/>
        <v>306</v>
      </c>
      <c r="CF2" s="4">
        <f t="shared" si="0"/>
        <v>312</v>
      </c>
      <c r="CG2" s="4">
        <f t="shared" si="0"/>
        <v>318</v>
      </c>
      <c r="CH2" s="4">
        <f t="shared" si="0"/>
        <v>324</v>
      </c>
      <c r="CI2" s="4">
        <f t="shared" si="0"/>
        <v>330</v>
      </c>
      <c r="CJ2" s="4">
        <f t="shared" si="0"/>
        <v>336</v>
      </c>
      <c r="CK2" s="4">
        <f t="shared" si="0"/>
        <v>342</v>
      </c>
      <c r="CL2" s="4">
        <f t="shared" si="0"/>
        <v>348</v>
      </c>
      <c r="CM2" s="4">
        <f t="shared" si="0"/>
        <v>354</v>
      </c>
      <c r="CN2" s="4">
        <f t="shared" si="0"/>
        <v>360</v>
      </c>
      <c r="CO2" s="4">
        <f t="shared" si="0"/>
        <v>366</v>
      </c>
      <c r="CP2" s="4">
        <f t="shared" si="0"/>
        <v>372</v>
      </c>
      <c r="CQ2" s="4">
        <f t="shared" si="0"/>
        <v>378</v>
      </c>
      <c r="CR2" s="4">
        <f t="shared" si="0"/>
        <v>384</v>
      </c>
      <c r="CS2" s="4">
        <f t="shared" si="0"/>
        <v>390</v>
      </c>
      <c r="CT2" s="4">
        <f t="shared" si="0"/>
        <v>396</v>
      </c>
      <c r="CU2" s="4">
        <f t="shared" si="0"/>
        <v>402</v>
      </c>
      <c r="CV2" s="4">
        <f t="shared" si="0"/>
        <v>408</v>
      </c>
      <c r="CW2" s="4">
        <f t="shared" si="0"/>
        <v>414</v>
      </c>
      <c r="CX2" s="4">
        <f t="shared" si="0"/>
        <v>420</v>
      </c>
      <c r="CY2" s="4">
        <f t="shared" si="0"/>
        <v>426</v>
      </c>
      <c r="CZ2" s="4">
        <f t="shared" si="0"/>
        <v>432</v>
      </c>
      <c r="DA2" s="4">
        <f t="shared" si="0"/>
        <v>438</v>
      </c>
      <c r="DB2" s="4">
        <f t="shared" si="0"/>
        <v>444</v>
      </c>
      <c r="DC2" s="4">
        <f t="shared" si="0"/>
        <v>450</v>
      </c>
      <c r="DD2" s="4">
        <f t="shared" si="0"/>
        <v>456</v>
      </c>
      <c r="DE2" s="4">
        <f t="shared" si="0"/>
        <v>462</v>
      </c>
      <c r="DF2" s="4">
        <f t="shared" si="0"/>
        <v>468</v>
      </c>
      <c r="DG2" s="4">
        <f t="shared" si="0"/>
        <v>474</v>
      </c>
      <c r="DH2" s="4">
        <f t="shared" si="0"/>
        <v>480</v>
      </c>
      <c r="DI2" s="4">
        <f t="shared" si="0"/>
        <v>486</v>
      </c>
      <c r="DJ2" s="4">
        <f t="shared" si="0"/>
        <v>492</v>
      </c>
      <c r="DK2" s="4">
        <f t="shared" si="0"/>
        <v>498</v>
      </c>
      <c r="DL2" s="4">
        <f t="shared" si="0"/>
        <v>504</v>
      </c>
      <c r="DM2" s="4">
        <f t="shared" si="0"/>
        <v>510</v>
      </c>
      <c r="DN2" s="4">
        <f t="shared" si="0"/>
        <v>516</v>
      </c>
      <c r="DO2" s="4">
        <f t="shared" si="0"/>
        <v>522</v>
      </c>
      <c r="DP2" s="4">
        <f t="shared" si="0"/>
        <v>528</v>
      </c>
      <c r="DQ2" s="4">
        <f t="shared" si="0"/>
        <v>534</v>
      </c>
      <c r="DR2" s="4">
        <f t="shared" si="0"/>
        <v>540</v>
      </c>
      <c r="DS2" s="4">
        <f t="shared" si="0"/>
        <v>546</v>
      </c>
      <c r="DT2" s="4">
        <f t="shared" si="0"/>
        <v>552</v>
      </c>
      <c r="DU2" s="4">
        <f t="shared" si="0"/>
        <v>558</v>
      </c>
      <c r="DV2" s="4">
        <f t="shared" si="0"/>
        <v>564</v>
      </c>
      <c r="DW2" s="4">
        <f t="shared" si="0"/>
        <v>570</v>
      </c>
      <c r="DX2" s="4">
        <f t="shared" si="0"/>
        <v>576</v>
      </c>
      <c r="DY2" s="4">
        <f t="shared" si="0"/>
        <v>582</v>
      </c>
      <c r="DZ2" s="4">
        <f t="shared" si="0"/>
        <v>588</v>
      </c>
      <c r="EA2" s="4">
        <f t="shared" si="0"/>
        <v>594</v>
      </c>
      <c r="EB2" s="4">
        <f t="shared" si="0"/>
        <v>600</v>
      </c>
      <c r="EC2" s="4">
        <f t="shared" si="0"/>
        <v>606</v>
      </c>
      <c r="ED2" s="4">
        <f t="shared" si="0"/>
        <v>612</v>
      </c>
      <c r="EE2" s="4">
        <f t="shared" si="0"/>
        <v>618</v>
      </c>
      <c r="EF2" s="4">
        <f t="shared" si="0"/>
        <v>624</v>
      </c>
      <c r="EG2" s="4">
        <f t="shared" si="0"/>
        <v>630</v>
      </c>
      <c r="EH2" s="4">
        <f t="shared" si="0"/>
        <v>636</v>
      </c>
      <c r="EI2" s="4">
        <f t="shared" si="0"/>
        <v>642</v>
      </c>
      <c r="EJ2" s="4">
        <f t="shared" si="0"/>
        <v>648</v>
      </c>
      <c r="EK2" s="4">
        <f t="shared" si="0"/>
        <v>654</v>
      </c>
      <c r="EL2" s="4">
        <f t="shared" si="0"/>
        <v>660</v>
      </c>
      <c r="EM2" s="4">
        <f t="shared" si="0"/>
        <v>666</v>
      </c>
      <c r="EN2" s="4">
        <f t="shared" si="0"/>
        <v>672</v>
      </c>
      <c r="EO2" s="4">
        <f t="shared" si="0"/>
        <v>678</v>
      </c>
      <c r="EP2" s="4">
        <f t="shared" si="0"/>
        <v>684</v>
      </c>
      <c r="EQ2" s="4">
        <f t="shared" si="0"/>
        <v>690</v>
      </c>
      <c r="ER2" s="4">
        <f t="shared" si="0"/>
        <v>696</v>
      </c>
      <c r="ES2" s="4">
        <f t="shared" si="0"/>
        <v>702</v>
      </c>
      <c r="ET2" s="4">
        <f t="shared" si="0"/>
        <v>708</v>
      </c>
      <c r="EU2" s="4">
        <f t="shared" si="0"/>
        <v>714</v>
      </c>
      <c r="EV2" s="4">
        <f t="shared" si="0"/>
        <v>720</v>
      </c>
      <c r="EW2" s="4">
        <f t="shared" si="0"/>
        <v>726</v>
      </c>
      <c r="EX2" s="4">
        <f t="shared" si="0"/>
        <v>732</v>
      </c>
      <c r="EY2" s="4">
        <f t="shared" si="0"/>
        <v>738</v>
      </c>
      <c r="EZ2" s="4">
        <f t="shared" si="0"/>
        <v>744</v>
      </c>
      <c r="FA2" s="4">
        <f t="shared" si="0"/>
        <v>750</v>
      </c>
      <c r="FB2" s="4">
        <f t="shared" si="0"/>
        <v>756</v>
      </c>
      <c r="FC2" s="4">
        <f t="shared" si="0"/>
        <v>762</v>
      </c>
      <c r="FD2" s="4">
        <f t="shared" si="0"/>
        <v>768</v>
      </c>
      <c r="FE2" s="4">
        <f t="shared" si="0"/>
        <v>774</v>
      </c>
      <c r="FF2" s="4">
        <f t="shared" si="0"/>
        <v>780</v>
      </c>
      <c r="FG2" s="4">
        <f t="shared" si="0"/>
        <v>786</v>
      </c>
      <c r="FH2" s="4">
        <f t="shared" si="0"/>
        <v>792</v>
      </c>
      <c r="FI2" s="4">
        <f t="shared" si="0"/>
        <v>798</v>
      </c>
      <c r="FJ2" s="4">
        <f t="shared" si="0"/>
        <v>804</v>
      </c>
      <c r="FK2" s="4">
        <f t="shared" si="0"/>
        <v>810</v>
      </c>
      <c r="FL2" s="4">
        <f t="shared" si="0"/>
        <v>816</v>
      </c>
      <c r="FM2" s="4">
        <f t="shared" si="0"/>
        <v>822</v>
      </c>
      <c r="FN2" s="4">
        <f t="shared" si="0"/>
        <v>828</v>
      </c>
      <c r="FO2" s="4">
        <f t="shared" si="0"/>
        <v>834</v>
      </c>
      <c r="FP2" s="4">
        <f t="shared" si="0"/>
        <v>840</v>
      </c>
      <c r="FQ2" s="4">
        <f t="shared" si="0"/>
        <v>846</v>
      </c>
      <c r="FR2" s="4">
        <f t="shared" si="0"/>
        <v>852</v>
      </c>
      <c r="FS2" s="4">
        <f t="shared" si="0"/>
        <v>858</v>
      </c>
      <c r="FT2" s="4">
        <f t="shared" si="0"/>
        <v>864</v>
      </c>
      <c r="FU2" s="4">
        <f t="shared" si="0"/>
        <v>870</v>
      </c>
      <c r="FV2" s="4">
        <f t="shared" si="0"/>
        <v>876</v>
      </c>
      <c r="FW2" s="4">
        <f t="shared" si="0"/>
        <v>882</v>
      </c>
      <c r="FX2" s="4">
        <f t="shared" si="0"/>
        <v>888</v>
      </c>
      <c r="FY2" s="4">
        <f t="shared" si="0"/>
        <v>894</v>
      </c>
      <c r="FZ2" s="4">
        <f t="shared" si="0"/>
        <v>900</v>
      </c>
      <c r="GA2" s="4">
        <f t="shared" si="0"/>
        <v>906</v>
      </c>
      <c r="GB2" s="4">
        <f t="shared" si="0"/>
        <v>912</v>
      </c>
      <c r="GC2" s="4">
        <f t="shared" si="0"/>
        <v>918</v>
      </c>
      <c r="GD2" s="4">
        <f t="shared" si="0"/>
        <v>924</v>
      </c>
      <c r="GE2" s="4">
        <f t="shared" si="0"/>
        <v>930</v>
      </c>
      <c r="GF2" s="4">
        <f t="shared" si="0"/>
        <v>936</v>
      </c>
      <c r="GG2" s="4">
        <f t="shared" si="0"/>
        <v>942</v>
      </c>
      <c r="GH2" s="4">
        <f t="shared" si="0"/>
        <v>948</v>
      </c>
      <c r="GI2" s="4">
        <f t="shared" si="0"/>
        <v>954</v>
      </c>
      <c r="GJ2" s="4">
        <f t="shared" si="0"/>
        <v>960</v>
      </c>
      <c r="GK2" s="4">
        <f t="shared" si="0"/>
        <v>966</v>
      </c>
      <c r="GL2" s="4">
        <f t="shared" si="0"/>
        <v>972</v>
      </c>
      <c r="GM2" s="4">
        <f t="shared" si="0"/>
        <v>978</v>
      </c>
      <c r="GN2" s="4">
        <f t="shared" si="0"/>
        <v>984</v>
      </c>
      <c r="GO2" s="4">
        <f t="shared" si="0"/>
        <v>990</v>
      </c>
      <c r="GP2" s="4">
        <f t="shared" si="0"/>
        <v>996</v>
      </c>
      <c r="GQ2" s="4">
        <f t="shared" si="0"/>
        <v>1002</v>
      </c>
      <c r="GR2" s="4">
        <f t="shared" si="0"/>
        <v>1008</v>
      </c>
      <c r="GS2" s="4">
        <f t="shared" si="0"/>
        <v>1014</v>
      </c>
      <c r="GT2" s="4">
        <f t="shared" si="0"/>
        <v>1020</v>
      </c>
      <c r="GU2" s="4">
        <f t="shared" si="0"/>
        <v>1026</v>
      </c>
      <c r="GV2" s="4">
        <f t="shared" si="0"/>
        <v>1032</v>
      </c>
      <c r="GW2" s="4">
        <f t="shared" si="0"/>
        <v>1038</v>
      </c>
      <c r="GX2" s="4">
        <f t="shared" si="0"/>
        <v>1044</v>
      </c>
      <c r="GY2" s="4">
        <f t="shared" si="0"/>
        <v>1050</v>
      </c>
      <c r="GZ2" s="4">
        <f t="shared" si="0"/>
        <v>1056</v>
      </c>
      <c r="HA2" s="4">
        <f t="shared" si="0"/>
        <v>1062</v>
      </c>
      <c r="HB2" s="4">
        <f t="shared" si="0"/>
        <v>1068</v>
      </c>
      <c r="HC2" s="4">
        <f t="shared" si="0"/>
        <v>1074</v>
      </c>
      <c r="HD2" s="4">
        <f t="shared" si="0"/>
        <v>1080</v>
      </c>
      <c r="HE2" s="4">
        <f t="shared" si="0"/>
        <v>1086</v>
      </c>
      <c r="HF2" s="4">
        <f t="shared" si="0"/>
        <v>1092</v>
      </c>
      <c r="HG2" s="4">
        <f t="shared" si="0"/>
        <v>1098</v>
      </c>
      <c r="HH2" s="4">
        <f t="shared" si="0"/>
        <v>1104</v>
      </c>
      <c r="HI2" s="4">
        <f t="shared" si="0"/>
        <v>1110</v>
      </c>
      <c r="HJ2" s="4">
        <f t="shared" si="0"/>
        <v>1116</v>
      </c>
      <c r="HK2" s="4">
        <f t="shared" si="0"/>
        <v>1122</v>
      </c>
      <c r="HL2" s="4">
        <f t="shared" si="0"/>
        <v>1128</v>
      </c>
      <c r="HM2" s="4">
        <f t="shared" si="0"/>
        <v>1134</v>
      </c>
      <c r="HN2" s="4">
        <f t="shared" si="0"/>
        <v>1140</v>
      </c>
      <c r="HO2" s="4">
        <f t="shared" si="0"/>
        <v>1146</v>
      </c>
      <c r="HP2" s="4">
        <f t="shared" si="0"/>
        <v>1152</v>
      </c>
      <c r="HQ2" s="4">
        <f t="shared" si="0"/>
        <v>1158</v>
      </c>
      <c r="HR2" s="4">
        <f t="shared" si="0"/>
        <v>1164</v>
      </c>
      <c r="HS2" s="4">
        <f t="shared" si="0"/>
        <v>1170</v>
      </c>
      <c r="HT2" s="4">
        <f t="shared" si="0"/>
        <v>1176</v>
      </c>
      <c r="HU2" s="4">
        <f t="shared" si="0"/>
        <v>1182</v>
      </c>
      <c r="HV2" s="4">
        <f t="shared" si="0"/>
        <v>1188</v>
      </c>
      <c r="HW2" s="4">
        <f t="shared" si="0"/>
        <v>1194</v>
      </c>
      <c r="HX2" s="4">
        <f t="shared" si="0"/>
        <v>1200</v>
      </c>
      <c r="HY2" s="4">
        <f t="shared" si="0"/>
        <v>1206</v>
      </c>
      <c r="HZ2" s="4">
        <f t="shared" si="0"/>
        <v>1212</v>
      </c>
      <c r="IA2" s="4">
        <f t="shared" si="0"/>
        <v>1218</v>
      </c>
      <c r="IB2" s="4">
        <f t="shared" si="0"/>
        <v>1224</v>
      </c>
      <c r="IC2" s="4">
        <f t="shared" si="0"/>
        <v>1230</v>
      </c>
      <c r="ID2" s="4">
        <f t="shared" si="0"/>
        <v>1236</v>
      </c>
      <c r="IE2" s="4">
        <f t="shared" si="0"/>
        <v>1242</v>
      </c>
      <c r="IF2" s="4">
        <f t="shared" si="0"/>
        <v>1248</v>
      </c>
      <c r="IG2" s="4">
        <f t="shared" si="0"/>
        <v>1254</v>
      </c>
      <c r="IH2" s="4">
        <f t="shared" si="0"/>
        <v>1260</v>
      </c>
      <c r="II2" s="4">
        <f t="shared" si="0"/>
        <v>1266</v>
      </c>
      <c r="IJ2" s="4">
        <f t="shared" si="0"/>
        <v>1272</v>
      </c>
      <c r="IK2" s="4">
        <f t="shared" si="0"/>
        <v>1278</v>
      </c>
      <c r="IL2" s="4">
        <f t="shared" si="0"/>
        <v>1284</v>
      </c>
      <c r="IM2" s="4">
        <f t="shared" si="0"/>
        <v>1290</v>
      </c>
      <c r="IN2" s="4">
        <f t="shared" si="0"/>
        <v>1296</v>
      </c>
      <c r="IO2" s="4">
        <f t="shared" si="0"/>
        <v>1302</v>
      </c>
      <c r="IP2" s="4">
        <f t="shared" si="0"/>
        <v>1308</v>
      </c>
      <c r="IQ2" s="4">
        <f t="shared" si="0"/>
        <v>1314</v>
      </c>
      <c r="IR2" s="4">
        <f t="shared" si="0"/>
        <v>1320</v>
      </c>
      <c r="IS2" s="4">
        <f t="shared" si="0"/>
        <v>1326</v>
      </c>
      <c r="IT2" s="4">
        <f t="shared" si="0"/>
        <v>1332</v>
      </c>
      <c r="IU2" s="4">
        <f t="shared" si="0"/>
        <v>1338</v>
      </c>
      <c r="IV2" s="4">
        <f t="shared" si="0"/>
        <v>1344</v>
      </c>
    </row>
    <row r="3" spans="1:262" ht="12.75" customHeight="1" x14ac:dyDescent="0.3">
      <c r="A3" s="1"/>
      <c r="B3" s="1" t="s">
        <v>3</v>
      </c>
      <c r="C3" s="1"/>
      <c r="D3" s="1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P3" s="2"/>
      <c r="BE3" s="2"/>
      <c r="DB3" s="4" t="s">
        <v>4</v>
      </c>
      <c r="DF3" s="5">
        <f>AVERAGE(DB10:DF10)</f>
        <v>1436.37418866695</v>
      </c>
      <c r="DU3" s="5">
        <f>AVERAGE(DG10:DU10)</f>
        <v>1485.1209266162539</v>
      </c>
      <c r="EX3" s="5">
        <f>AVERAGE(DV10:EX10)</f>
        <v>1567.9132872384594</v>
      </c>
      <c r="GX3" s="5">
        <f>AVERAGE(EY10:GX10)</f>
        <v>1667.6650818427936</v>
      </c>
      <c r="IB3" s="5">
        <f>AVERAGE(GY10:IB10)</f>
        <v>1733.9372397757222</v>
      </c>
      <c r="IP3" s="5">
        <f>AVERAGE(IC10:IP10)</f>
        <v>1759.8449044891549</v>
      </c>
      <c r="IV3" s="5">
        <f>AVERAGE(IQ10:IV10)</f>
        <v>1770.0467924174798</v>
      </c>
    </row>
    <row r="4" spans="1:262" ht="12.75" customHeight="1" x14ac:dyDescent="0.3">
      <c r="A4" s="6" t="s">
        <v>5</v>
      </c>
      <c r="B4" s="7" t="s">
        <v>6</v>
      </c>
      <c r="C4" s="7" t="s">
        <v>7</v>
      </c>
      <c r="D4" s="8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7" t="s">
        <v>21</v>
      </c>
      <c r="R4" s="9" t="s">
        <v>22</v>
      </c>
      <c r="S4" s="9" t="s">
        <v>23</v>
      </c>
      <c r="T4" s="9" t="s">
        <v>24</v>
      </c>
      <c r="U4" s="9" t="s">
        <v>25</v>
      </c>
      <c r="V4" s="9" t="s">
        <v>26</v>
      </c>
      <c r="W4" s="9" t="s">
        <v>27</v>
      </c>
      <c r="X4" s="9" t="s">
        <v>28</v>
      </c>
      <c r="Y4" s="9" t="s">
        <v>29</v>
      </c>
      <c r="Z4" s="9" t="s">
        <v>30</v>
      </c>
      <c r="AA4" s="9" t="s">
        <v>31</v>
      </c>
      <c r="AB4" s="9" t="s">
        <v>32</v>
      </c>
      <c r="AC4" s="9" t="s">
        <v>33</v>
      </c>
      <c r="AD4" s="9" t="s">
        <v>34</v>
      </c>
      <c r="AE4" s="9" t="s">
        <v>35</v>
      </c>
      <c r="AF4" s="9" t="s">
        <v>36</v>
      </c>
      <c r="AG4" s="7" t="s">
        <v>5</v>
      </c>
      <c r="AH4" s="7" t="s">
        <v>5</v>
      </c>
      <c r="AI4" s="7" t="s">
        <v>5</v>
      </c>
      <c r="AJ4" s="7" t="s">
        <v>5</v>
      </c>
      <c r="AK4" s="7" t="s">
        <v>5</v>
      </c>
      <c r="AL4" s="7" t="s">
        <v>5</v>
      </c>
      <c r="AM4" s="7" t="s">
        <v>5</v>
      </c>
      <c r="AN4" s="7" t="s">
        <v>5</v>
      </c>
      <c r="AO4" s="7" t="s">
        <v>5</v>
      </c>
      <c r="AP4" s="7" t="s">
        <v>5</v>
      </c>
      <c r="AQ4" s="7" t="s">
        <v>5</v>
      </c>
      <c r="AR4" s="7" t="s">
        <v>5</v>
      </c>
      <c r="AS4" s="7" t="s">
        <v>5</v>
      </c>
      <c r="AT4" s="7" t="s">
        <v>5</v>
      </c>
      <c r="AU4" s="7" t="s">
        <v>5</v>
      </c>
      <c r="AV4" s="7" t="s">
        <v>5</v>
      </c>
      <c r="AW4" s="7" t="s">
        <v>5</v>
      </c>
      <c r="AX4" s="7" t="s">
        <v>5</v>
      </c>
      <c r="AY4" s="7" t="s">
        <v>5</v>
      </c>
      <c r="AZ4" s="7" t="s">
        <v>5</v>
      </c>
      <c r="BA4" s="7" t="s">
        <v>5</v>
      </c>
      <c r="BB4" s="7" t="s">
        <v>5</v>
      </c>
      <c r="BC4" s="7" t="s">
        <v>5</v>
      </c>
      <c r="BD4" s="7" t="s">
        <v>5</v>
      </c>
      <c r="BE4" s="7" t="s">
        <v>5</v>
      </c>
      <c r="BF4" s="7" t="s">
        <v>5</v>
      </c>
      <c r="BG4" s="7" t="s">
        <v>5</v>
      </c>
      <c r="BH4" s="7" t="s">
        <v>5</v>
      </c>
      <c r="BI4" s="7" t="s">
        <v>5</v>
      </c>
      <c r="BJ4" s="7" t="s">
        <v>5</v>
      </c>
      <c r="BK4" s="7" t="s">
        <v>5</v>
      </c>
      <c r="BL4" s="7" t="s">
        <v>5</v>
      </c>
      <c r="BM4" s="7" t="s">
        <v>5</v>
      </c>
      <c r="BN4" s="7" t="s">
        <v>5</v>
      </c>
      <c r="BO4" s="7" t="s">
        <v>5</v>
      </c>
      <c r="BP4" s="7" t="s">
        <v>5</v>
      </c>
      <c r="BQ4" s="7" t="s">
        <v>5</v>
      </c>
      <c r="BR4" s="7" t="s">
        <v>5</v>
      </c>
      <c r="BS4" s="7" t="s">
        <v>5</v>
      </c>
      <c r="BT4" s="7" t="s">
        <v>5</v>
      </c>
      <c r="BU4" s="7" t="s">
        <v>5</v>
      </c>
      <c r="BV4" s="7" t="s">
        <v>5</v>
      </c>
      <c r="BW4" s="7" t="s">
        <v>5</v>
      </c>
      <c r="BX4" s="7" t="s">
        <v>5</v>
      </c>
      <c r="BY4" s="7" t="s">
        <v>5</v>
      </c>
      <c r="BZ4" s="7" t="s">
        <v>5</v>
      </c>
      <c r="CA4" s="7" t="s">
        <v>5</v>
      </c>
      <c r="CB4" s="7" t="s">
        <v>5</v>
      </c>
      <c r="CC4" s="7" t="s">
        <v>5</v>
      </c>
      <c r="CD4" s="7" t="s">
        <v>5</v>
      </c>
      <c r="CE4" s="7" t="s">
        <v>5</v>
      </c>
      <c r="CF4" s="7" t="s">
        <v>5</v>
      </c>
      <c r="CG4" s="7" t="s">
        <v>5</v>
      </c>
      <c r="CH4" s="7" t="s">
        <v>5</v>
      </c>
      <c r="CI4" s="7" t="s">
        <v>5</v>
      </c>
      <c r="CJ4" s="7" t="s">
        <v>5</v>
      </c>
      <c r="CK4" s="7" t="s">
        <v>5</v>
      </c>
      <c r="CL4" s="7" t="s">
        <v>5</v>
      </c>
      <c r="CM4" s="7" t="s">
        <v>5</v>
      </c>
      <c r="CN4" s="7" t="s">
        <v>5</v>
      </c>
      <c r="CO4" s="7" t="s">
        <v>5</v>
      </c>
      <c r="CP4" s="7" t="s">
        <v>5</v>
      </c>
      <c r="CQ4" s="7" t="s">
        <v>5</v>
      </c>
      <c r="CR4" s="7" t="s">
        <v>5</v>
      </c>
      <c r="CS4" s="7" t="s">
        <v>5</v>
      </c>
      <c r="CT4" s="7" t="s">
        <v>5</v>
      </c>
      <c r="CU4" s="7" t="s">
        <v>5</v>
      </c>
      <c r="CV4" s="7" t="s">
        <v>5</v>
      </c>
      <c r="CW4" s="7" t="s">
        <v>5</v>
      </c>
      <c r="CX4" s="7" t="s">
        <v>5</v>
      </c>
      <c r="CY4" s="7" t="s">
        <v>5</v>
      </c>
      <c r="CZ4" s="7" t="s">
        <v>5</v>
      </c>
      <c r="DA4" s="7" t="s">
        <v>5</v>
      </c>
      <c r="DB4" s="7" t="s">
        <v>5</v>
      </c>
      <c r="DC4" s="7" t="s">
        <v>5</v>
      </c>
      <c r="DD4" s="7" t="s">
        <v>5</v>
      </c>
      <c r="DE4" s="7" t="s">
        <v>5</v>
      </c>
      <c r="DF4" s="7" t="s">
        <v>5</v>
      </c>
      <c r="DG4" s="7" t="s">
        <v>5</v>
      </c>
      <c r="DH4" s="7" t="s">
        <v>5</v>
      </c>
      <c r="DI4" s="7" t="s">
        <v>5</v>
      </c>
      <c r="DJ4" s="7" t="s">
        <v>5</v>
      </c>
      <c r="DK4" s="7" t="s">
        <v>5</v>
      </c>
      <c r="DL4" s="7" t="s">
        <v>5</v>
      </c>
      <c r="DM4" s="7" t="s">
        <v>5</v>
      </c>
      <c r="DN4" s="7" t="s">
        <v>5</v>
      </c>
      <c r="DO4" s="7" t="s">
        <v>5</v>
      </c>
      <c r="DP4" s="7" t="s">
        <v>5</v>
      </c>
      <c r="DQ4" s="7" t="s">
        <v>5</v>
      </c>
      <c r="DR4" s="7" t="s">
        <v>5</v>
      </c>
      <c r="DS4" s="7" t="s">
        <v>5</v>
      </c>
      <c r="DT4" s="7" t="s">
        <v>5</v>
      </c>
      <c r="DU4" s="7" t="s">
        <v>5</v>
      </c>
      <c r="DV4" s="7" t="s">
        <v>5</v>
      </c>
      <c r="DW4" s="7" t="s">
        <v>5</v>
      </c>
      <c r="DX4" s="7" t="s">
        <v>5</v>
      </c>
      <c r="DY4" s="7" t="s">
        <v>5</v>
      </c>
      <c r="DZ4" s="7" t="s">
        <v>5</v>
      </c>
      <c r="EA4" s="7" t="s">
        <v>5</v>
      </c>
      <c r="EB4" s="7" t="s">
        <v>5</v>
      </c>
      <c r="EC4" s="7" t="s">
        <v>5</v>
      </c>
      <c r="ED4" s="7" t="s">
        <v>5</v>
      </c>
      <c r="EE4" s="7" t="s">
        <v>5</v>
      </c>
      <c r="EF4" s="7" t="s">
        <v>5</v>
      </c>
      <c r="EG4" s="7" t="s">
        <v>5</v>
      </c>
      <c r="EH4" s="7" t="s">
        <v>5</v>
      </c>
      <c r="EI4" s="7" t="s">
        <v>5</v>
      </c>
      <c r="EJ4" s="7" t="s">
        <v>5</v>
      </c>
      <c r="EK4" s="7" t="s">
        <v>5</v>
      </c>
      <c r="EL4" s="7" t="s">
        <v>5</v>
      </c>
      <c r="EM4" s="7" t="s">
        <v>5</v>
      </c>
      <c r="EN4" s="7" t="s">
        <v>5</v>
      </c>
      <c r="EO4" s="7" t="s">
        <v>5</v>
      </c>
      <c r="EP4" s="7" t="s">
        <v>5</v>
      </c>
      <c r="EQ4" s="7" t="s">
        <v>5</v>
      </c>
      <c r="ER4" s="7" t="s">
        <v>5</v>
      </c>
      <c r="ES4" s="7" t="s">
        <v>5</v>
      </c>
      <c r="ET4" s="7" t="s">
        <v>5</v>
      </c>
      <c r="EU4" s="7" t="s">
        <v>5</v>
      </c>
      <c r="EV4" s="7" t="s">
        <v>5</v>
      </c>
      <c r="EW4" s="7" t="s">
        <v>5</v>
      </c>
      <c r="EX4" s="7" t="s">
        <v>5</v>
      </c>
      <c r="EY4" s="7" t="s">
        <v>5</v>
      </c>
      <c r="EZ4" s="7" t="s">
        <v>5</v>
      </c>
      <c r="FA4" s="7" t="s">
        <v>5</v>
      </c>
      <c r="FB4" s="7" t="s">
        <v>5</v>
      </c>
      <c r="FC4" s="7" t="s">
        <v>5</v>
      </c>
      <c r="FD4" s="7" t="s">
        <v>5</v>
      </c>
      <c r="FE4" s="7" t="s">
        <v>5</v>
      </c>
      <c r="FF4" s="7" t="s">
        <v>5</v>
      </c>
      <c r="FG4" s="7" t="s">
        <v>5</v>
      </c>
      <c r="FH4" s="7" t="s">
        <v>5</v>
      </c>
      <c r="FI4" s="7" t="s">
        <v>5</v>
      </c>
      <c r="FJ4" s="7" t="s">
        <v>5</v>
      </c>
      <c r="FK4" s="7" t="s">
        <v>5</v>
      </c>
      <c r="FL4" s="7" t="s">
        <v>5</v>
      </c>
      <c r="FM4" s="7" t="s">
        <v>5</v>
      </c>
      <c r="FN4" s="7" t="s">
        <v>5</v>
      </c>
      <c r="FO4" s="7" t="s">
        <v>5</v>
      </c>
      <c r="FP4" s="7" t="s">
        <v>5</v>
      </c>
      <c r="FQ4" s="7" t="s">
        <v>5</v>
      </c>
      <c r="FR4" s="7" t="s">
        <v>5</v>
      </c>
      <c r="FS4" s="7" t="s">
        <v>5</v>
      </c>
      <c r="FT4" s="7" t="s">
        <v>5</v>
      </c>
      <c r="FU4" s="7" t="s">
        <v>5</v>
      </c>
      <c r="FV4" s="7" t="s">
        <v>5</v>
      </c>
      <c r="FW4" s="7" t="s">
        <v>5</v>
      </c>
      <c r="FX4" s="7" t="s">
        <v>5</v>
      </c>
      <c r="FY4" s="7" t="s">
        <v>5</v>
      </c>
      <c r="FZ4" s="7" t="s">
        <v>5</v>
      </c>
      <c r="GA4" s="7" t="s">
        <v>5</v>
      </c>
      <c r="GB4" s="7" t="s">
        <v>5</v>
      </c>
      <c r="GC4" s="7" t="s">
        <v>5</v>
      </c>
      <c r="GD4" s="7" t="s">
        <v>5</v>
      </c>
      <c r="GE4" s="7" t="s">
        <v>5</v>
      </c>
      <c r="GF4" s="7" t="s">
        <v>5</v>
      </c>
      <c r="GG4" s="7" t="s">
        <v>5</v>
      </c>
      <c r="GH4" s="7" t="s">
        <v>5</v>
      </c>
      <c r="GI4" s="7" t="s">
        <v>5</v>
      </c>
      <c r="GJ4" s="7" t="s">
        <v>5</v>
      </c>
      <c r="GK4" s="7" t="s">
        <v>5</v>
      </c>
      <c r="GL4" s="7" t="s">
        <v>5</v>
      </c>
      <c r="GM4" s="7" t="s">
        <v>5</v>
      </c>
      <c r="GN4" s="7" t="s">
        <v>5</v>
      </c>
      <c r="GO4" s="7" t="s">
        <v>5</v>
      </c>
      <c r="GP4" s="7" t="s">
        <v>5</v>
      </c>
      <c r="GQ4" s="7" t="s">
        <v>5</v>
      </c>
      <c r="GR4" s="7" t="s">
        <v>5</v>
      </c>
      <c r="GS4" s="7" t="s">
        <v>5</v>
      </c>
      <c r="GT4" s="7" t="s">
        <v>5</v>
      </c>
      <c r="GU4" s="7" t="s">
        <v>5</v>
      </c>
      <c r="GV4" s="7" t="s">
        <v>5</v>
      </c>
      <c r="GW4" s="7" t="s">
        <v>5</v>
      </c>
      <c r="GX4" s="7" t="s">
        <v>5</v>
      </c>
      <c r="GY4" s="7" t="s">
        <v>5</v>
      </c>
      <c r="GZ4" s="7" t="s">
        <v>5</v>
      </c>
      <c r="HA4" s="7" t="s">
        <v>5</v>
      </c>
      <c r="HB4" s="7" t="s">
        <v>5</v>
      </c>
      <c r="HC4" s="7" t="s">
        <v>5</v>
      </c>
      <c r="HD4" s="7" t="s">
        <v>5</v>
      </c>
      <c r="HE4" s="7" t="s">
        <v>5</v>
      </c>
      <c r="HF4" s="7" t="s">
        <v>5</v>
      </c>
      <c r="HG4" s="7" t="s">
        <v>5</v>
      </c>
      <c r="HH4" s="7" t="s">
        <v>5</v>
      </c>
      <c r="HI4" s="7" t="s">
        <v>5</v>
      </c>
      <c r="HJ4" s="7" t="s">
        <v>5</v>
      </c>
      <c r="HK4" s="7" t="s">
        <v>5</v>
      </c>
      <c r="HL4" s="7" t="s">
        <v>5</v>
      </c>
      <c r="HM4" s="7" t="s">
        <v>5</v>
      </c>
      <c r="HN4" s="7" t="s">
        <v>5</v>
      </c>
      <c r="HO4" s="7" t="s">
        <v>5</v>
      </c>
      <c r="HP4" s="7" t="s">
        <v>5</v>
      </c>
      <c r="HQ4" s="7" t="s">
        <v>5</v>
      </c>
      <c r="HR4" s="7" t="s">
        <v>5</v>
      </c>
      <c r="HS4" s="7" t="s">
        <v>5</v>
      </c>
      <c r="HT4" s="7" t="s">
        <v>5</v>
      </c>
      <c r="HU4" s="7" t="s">
        <v>5</v>
      </c>
      <c r="HV4" s="7" t="s">
        <v>5</v>
      </c>
      <c r="HW4" s="7" t="s">
        <v>5</v>
      </c>
      <c r="HX4" s="7" t="s">
        <v>5</v>
      </c>
      <c r="HY4" s="7" t="s">
        <v>5</v>
      </c>
      <c r="HZ4" s="7" t="s">
        <v>5</v>
      </c>
      <c r="IA4" s="7" t="s">
        <v>5</v>
      </c>
      <c r="IB4" s="7" t="s">
        <v>5</v>
      </c>
      <c r="IC4" s="7" t="s">
        <v>5</v>
      </c>
      <c r="ID4" s="7" t="s">
        <v>5</v>
      </c>
      <c r="IE4" s="7" t="s">
        <v>5</v>
      </c>
      <c r="IF4" s="7" t="s">
        <v>5</v>
      </c>
      <c r="IG4" s="7" t="s">
        <v>5</v>
      </c>
      <c r="IH4" s="7" t="s">
        <v>5</v>
      </c>
      <c r="II4" s="7" t="s">
        <v>5</v>
      </c>
      <c r="IJ4" s="7" t="s">
        <v>5</v>
      </c>
      <c r="IK4" s="7" t="s">
        <v>5</v>
      </c>
      <c r="IL4" s="7" t="s">
        <v>5</v>
      </c>
      <c r="IM4" s="7" t="s">
        <v>5</v>
      </c>
      <c r="IN4" s="7" t="s">
        <v>5</v>
      </c>
      <c r="IO4" s="7" t="s">
        <v>5</v>
      </c>
      <c r="IP4" s="7" t="s">
        <v>5</v>
      </c>
      <c r="IQ4" s="7" t="s">
        <v>5</v>
      </c>
      <c r="IR4" s="7" t="s">
        <v>5</v>
      </c>
      <c r="IS4" s="7" t="s">
        <v>5</v>
      </c>
      <c r="IT4" s="7" t="s">
        <v>5</v>
      </c>
      <c r="IU4" s="7" t="s">
        <v>5</v>
      </c>
      <c r="IV4" s="7" t="s">
        <v>5</v>
      </c>
      <c r="IW4" s="7"/>
      <c r="IX4" s="7"/>
      <c r="IY4" s="7"/>
      <c r="IZ4" s="7"/>
      <c r="JA4" s="7"/>
      <c r="JB4" s="7"/>
    </row>
    <row r="5" spans="1:262" ht="12.75" customHeight="1" x14ac:dyDescent="0.3">
      <c r="A5" s="10" t="s">
        <v>37</v>
      </c>
      <c r="B5" s="10">
        <v>532</v>
      </c>
      <c r="C5" s="11">
        <f>((($V5+$X5)/10*MAX(($D$2/$AC5),1)+($Y5/80*180*$Z5))/(MAX(($D$2/$AA5),1)+$AB5))*28</f>
        <v>3967.090909090909</v>
      </c>
      <c r="D5" s="11">
        <f t="shared" ref="D5:D17" si="1">C5-B5</f>
        <v>3435.090909090909</v>
      </c>
      <c r="E5" s="11">
        <f t="shared" ref="E5:E17" si="2">AB5+MAX($D$2/AA5,1)</f>
        <v>22</v>
      </c>
      <c r="F5" s="10">
        <f t="shared" ref="F5:F17" si="3">MROUND(D5,25)</f>
        <v>3425</v>
      </c>
      <c r="G5" s="11">
        <f t="shared" ref="G5:G17" si="4">D5/28</f>
        <v>122.68181818181817</v>
      </c>
      <c r="H5" s="11">
        <f t="shared" ref="H5:H17" si="5">((($X5)/10*MAX(($D$2/$AC5),1)+AF5+($Y5/80*180*$Z5))/(MAX(($D$2/$AA5),1)+$AB5))*28</f>
        <v>7059.818181818182</v>
      </c>
      <c r="I5" s="11"/>
      <c r="J5" s="11"/>
      <c r="K5" s="11"/>
      <c r="L5" s="11"/>
      <c r="M5" s="11"/>
      <c r="N5" s="11"/>
      <c r="O5" s="11"/>
      <c r="P5" s="11"/>
      <c r="Q5" s="11"/>
      <c r="R5" s="12">
        <v>30000</v>
      </c>
      <c r="S5" s="12">
        <v>9</v>
      </c>
      <c r="T5" s="12">
        <v>27</v>
      </c>
      <c r="U5" s="12">
        <f t="shared" ref="U5:U17" si="6">T5*S5</f>
        <v>243</v>
      </c>
      <c r="V5" s="12">
        <f t="shared" ref="V5:V17" si="7">U5*80</f>
        <v>19440</v>
      </c>
      <c r="W5" s="12">
        <v>6</v>
      </c>
      <c r="X5" s="12">
        <f t="shared" ref="X5:X17" si="8">W5*200</f>
        <v>1200</v>
      </c>
      <c r="Y5" s="10">
        <f t="shared" ref="Y5:Y17" si="9">R5-V5-X5</f>
        <v>9360</v>
      </c>
      <c r="Z5" s="10">
        <v>0.05</v>
      </c>
      <c r="AA5" s="10">
        <v>72</v>
      </c>
      <c r="AB5" s="10">
        <f>$D$3*7</f>
        <v>21</v>
      </c>
      <c r="AC5" s="10">
        <v>500</v>
      </c>
      <c r="AD5" s="10">
        <v>19440</v>
      </c>
      <c r="AE5" s="4">
        <f t="shared" ref="AE5:AE17" si="10">Y5/80*180</f>
        <v>21060</v>
      </c>
      <c r="AF5" s="4">
        <f t="shared" ref="AF5:AF17" si="11">V5/80*180*Z5*2</f>
        <v>4374</v>
      </c>
      <c r="AG5" s="11">
        <f t="shared" ref="AG5:IV5" si="12">((($V5+$X5)/10*MAX((AG$2/$AC5),1)+($Y5/80*180*$Z5))/(MAX((AG$2/$AA5),1)+$AB5))*28-$B5</f>
        <v>3435.090909090909</v>
      </c>
      <c r="AH5" s="11">
        <f t="shared" si="12"/>
        <v>3435.090909090909</v>
      </c>
      <c r="AI5" s="11">
        <f t="shared" si="12"/>
        <v>3435.090909090909</v>
      </c>
      <c r="AJ5" s="11">
        <f t="shared" si="12"/>
        <v>3435.090909090909</v>
      </c>
      <c r="AK5" s="11">
        <f t="shared" si="12"/>
        <v>3435.090909090909</v>
      </c>
      <c r="AL5" s="11">
        <f t="shared" si="12"/>
        <v>3435.090909090909</v>
      </c>
      <c r="AM5" s="11">
        <f t="shared" si="12"/>
        <v>3435.090909090909</v>
      </c>
      <c r="AN5" s="11">
        <f t="shared" si="12"/>
        <v>3435.090909090909</v>
      </c>
      <c r="AO5" s="11">
        <f t="shared" si="12"/>
        <v>3435.090909090909</v>
      </c>
      <c r="AP5" s="13">
        <f t="shared" si="12"/>
        <v>3435.090909090909</v>
      </c>
      <c r="AQ5" s="11">
        <f t="shared" si="12"/>
        <v>3435.090909090909</v>
      </c>
      <c r="AR5" s="11">
        <f t="shared" si="12"/>
        <v>3435.090909090909</v>
      </c>
      <c r="AS5" s="11">
        <f t="shared" si="12"/>
        <v>3420.1207547169815</v>
      </c>
      <c r="AT5" s="11">
        <f t="shared" si="12"/>
        <v>3405.2631578947362</v>
      </c>
      <c r="AU5" s="11">
        <f t="shared" si="12"/>
        <v>3390.5168539325841</v>
      </c>
      <c r="AV5" s="11">
        <f t="shared" si="12"/>
        <v>3375.8805970149256</v>
      </c>
      <c r="AW5" s="11">
        <f t="shared" si="12"/>
        <v>3361.3531598513009</v>
      </c>
      <c r="AX5" s="11">
        <f t="shared" si="12"/>
        <v>3346.9333333333334</v>
      </c>
      <c r="AY5" s="11">
        <f t="shared" si="12"/>
        <v>3332.6199261992624</v>
      </c>
      <c r="AZ5" s="11">
        <f t="shared" si="12"/>
        <v>3318.411764705882</v>
      </c>
      <c r="BA5" s="11">
        <f t="shared" si="12"/>
        <v>3304.3076923076924</v>
      </c>
      <c r="BB5" s="11">
        <f t="shared" si="12"/>
        <v>3290.3065693430663</v>
      </c>
      <c r="BC5" s="11">
        <f t="shared" si="12"/>
        <v>3276.4072727272724</v>
      </c>
      <c r="BD5" s="11">
        <f t="shared" si="12"/>
        <v>3262.608695652174</v>
      </c>
      <c r="BE5" s="11">
        <f t="shared" si="12"/>
        <v>3248.9097472924191</v>
      </c>
      <c r="BF5" s="11">
        <f t="shared" si="12"/>
        <v>3235.3093525179856</v>
      </c>
      <c r="BG5" s="11">
        <f t="shared" si="12"/>
        <v>3221.8064516129034</v>
      </c>
      <c r="BH5" s="11">
        <f t="shared" si="12"/>
        <v>3208.4</v>
      </c>
      <c r="BI5" s="11">
        <f t="shared" si="12"/>
        <v>3195.0889679715301</v>
      </c>
      <c r="BJ5" s="11">
        <f t="shared" si="12"/>
        <v>3181.8723404255315</v>
      </c>
      <c r="BK5" s="11">
        <f t="shared" si="12"/>
        <v>3168.7491166077739</v>
      </c>
      <c r="BL5" s="11">
        <f t="shared" si="12"/>
        <v>3155.7183098591549</v>
      </c>
      <c r="BM5" s="11">
        <f t="shared" si="12"/>
        <v>3142.7789473684211</v>
      </c>
      <c r="BN5" s="11">
        <f t="shared" si="12"/>
        <v>3129.9300699300702</v>
      </c>
      <c r="BO5" s="11">
        <f t="shared" si="12"/>
        <v>3117.1707317073174</v>
      </c>
      <c r="BP5" s="11">
        <f t="shared" si="12"/>
        <v>3104.5</v>
      </c>
      <c r="BQ5" s="11">
        <f t="shared" si="12"/>
        <v>3091.9169550173015</v>
      </c>
      <c r="BR5" s="11">
        <f t="shared" si="12"/>
        <v>3079.4206896551723</v>
      </c>
      <c r="BS5" s="11">
        <f t="shared" si="12"/>
        <v>3067.0103092783511</v>
      </c>
      <c r="BT5" s="11">
        <f t="shared" si="12"/>
        <v>3054.6849315068494</v>
      </c>
      <c r="BU5" s="11">
        <f t="shared" si="12"/>
        <v>3042.4436860068258</v>
      </c>
      <c r="BV5" s="11">
        <f t="shared" si="12"/>
        <v>3030.2857142857147</v>
      </c>
      <c r="BW5" s="11">
        <f t="shared" si="12"/>
        <v>3018.2101694915259</v>
      </c>
      <c r="BX5" s="11">
        <f t="shared" si="12"/>
        <v>3006.2162162162158</v>
      </c>
      <c r="BY5" s="11">
        <f t="shared" si="12"/>
        <v>2994.30303030303</v>
      </c>
      <c r="BZ5" s="11">
        <f t="shared" si="12"/>
        <v>2982.469798657718</v>
      </c>
      <c r="CA5" s="11">
        <f t="shared" si="12"/>
        <v>2970.7157190635453</v>
      </c>
      <c r="CB5" s="11">
        <f t="shared" si="12"/>
        <v>2959.04</v>
      </c>
      <c r="CC5" s="11">
        <f t="shared" si="12"/>
        <v>2947.4418604651164</v>
      </c>
      <c r="CD5" s="11">
        <f t="shared" si="12"/>
        <v>2935.9205298013244</v>
      </c>
      <c r="CE5" s="11">
        <f t="shared" si="12"/>
        <v>2924.4752475247528</v>
      </c>
      <c r="CF5" s="11">
        <f t="shared" si="12"/>
        <v>2913.105263157895</v>
      </c>
      <c r="CG5" s="11">
        <f t="shared" si="12"/>
        <v>2901.8098360655736</v>
      </c>
      <c r="CH5" s="11">
        <f t="shared" si="12"/>
        <v>2890.5882352941176</v>
      </c>
      <c r="CI5" s="11">
        <f t="shared" si="12"/>
        <v>2879.4397394136809</v>
      </c>
      <c r="CJ5" s="11">
        <f t="shared" si="12"/>
        <v>2868.3636363636365</v>
      </c>
      <c r="CK5" s="11">
        <f t="shared" si="12"/>
        <v>2857.3592233009708</v>
      </c>
      <c r="CL5" s="11">
        <f t="shared" si="12"/>
        <v>2846.4258064516134</v>
      </c>
      <c r="CM5" s="11">
        <f t="shared" si="12"/>
        <v>2835.56270096463</v>
      </c>
      <c r="CN5" s="11">
        <f t="shared" si="12"/>
        <v>2824.7692307692309</v>
      </c>
      <c r="CO5" s="11">
        <f t="shared" si="12"/>
        <v>2814.0447284345046</v>
      </c>
      <c r="CP5" s="11">
        <f t="shared" si="12"/>
        <v>2803.3885350318469</v>
      </c>
      <c r="CQ5" s="11">
        <f t="shared" si="12"/>
        <v>2792.8</v>
      </c>
      <c r="CR5" s="11">
        <f t="shared" si="12"/>
        <v>2782.2784810126582</v>
      </c>
      <c r="CS5" s="11">
        <f t="shared" si="12"/>
        <v>2771.8233438485804</v>
      </c>
      <c r="CT5" s="11">
        <f t="shared" si="12"/>
        <v>2761.433962264151</v>
      </c>
      <c r="CU5" s="11">
        <f t="shared" si="12"/>
        <v>2751.1097178683385</v>
      </c>
      <c r="CV5" s="11">
        <f t="shared" si="12"/>
        <v>2740.8499999999995</v>
      </c>
      <c r="CW5" s="11">
        <f t="shared" si="12"/>
        <v>2730.6542056074763</v>
      </c>
      <c r="CX5" s="11">
        <f t="shared" si="12"/>
        <v>2720.521739130435</v>
      </c>
      <c r="CY5" s="11">
        <f t="shared" si="12"/>
        <v>2710.4520123839011</v>
      </c>
      <c r="CZ5" s="11">
        <f t="shared" si="12"/>
        <v>2700.4444444444443</v>
      </c>
      <c r="DA5" s="11">
        <f t="shared" si="12"/>
        <v>2690.4984615384619</v>
      </c>
      <c r="DB5" s="11">
        <f t="shared" si="12"/>
        <v>2680.6134969325153</v>
      </c>
      <c r="DC5" s="11">
        <f t="shared" si="12"/>
        <v>2670.7889908256884</v>
      </c>
      <c r="DD5" s="11">
        <f t="shared" si="12"/>
        <v>2661.0243902439029</v>
      </c>
      <c r="DE5" s="11">
        <f t="shared" si="12"/>
        <v>2651.3191489361702</v>
      </c>
      <c r="DF5" s="11">
        <f t="shared" si="12"/>
        <v>2641.6727272727271</v>
      </c>
      <c r="DG5" s="11">
        <f t="shared" si="12"/>
        <v>2632.084592145015</v>
      </c>
      <c r="DH5" s="11">
        <f t="shared" si="12"/>
        <v>2622.5542168674697</v>
      </c>
      <c r="DI5" s="11">
        <f t="shared" si="12"/>
        <v>2613.0810810810808</v>
      </c>
      <c r="DJ5" s="11">
        <f t="shared" si="12"/>
        <v>2603.664670658683</v>
      </c>
      <c r="DK5" s="11">
        <f t="shared" si="12"/>
        <v>2594.3044776119405</v>
      </c>
      <c r="DL5" s="11">
        <f t="shared" si="12"/>
        <v>2601.5120000000002</v>
      </c>
      <c r="DM5" s="11">
        <f t="shared" si="12"/>
        <v>2616.9082492581606</v>
      </c>
      <c r="DN5" s="11">
        <f t="shared" si="12"/>
        <v>2632.2133964497043</v>
      </c>
      <c r="DO5" s="11">
        <f t="shared" si="12"/>
        <v>2647.4282477876109</v>
      </c>
      <c r="DP5" s="11">
        <f t="shared" si="12"/>
        <v>2662.5536000000002</v>
      </c>
      <c r="DQ5" s="11">
        <f t="shared" si="12"/>
        <v>2677.5902404692083</v>
      </c>
      <c r="DR5" s="11">
        <f t="shared" si="12"/>
        <v>2692.5389473684218</v>
      </c>
      <c r="DS5" s="11">
        <f t="shared" si="12"/>
        <v>2707.4004897959189</v>
      </c>
      <c r="DT5" s="11">
        <f t="shared" si="12"/>
        <v>2722.1756279069768</v>
      </c>
      <c r="DU5" s="11">
        <f t="shared" si="12"/>
        <v>2736.8651130434787</v>
      </c>
      <c r="DV5" s="11">
        <f t="shared" si="12"/>
        <v>2751.4696878612717</v>
      </c>
      <c r="DW5" s="11">
        <f t="shared" si="12"/>
        <v>2765.9900864553306</v>
      </c>
      <c r="DX5" s="11">
        <f t="shared" si="12"/>
        <v>2780.4270344827582</v>
      </c>
      <c r="DY5" s="11">
        <f t="shared" si="12"/>
        <v>2794.781249283667</v>
      </c>
      <c r="DZ5" s="11">
        <f t="shared" si="12"/>
        <v>2809.0534400000001</v>
      </c>
      <c r="EA5" s="11">
        <f t="shared" si="12"/>
        <v>2823.2443076923073</v>
      </c>
      <c r="EB5" s="11">
        <f t="shared" si="12"/>
        <v>2837.3545454545447</v>
      </c>
      <c r="EC5" s="11">
        <f t="shared" si="12"/>
        <v>2851.3848385269121</v>
      </c>
      <c r="ED5" s="11">
        <f t="shared" si="12"/>
        <v>2865.3358644067794</v>
      </c>
      <c r="EE5" s="11">
        <f t="shared" si="12"/>
        <v>2879.2082929577459</v>
      </c>
      <c r="EF5" s="11">
        <f t="shared" si="12"/>
        <v>2893.002786516854</v>
      </c>
      <c r="EG5" s="11">
        <f t="shared" si="12"/>
        <v>2906.72</v>
      </c>
      <c r="EH5" s="11">
        <f t="shared" si="12"/>
        <v>2920.360581005586</v>
      </c>
      <c r="EI5" s="11">
        <f t="shared" si="12"/>
        <v>2933.9251699164347</v>
      </c>
      <c r="EJ5" s="11">
        <f t="shared" si="12"/>
        <v>2947.4143999999997</v>
      </c>
      <c r="EK5" s="11">
        <f t="shared" si="12"/>
        <v>2960.8288975069249</v>
      </c>
      <c r="EL5" s="11">
        <f t="shared" si="12"/>
        <v>2974.1692817679559</v>
      </c>
      <c r="EM5" s="11">
        <f t="shared" si="12"/>
        <v>2987.4361652892562</v>
      </c>
      <c r="EN5" s="11">
        <f t="shared" si="12"/>
        <v>3000.6301538461539</v>
      </c>
      <c r="EO5" s="11">
        <f t="shared" si="12"/>
        <v>3013.7518465753428</v>
      </c>
      <c r="EP5" s="11">
        <f t="shared" si="12"/>
        <v>3026.8018360655738</v>
      </c>
      <c r="EQ5" s="11">
        <f t="shared" si="12"/>
        <v>3039.7807084468659</v>
      </c>
      <c r="ER5" s="11">
        <f t="shared" si="12"/>
        <v>3052.6890434782608</v>
      </c>
      <c r="ES5" s="11">
        <f t="shared" si="12"/>
        <v>3065.5274146341462</v>
      </c>
      <c r="ET5" s="11">
        <f t="shared" si="12"/>
        <v>3078.2963891891886</v>
      </c>
      <c r="EU5" s="11">
        <f t="shared" si="12"/>
        <v>3090.9965283018873</v>
      </c>
      <c r="EV5" s="11">
        <f t="shared" si="12"/>
        <v>3103.6283870967741</v>
      </c>
      <c r="EW5" s="11">
        <f t="shared" si="12"/>
        <v>3116.1925147453085</v>
      </c>
      <c r="EX5" s="11">
        <f t="shared" si="12"/>
        <v>3128.6894545454543</v>
      </c>
      <c r="EY5" s="11">
        <f t="shared" si="12"/>
        <v>3141.1197440000001</v>
      </c>
      <c r="EZ5" s="11">
        <f t="shared" si="12"/>
        <v>3153.4839148936167</v>
      </c>
      <c r="FA5" s="11">
        <f t="shared" si="12"/>
        <v>3165.7824933687007</v>
      </c>
      <c r="FB5" s="11">
        <f t="shared" si="12"/>
        <v>3178.0159999999996</v>
      </c>
      <c r="FC5" s="11">
        <f t="shared" si="12"/>
        <v>3190.184949868074</v>
      </c>
      <c r="FD5" s="11">
        <f t="shared" si="12"/>
        <v>3202.2898526315789</v>
      </c>
      <c r="FE5" s="11">
        <f t="shared" si="12"/>
        <v>3214.3312125984253</v>
      </c>
      <c r="FF5" s="11">
        <f t="shared" si="12"/>
        <v>3226.3095287958117</v>
      </c>
      <c r="FG5" s="11">
        <f t="shared" si="12"/>
        <v>3238.2252950391648</v>
      </c>
      <c r="FH5" s="11">
        <f t="shared" si="12"/>
        <v>3250.0790000000002</v>
      </c>
      <c r="FI5" s="11">
        <f t="shared" si="12"/>
        <v>3261.8711272727273</v>
      </c>
      <c r="FJ5" s="11">
        <f t="shared" si="12"/>
        <v>3273.6021554404151</v>
      </c>
      <c r="FK5" s="11">
        <f t="shared" si="12"/>
        <v>3285.2725581395348</v>
      </c>
      <c r="FL5" s="11">
        <f t="shared" si="12"/>
        <v>3296.8828041237116</v>
      </c>
      <c r="FM5" s="11">
        <f t="shared" si="12"/>
        <v>3308.4333573264789</v>
      </c>
      <c r="FN5" s="11">
        <f t="shared" si="12"/>
        <v>3319.9246769230776</v>
      </c>
      <c r="FO5" s="11">
        <f t="shared" si="12"/>
        <v>3331.3572173913044</v>
      </c>
      <c r="FP5" s="11">
        <f t="shared" si="12"/>
        <v>3342.7314285714292</v>
      </c>
      <c r="FQ5" s="11">
        <f t="shared" si="12"/>
        <v>3354.0477557251916</v>
      </c>
      <c r="FR5" s="11">
        <f t="shared" si="12"/>
        <v>3365.306639593909</v>
      </c>
      <c r="FS5" s="11">
        <f t="shared" si="12"/>
        <v>3376.5085164556967</v>
      </c>
      <c r="FT5" s="11">
        <f t="shared" si="12"/>
        <v>3387.6538181818182</v>
      </c>
      <c r="FU5" s="11">
        <f t="shared" si="12"/>
        <v>3398.7429722921916</v>
      </c>
      <c r="FV5" s="11">
        <f t="shared" si="12"/>
        <v>3409.7764020100512</v>
      </c>
      <c r="FW5" s="11">
        <f t="shared" si="12"/>
        <v>3420.7545263157899</v>
      </c>
      <c r="FX5" s="11">
        <f t="shared" si="12"/>
        <v>3431.67776</v>
      </c>
      <c r="FY5" s="11">
        <f t="shared" si="12"/>
        <v>3442.5465137157116</v>
      </c>
      <c r="FZ5" s="11">
        <f t="shared" si="12"/>
        <v>3453.3611940298515</v>
      </c>
      <c r="GA5" s="11">
        <f t="shared" si="12"/>
        <v>3464.1222034739458</v>
      </c>
      <c r="GB5" s="11">
        <f t="shared" si="12"/>
        <v>3474.8299405940602</v>
      </c>
      <c r="GC5" s="11">
        <f t="shared" si="12"/>
        <v>3485.4848000000002</v>
      </c>
      <c r="GD5" s="11">
        <f t="shared" si="12"/>
        <v>3496.0871724137937</v>
      </c>
      <c r="GE5" s="11">
        <f t="shared" si="12"/>
        <v>3506.6374447174462</v>
      </c>
      <c r="GF5" s="11">
        <f t="shared" si="12"/>
        <v>3517.1360000000004</v>
      </c>
      <c r="GG5" s="11">
        <f t="shared" si="12"/>
        <v>3527.5832176039112</v>
      </c>
      <c r="GH5" s="11">
        <f t="shared" si="12"/>
        <v>3537.9794731707316</v>
      </c>
      <c r="GI5" s="11">
        <f t="shared" si="12"/>
        <v>3548.3251386861307</v>
      </c>
      <c r="GJ5" s="11">
        <f t="shared" si="12"/>
        <v>3558.620582524271</v>
      </c>
      <c r="GK5" s="11">
        <f t="shared" si="12"/>
        <v>3568.8661694915245</v>
      </c>
      <c r="GL5" s="11">
        <f t="shared" si="12"/>
        <v>3579.0622608695649</v>
      </c>
      <c r="GM5" s="11">
        <f t="shared" si="12"/>
        <v>3589.209214457831</v>
      </c>
      <c r="GN5" s="11">
        <f t="shared" si="12"/>
        <v>3599.3073846153839</v>
      </c>
      <c r="GO5" s="11">
        <f t="shared" si="12"/>
        <v>3609.3571223021572</v>
      </c>
      <c r="GP5" s="11">
        <f t="shared" si="12"/>
        <v>3619.3587751196173</v>
      </c>
      <c r="GQ5" s="11">
        <f t="shared" si="12"/>
        <v>3629.3126873508363</v>
      </c>
      <c r="GR5" s="11">
        <f t="shared" si="12"/>
        <v>3639.2192000000005</v>
      </c>
      <c r="GS5" s="11">
        <f t="shared" si="12"/>
        <v>3649.078650831354</v>
      </c>
      <c r="GT5" s="11">
        <f t="shared" si="12"/>
        <v>3658.8913744075835</v>
      </c>
      <c r="GU5" s="11">
        <f t="shared" si="12"/>
        <v>3668.6577021276598</v>
      </c>
      <c r="GV5" s="11">
        <f t="shared" si="12"/>
        <v>3678.3779622641514</v>
      </c>
      <c r="GW5" s="11">
        <f t="shared" si="12"/>
        <v>3688.0524800000012</v>
      </c>
      <c r="GX5" s="11">
        <f t="shared" si="12"/>
        <v>3697.6815774647894</v>
      </c>
      <c r="GY5" s="11">
        <f t="shared" si="12"/>
        <v>3707.2655737704918</v>
      </c>
      <c r="GZ5" s="11">
        <f t="shared" si="12"/>
        <v>3716.8047850467292</v>
      </c>
      <c r="HA5" s="11">
        <f t="shared" si="12"/>
        <v>3726.2995244755248</v>
      </c>
      <c r="HB5" s="11">
        <f t="shared" si="12"/>
        <v>3735.7501023255818</v>
      </c>
      <c r="HC5" s="11">
        <f t="shared" si="12"/>
        <v>3745.1568259860796</v>
      </c>
      <c r="HD5" s="11">
        <f t="shared" si="12"/>
        <v>3754.5200000000004</v>
      </c>
      <c r="HE5" s="11">
        <f t="shared" si="12"/>
        <v>3763.8399260969982</v>
      </c>
      <c r="HF5" s="11">
        <f t="shared" si="12"/>
        <v>3773.1169032258076</v>
      </c>
      <c r="HG5" s="11">
        <f t="shared" si="12"/>
        <v>3782.3512275862076</v>
      </c>
      <c r="HH5" s="11">
        <f t="shared" si="12"/>
        <v>3791.5431926605506</v>
      </c>
      <c r="HI5" s="11">
        <f t="shared" si="12"/>
        <v>3800.6930892448527</v>
      </c>
      <c r="HJ5" s="11">
        <f t="shared" si="12"/>
        <v>3809.8012054794526</v>
      </c>
      <c r="HK5" s="11">
        <f t="shared" si="12"/>
        <v>3818.8678268792719</v>
      </c>
      <c r="HL5" s="11">
        <f t="shared" si="12"/>
        <v>3827.8932363636359</v>
      </c>
      <c r="HM5" s="11">
        <f t="shared" si="12"/>
        <v>3836.8777142857143</v>
      </c>
      <c r="HN5" s="11">
        <f t="shared" si="12"/>
        <v>3845.8215384615378</v>
      </c>
      <c r="HO5" s="11">
        <f t="shared" si="12"/>
        <v>3854.7249841986459</v>
      </c>
      <c r="HP5" s="11">
        <f t="shared" si="12"/>
        <v>3863.5883243243243</v>
      </c>
      <c r="HQ5" s="11">
        <f t="shared" si="12"/>
        <v>3872.4118292134826</v>
      </c>
      <c r="HR5" s="11">
        <f t="shared" si="12"/>
        <v>3881.1957668161422</v>
      </c>
      <c r="HS5" s="11">
        <f t="shared" si="12"/>
        <v>3889.9404026845632</v>
      </c>
      <c r="HT5" s="11">
        <f t="shared" si="12"/>
        <v>3898.6460000000006</v>
      </c>
      <c r="HU5" s="11">
        <f t="shared" si="12"/>
        <v>3907.3128195991085</v>
      </c>
      <c r="HV5" s="11">
        <f t="shared" si="12"/>
        <v>3915.9411199999995</v>
      </c>
      <c r="HW5" s="11">
        <f t="shared" si="12"/>
        <v>3924.5311574279385</v>
      </c>
      <c r="HX5" s="11">
        <f t="shared" si="12"/>
        <v>3933.0831858407073</v>
      </c>
      <c r="HY5" s="11">
        <f t="shared" si="12"/>
        <v>3941.597456953642</v>
      </c>
      <c r="HZ5" s="11">
        <f t="shared" si="12"/>
        <v>3950.0742202643178</v>
      </c>
      <c r="IA5" s="11">
        <f t="shared" si="12"/>
        <v>3958.5137230769224</v>
      </c>
      <c r="IB5" s="11">
        <f t="shared" si="12"/>
        <v>3966.9162105263158</v>
      </c>
      <c r="IC5" s="11">
        <f t="shared" si="12"/>
        <v>3975.281925601751</v>
      </c>
      <c r="ID5" s="11">
        <f t="shared" si="12"/>
        <v>3983.6111091703051</v>
      </c>
      <c r="IE5" s="11">
        <f t="shared" si="12"/>
        <v>3991.9039999999995</v>
      </c>
      <c r="IF5" s="11">
        <f t="shared" si="12"/>
        <v>4000.1608347826086</v>
      </c>
      <c r="IG5" s="11">
        <f t="shared" si="12"/>
        <v>4008.3818481561811</v>
      </c>
      <c r="IH5" s="11">
        <f t="shared" si="12"/>
        <v>4016.5672727272722</v>
      </c>
      <c r="II5" s="11">
        <f t="shared" si="12"/>
        <v>4024.7173390928729</v>
      </c>
      <c r="IJ5" s="11">
        <f t="shared" si="12"/>
        <v>4032.8322758620679</v>
      </c>
      <c r="IK5" s="11">
        <f t="shared" si="12"/>
        <v>4040.9123096774192</v>
      </c>
      <c r="IL5" s="11">
        <f t="shared" si="12"/>
        <v>4048.957665236052</v>
      </c>
      <c r="IM5" s="11">
        <f t="shared" si="12"/>
        <v>4056.9685653104916</v>
      </c>
      <c r="IN5" s="11">
        <f t="shared" si="12"/>
        <v>4064.9452307692309</v>
      </c>
      <c r="IO5" s="11">
        <f t="shared" si="12"/>
        <v>4072.8878805970153</v>
      </c>
      <c r="IP5" s="11">
        <f t="shared" si="12"/>
        <v>4080.7967319148938</v>
      </c>
      <c r="IQ5" s="11">
        <f t="shared" si="12"/>
        <v>4088.6720000000005</v>
      </c>
      <c r="IR5" s="11">
        <f t="shared" si="12"/>
        <v>4096.5138983050856</v>
      </c>
      <c r="IS5" s="11">
        <f t="shared" si="12"/>
        <v>4104.3226384778009</v>
      </c>
      <c r="IT5" s="11">
        <f t="shared" si="12"/>
        <v>4112.0984303797468</v>
      </c>
      <c r="IU5" s="11">
        <f t="shared" si="12"/>
        <v>4119.8414821052638</v>
      </c>
      <c r="IV5" s="11">
        <f t="shared" si="12"/>
        <v>4127.5519999999997</v>
      </c>
      <c r="IW5" s="11"/>
      <c r="IX5" s="11"/>
      <c r="IY5" s="11"/>
      <c r="IZ5" s="11"/>
      <c r="JA5" s="11"/>
      <c r="JB5" s="11"/>
    </row>
    <row r="6" spans="1:262" ht="12.75" customHeight="1" x14ac:dyDescent="0.3">
      <c r="A6" s="14" t="s">
        <v>38</v>
      </c>
      <c r="B6" s="14">
        <v>335</v>
      </c>
      <c r="C6" s="15">
        <f t="shared" ref="C6:C17" si="13">((V6+X6)/10*MAX(($D$2/AC6),1)+(Y6/80*180*Z6))/(MAX(($D$2/AA6),1)+AB6)*28</f>
        <v>1344</v>
      </c>
      <c r="D6" s="15">
        <f t="shared" si="1"/>
        <v>1009</v>
      </c>
      <c r="E6" s="15">
        <f t="shared" si="2"/>
        <v>22</v>
      </c>
      <c r="F6" s="14">
        <f t="shared" si="3"/>
        <v>1000</v>
      </c>
      <c r="G6" s="15">
        <f t="shared" si="4"/>
        <v>36.035714285714285</v>
      </c>
      <c r="H6" s="16">
        <f t="shared" si="5"/>
        <v>2031.2727272727273</v>
      </c>
      <c r="I6" s="15"/>
      <c r="J6" s="15"/>
      <c r="K6" s="15"/>
      <c r="L6" s="15"/>
      <c r="M6" s="15"/>
      <c r="N6" s="15"/>
      <c r="O6" s="15"/>
      <c r="P6" s="15"/>
      <c r="Q6" s="15"/>
      <c r="R6" s="12">
        <v>10000</v>
      </c>
      <c r="S6" s="12">
        <v>9</v>
      </c>
      <c r="T6" s="12">
        <v>6</v>
      </c>
      <c r="U6" s="12">
        <f t="shared" si="6"/>
        <v>54</v>
      </c>
      <c r="V6" s="12">
        <f t="shared" si="7"/>
        <v>4320</v>
      </c>
      <c r="W6" s="12">
        <v>6</v>
      </c>
      <c r="X6" s="12">
        <f t="shared" si="8"/>
        <v>1200</v>
      </c>
      <c r="Y6" s="10">
        <f t="shared" si="9"/>
        <v>4480</v>
      </c>
      <c r="Z6" s="10">
        <v>0.05</v>
      </c>
      <c r="AA6" s="10">
        <v>90</v>
      </c>
      <c r="AB6" s="10">
        <v>21</v>
      </c>
      <c r="AC6" s="10">
        <v>500</v>
      </c>
      <c r="AD6" s="10">
        <v>19440</v>
      </c>
      <c r="AE6" s="4">
        <f t="shared" si="10"/>
        <v>10080</v>
      </c>
      <c r="AF6" s="4">
        <f t="shared" si="11"/>
        <v>972</v>
      </c>
      <c r="AG6" s="11">
        <f t="shared" ref="AG6:IV6" si="14">((($V6+$X6)/10*MAX((AG$2/$AC6),1)+($Y6/80*180*$Z6))/(MAX((AG$2/$AA6),1)+$AB6))*28-$B6</f>
        <v>1009</v>
      </c>
      <c r="AH6" s="11">
        <f t="shared" si="14"/>
        <v>1009</v>
      </c>
      <c r="AI6" s="11">
        <f t="shared" si="14"/>
        <v>1009</v>
      </c>
      <c r="AJ6" s="11">
        <f t="shared" si="14"/>
        <v>1009</v>
      </c>
      <c r="AK6" s="11">
        <f t="shared" si="14"/>
        <v>1009</v>
      </c>
      <c r="AL6" s="11">
        <f t="shared" si="14"/>
        <v>1009</v>
      </c>
      <c r="AM6" s="11">
        <f t="shared" si="14"/>
        <v>1009</v>
      </c>
      <c r="AN6" s="11">
        <f t="shared" si="14"/>
        <v>1009</v>
      </c>
      <c r="AO6" s="11">
        <f t="shared" si="14"/>
        <v>1009</v>
      </c>
      <c r="AP6" s="13">
        <f t="shared" si="14"/>
        <v>1009</v>
      </c>
      <c r="AQ6" s="11">
        <f t="shared" si="14"/>
        <v>1009</v>
      </c>
      <c r="AR6" s="11">
        <f t="shared" si="14"/>
        <v>1009</v>
      </c>
      <c r="AS6" s="11">
        <f t="shared" si="14"/>
        <v>1009</v>
      </c>
      <c r="AT6" s="11">
        <f t="shared" si="14"/>
        <v>1009</v>
      </c>
      <c r="AU6" s="11">
        <f t="shared" si="14"/>
        <v>1009</v>
      </c>
      <c r="AV6" s="11">
        <f t="shared" si="14"/>
        <v>1004.939577039275</v>
      </c>
      <c r="AW6" s="11">
        <f t="shared" si="14"/>
        <v>1000.9036144578315</v>
      </c>
      <c r="AX6" s="11">
        <f t="shared" si="14"/>
        <v>996.8918918918921</v>
      </c>
      <c r="AY6" s="11">
        <f t="shared" si="14"/>
        <v>992.90419161676641</v>
      </c>
      <c r="AZ6" s="11">
        <f t="shared" si="14"/>
        <v>988.94029850746278</v>
      </c>
      <c r="BA6" s="11">
        <f t="shared" si="14"/>
        <v>985</v>
      </c>
      <c r="BB6" s="11">
        <f t="shared" si="14"/>
        <v>981.08308605341267</v>
      </c>
      <c r="BC6" s="11">
        <f t="shared" si="14"/>
        <v>977.18934911242582</v>
      </c>
      <c r="BD6" s="11">
        <f t="shared" si="14"/>
        <v>973.31858407079631</v>
      </c>
      <c r="BE6" s="11">
        <f t="shared" si="14"/>
        <v>969.47058823529414</v>
      </c>
      <c r="BF6" s="11">
        <f t="shared" si="14"/>
        <v>965.64516129032268</v>
      </c>
      <c r="BG6" s="11">
        <f t="shared" si="14"/>
        <v>961.84210526315792</v>
      </c>
      <c r="BH6" s="11">
        <f t="shared" si="14"/>
        <v>958.0612244897959</v>
      </c>
      <c r="BI6" s="11">
        <f t="shared" si="14"/>
        <v>954.30232558139528</v>
      </c>
      <c r="BJ6" s="11">
        <f t="shared" si="14"/>
        <v>950.56521739130426</v>
      </c>
      <c r="BK6" s="11">
        <f t="shared" si="14"/>
        <v>946.84971098265896</v>
      </c>
      <c r="BL6" s="11">
        <f t="shared" si="14"/>
        <v>943.15561959654178</v>
      </c>
      <c r="BM6" s="11">
        <f t="shared" si="14"/>
        <v>939.48275862068976</v>
      </c>
      <c r="BN6" s="11">
        <f t="shared" si="14"/>
        <v>935.83094555873936</v>
      </c>
      <c r="BO6" s="11">
        <f t="shared" si="14"/>
        <v>932.2</v>
      </c>
      <c r="BP6" s="11">
        <f t="shared" si="14"/>
        <v>928.58974358974365</v>
      </c>
      <c r="BQ6" s="11">
        <f t="shared" si="14"/>
        <v>924.99999999999977</v>
      </c>
      <c r="BR6" s="11">
        <f t="shared" si="14"/>
        <v>921.43059490085011</v>
      </c>
      <c r="BS6" s="11">
        <f t="shared" si="14"/>
        <v>917.88135593220318</v>
      </c>
      <c r="BT6" s="11">
        <f t="shared" si="14"/>
        <v>914.35211267605632</v>
      </c>
      <c r="BU6" s="11">
        <f t="shared" si="14"/>
        <v>910.84269662921361</v>
      </c>
      <c r="BV6" s="11">
        <f t="shared" si="14"/>
        <v>907.35294117647049</v>
      </c>
      <c r="BW6" s="11">
        <f t="shared" si="14"/>
        <v>903.88268156424579</v>
      </c>
      <c r="BX6" s="11">
        <f t="shared" si="14"/>
        <v>900.43175487465192</v>
      </c>
      <c r="BY6" s="11">
        <f t="shared" si="14"/>
        <v>897</v>
      </c>
      <c r="BZ6" s="11">
        <f t="shared" si="14"/>
        <v>893.58725761772848</v>
      </c>
      <c r="CA6" s="11">
        <f t="shared" si="14"/>
        <v>890.19337016574605</v>
      </c>
      <c r="CB6" s="11">
        <f t="shared" si="14"/>
        <v>886.81818181818198</v>
      </c>
      <c r="CC6" s="11">
        <f t="shared" si="14"/>
        <v>883.46153846153857</v>
      </c>
      <c r="CD6" s="11">
        <f t="shared" si="14"/>
        <v>880.1232876712329</v>
      </c>
      <c r="CE6" s="11">
        <f t="shared" si="14"/>
        <v>876.80327868852464</v>
      </c>
      <c r="CF6" s="11">
        <f t="shared" si="14"/>
        <v>873.50136239782</v>
      </c>
      <c r="CG6" s="11">
        <f t="shared" si="14"/>
        <v>870.21739130434798</v>
      </c>
      <c r="CH6" s="11">
        <f t="shared" si="14"/>
        <v>866.95121951219494</v>
      </c>
      <c r="CI6" s="11">
        <f t="shared" si="14"/>
        <v>863.70270270270248</v>
      </c>
      <c r="CJ6" s="11">
        <f t="shared" si="14"/>
        <v>860.47169811320759</v>
      </c>
      <c r="CK6" s="11">
        <f t="shared" si="14"/>
        <v>857.25806451612902</v>
      </c>
      <c r="CL6" s="11">
        <f t="shared" si="14"/>
        <v>854.06166219839133</v>
      </c>
      <c r="CM6" s="11">
        <f t="shared" si="14"/>
        <v>850.88235294117635</v>
      </c>
      <c r="CN6" s="11">
        <f t="shared" si="14"/>
        <v>847.72</v>
      </c>
      <c r="CO6" s="11">
        <f t="shared" si="14"/>
        <v>844.57446808510622</v>
      </c>
      <c r="CP6" s="11">
        <f t="shared" si="14"/>
        <v>841.44562334217517</v>
      </c>
      <c r="CQ6" s="11">
        <f t="shared" si="14"/>
        <v>838.33333333333326</v>
      </c>
      <c r="CR6" s="11">
        <f t="shared" si="14"/>
        <v>835.23746701846972</v>
      </c>
      <c r="CS6" s="11">
        <f t="shared" si="14"/>
        <v>832.15789473684231</v>
      </c>
      <c r="CT6" s="11">
        <f t="shared" si="14"/>
        <v>829.09448818897658</v>
      </c>
      <c r="CU6" s="11">
        <f t="shared" si="14"/>
        <v>826.04712041884818</v>
      </c>
      <c r="CV6" s="11">
        <f t="shared" si="14"/>
        <v>823.01566579634482</v>
      </c>
      <c r="CW6" s="11">
        <f t="shared" si="14"/>
        <v>820</v>
      </c>
      <c r="CX6" s="11">
        <f t="shared" si="14"/>
        <v>817</v>
      </c>
      <c r="CY6" s="11">
        <f t="shared" si="14"/>
        <v>814.01554404145077</v>
      </c>
      <c r="CZ6" s="11">
        <f t="shared" si="14"/>
        <v>811.04651162790697</v>
      </c>
      <c r="DA6" s="11">
        <f t="shared" si="14"/>
        <v>808.09278350515456</v>
      </c>
      <c r="DB6" s="11">
        <f t="shared" si="14"/>
        <v>805.15424164524416</v>
      </c>
      <c r="DC6" s="11">
        <f t="shared" si="14"/>
        <v>802.23076923076906</v>
      </c>
      <c r="DD6" s="11">
        <f t="shared" si="14"/>
        <v>799.32225063938608</v>
      </c>
      <c r="DE6" s="11">
        <f t="shared" si="14"/>
        <v>796.42857142857133</v>
      </c>
      <c r="DF6" s="11">
        <f t="shared" si="14"/>
        <v>793.54961832061076</v>
      </c>
      <c r="DG6" s="11">
        <f t="shared" si="14"/>
        <v>790.68527918781729</v>
      </c>
      <c r="DH6" s="11">
        <f t="shared" si="14"/>
        <v>787.83544303797476</v>
      </c>
      <c r="DI6" s="11">
        <f t="shared" si="14"/>
        <v>785</v>
      </c>
      <c r="DJ6" s="11">
        <f t="shared" si="14"/>
        <v>782.17884130982361</v>
      </c>
      <c r="DK6" s="11">
        <f t="shared" si="14"/>
        <v>779.3718592964824</v>
      </c>
      <c r="DL6" s="11">
        <f t="shared" si="14"/>
        <v>781.22736842105269</v>
      </c>
      <c r="DM6" s="11">
        <f t="shared" si="14"/>
        <v>785.39199999999983</v>
      </c>
      <c r="DN6" s="11">
        <f t="shared" si="14"/>
        <v>789.53586034912723</v>
      </c>
      <c r="DO6" s="11">
        <f t="shared" si="14"/>
        <v>793.65910447761189</v>
      </c>
      <c r="DP6" s="11">
        <f t="shared" si="14"/>
        <v>797.76188585607952</v>
      </c>
      <c r="DQ6" s="11">
        <f t="shared" si="14"/>
        <v>801.8443564356437</v>
      </c>
      <c r="DR6" s="11">
        <f t="shared" si="14"/>
        <v>805.90666666666675</v>
      </c>
      <c r="DS6" s="11">
        <f t="shared" si="14"/>
        <v>809.9489655172415</v>
      </c>
      <c r="DT6" s="11">
        <f t="shared" si="14"/>
        <v>813.97140049140035</v>
      </c>
      <c r="DU6" s="11">
        <f t="shared" si="14"/>
        <v>817.97411764705907</v>
      </c>
      <c r="DV6" s="11">
        <f t="shared" si="14"/>
        <v>821.95726161369203</v>
      </c>
      <c r="DW6" s="11">
        <f t="shared" si="14"/>
        <v>825.92097560975617</v>
      </c>
      <c r="DX6" s="11">
        <f t="shared" si="14"/>
        <v>829.86540145985396</v>
      </c>
      <c r="DY6" s="11">
        <f t="shared" si="14"/>
        <v>833.79067961165015</v>
      </c>
      <c r="DZ6" s="11">
        <f t="shared" si="14"/>
        <v>837.6969491525424</v>
      </c>
      <c r="EA6" s="11">
        <f t="shared" si="14"/>
        <v>841.58434782608674</v>
      </c>
      <c r="EB6" s="11">
        <f t="shared" si="14"/>
        <v>845.45301204819293</v>
      </c>
      <c r="EC6" s="11">
        <f t="shared" si="14"/>
        <v>849.30307692307679</v>
      </c>
      <c r="ED6" s="11">
        <f t="shared" si="14"/>
        <v>853.13467625899307</v>
      </c>
      <c r="EE6" s="11">
        <f t="shared" si="14"/>
        <v>856.9479425837319</v>
      </c>
      <c r="EF6" s="11">
        <f t="shared" si="14"/>
        <v>860.74300715990444</v>
      </c>
      <c r="EG6" s="11">
        <f t="shared" si="14"/>
        <v>864.52</v>
      </c>
      <c r="EH6" s="11">
        <f t="shared" si="14"/>
        <v>868.27904988123532</v>
      </c>
      <c r="EI6" s="11">
        <f t="shared" si="14"/>
        <v>872.02028436018963</v>
      </c>
      <c r="EJ6" s="11">
        <f t="shared" si="14"/>
        <v>875.74382978723406</v>
      </c>
      <c r="EK6" s="11">
        <f t="shared" si="14"/>
        <v>879.44981132075463</v>
      </c>
      <c r="EL6" s="11">
        <f t="shared" si="14"/>
        <v>883.13835294117644</v>
      </c>
      <c r="EM6" s="11">
        <f t="shared" si="14"/>
        <v>886.80957746478884</v>
      </c>
      <c r="EN6" s="11">
        <f t="shared" si="14"/>
        <v>890.46360655737681</v>
      </c>
      <c r="EO6" s="11">
        <f t="shared" si="14"/>
        <v>894.10056074766385</v>
      </c>
      <c r="EP6" s="11">
        <f t="shared" si="14"/>
        <v>897.72055944055933</v>
      </c>
      <c r="EQ6" s="11">
        <f t="shared" si="14"/>
        <v>901.32372093023264</v>
      </c>
      <c r="ER6" s="11">
        <f t="shared" si="14"/>
        <v>904.91016241299303</v>
      </c>
      <c r="ES6" s="11">
        <f t="shared" si="14"/>
        <v>908.47999999999979</v>
      </c>
      <c r="ET6" s="11">
        <f t="shared" si="14"/>
        <v>912.03334872979212</v>
      </c>
      <c r="EU6" s="11">
        <f t="shared" si="14"/>
        <v>915.5703225806451</v>
      </c>
      <c r="EV6" s="11">
        <f t="shared" si="14"/>
        <v>919.09103448275869</v>
      </c>
      <c r="EW6" s="11">
        <f t="shared" si="14"/>
        <v>922.59559633027516</v>
      </c>
      <c r="EX6" s="11">
        <f t="shared" si="14"/>
        <v>926.08411899313501</v>
      </c>
      <c r="EY6" s="11">
        <f t="shared" si="14"/>
        <v>929.55671232876716</v>
      </c>
      <c r="EZ6" s="11">
        <f t="shared" si="14"/>
        <v>933.01348519362182</v>
      </c>
      <c r="FA6" s="11">
        <f t="shared" si="14"/>
        <v>936.4545454545455</v>
      </c>
      <c r="FB6" s="11">
        <f t="shared" si="14"/>
        <v>939.88000000000011</v>
      </c>
      <c r="FC6" s="11">
        <f t="shared" si="14"/>
        <v>943.28995475113106</v>
      </c>
      <c r="FD6" s="11">
        <f t="shared" si="14"/>
        <v>946.68451467268642</v>
      </c>
      <c r="FE6" s="11">
        <f t="shared" si="14"/>
        <v>950.06378378378372</v>
      </c>
      <c r="FF6" s="11">
        <f t="shared" si="14"/>
        <v>953.42786516853926</v>
      </c>
      <c r="FG6" s="11">
        <f t="shared" si="14"/>
        <v>956.77686098654704</v>
      </c>
      <c r="FH6" s="11">
        <f t="shared" si="14"/>
        <v>960.11087248322156</v>
      </c>
      <c r="FI6" s="11">
        <f t="shared" si="14"/>
        <v>963.43000000000006</v>
      </c>
      <c r="FJ6" s="11">
        <f t="shared" si="14"/>
        <v>966.73434298440975</v>
      </c>
      <c r="FK6" s="11">
        <f t="shared" si="14"/>
        <v>970.02399999999989</v>
      </c>
      <c r="FL6" s="11">
        <f t="shared" si="14"/>
        <v>973.29906873614186</v>
      </c>
      <c r="FM6" s="11">
        <f t="shared" si="14"/>
        <v>976.55964601769892</v>
      </c>
      <c r="FN6" s="11">
        <f t="shared" si="14"/>
        <v>979.80582781456974</v>
      </c>
      <c r="FO6" s="11">
        <f t="shared" si="14"/>
        <v>983.03770925110121</v>
      </c>
      <c r="FP6" s="11">
        <f t="shared" si="14"/>
        <v>986.25538461538463</v>
      </c>
      <c r="FQ6" s="11">
        <f t="shared" si="14"/>
        <v>989.45894736842092</v>
      </c>
      <c r="FR6" s="11">
        <f t="shared" si="14"/>
        <v>992.64849015317282</v>
      </c>
      <c r="FS6" s="11">
        <f t="shared" si="14"/>
        <v>995.82410480349358</v>
      </c>
      <c r="FT6" s="11">
        <f t="shared" si="14"/>
        <v>998.98588235294119</v>
      </c>
      <c r="FU6" s="11">
        <f t="shared" si="14"/>
        <v>1002.1339130434783</v>
      </c>
      <c r="FV6" s="11">
        <f t="shared" si="14"/>
        <v>1005.2682863340565</v>
      </c>
      <c r="FW6" s="11">
        <f t="shared" si="14"/>
        <v>1008.3890909090908</v>
      </c>
      <c r="FX6" s="11">
        <f t="shared" si="14"/>
        <v>1011.4964146868249</v>
      </c>
      <c r="FY6" s="11">
        <f t="shared" si="14"/>
        <v>1014.5903448275863</v>
      </c>
      <c r="FZ6" s="11">
        <f t="shared" si="14"/>
        <v>1017.6709677419353</v>
      </c>
      <c r="GA6" s="11">
        <f t="shared" si="14"/>
        <v>1020.7383690987126</v>
      </c>
      <c r="GB6" s="11">
        <f t="shared" si="14"/>
        <v>1023.7926338329764</v>
      </c>
      <c r="GC6" s="11">
        <f t="shared" si="14"/>
        <v>1026.8338461538463</v>
      </c>
      <c r="GD6" s="11">
        <f t="shared" si="14"/>
        <v>1029.8620895522388</v>
      </c>
      <c r="GE6" s="11">
        <f t="shared" si="14"/>
        <v>1032.8774468085105</v>
      </c>
      <c r="GF6" s="11">
        <f t="shared" si="14"/>
        <v>1035.8800000000001</v>
      </c>
      <c r="GG6" s="11">
        <f t="shared" si="14"/>
        <v>1038.8698305084745</v>
      </c>
      <c r="GH6" s="11">
        <f t="shared" si="14"/>
        <v>1041.8470190274841</v>
      </c>
      <c r="GI6" s="11">
        <f t="shared" si="14"/>
        <v>1044.8116455696199</v>
      </c>
      <c r="GJ6" s="11">
        <f t="shared" si="14"/>
        <v>1047.7637894736843</v>
      </c>
      <c r="GK6" s="11">
        <f t="shared" si="14"/>
        <v>1050.7035294117645</v>
      </c>
      <c r="GL6" s="11">
        <f t="shared" si="14"/>
        <v>1053.6309433962263</v>
      </c>
      <c r="GM6" s="11">
        <f t="shared" si="14"/>
        <v>1056.5461087866108</v>
      </c>
      <c r="GN6" s="11">
        <f t="shared" si="14"/>
        <v>1059.449102296451</v>
      </c>
      <c r="GO6" s="11">
        <f t="shared" si="14"/>
        <v>1062.3400000000001</v>
      </c>
      <c r="GP6" s="11">
        <f t="shared" si="14"/>
        <v>1065.2188773388775</v>
      </c>
      <c r="GQ6" s="11">
        <f t="shared" si="14"/>
        <v>1068.0858091286309</v>
      </c>
      <c r="GR6" s="11">
        <f t="shared" si="14"/>
        <v>1070.9408695652173</v>
      </c>
      <c r="GS6" s="11">
        <f t="shared" si="14"/>
        <v>1073.784132231405</v>
      </c>
      <c r="GT6" s="11">
        <f t="shared" si="14"/>
        <v>1076.6156701030925</v>
      </c>
      <c r="GU6" s="11">
        <f t="shared" si="14"/>
        <v>1079.4355555555555</v>
      </c>
      <c r="GV6" s="11">
        <f t="shared" si="14"/>
        <v>1082.2438603696098</v>
      </c>
      <c r="GW6" s="11">
        <f t="shared" si="14"/>
        <v>1085.040655737705</v>
      </c>
      <c r="GX6" s="11">
        <f t="shared" si="14"/>
        <v>1087.8260122699387</v>
      </c>
      <c r="GY6" s="11">
        <f t="shared" si="14"/>
        <v>1090.6000000000001</v>
      </c>
      <c r="GZ6" s="11">
        <f t="shared" si="14"/>
        <v>1093.3626883910388</v>
      </c>
      <c r="HA6" s="11">
        <f t="shared" si="14"/>
        <v>1096.1141463414635</v>
      </c>
      <c r="HB6" s="11">
        <f t="shared" si="14"/>
        <v>1098.8544421906695</v>
      </c>
      <c r="HC6" s="11">
        <f t="shared" si="14"/>
        <v>1101.5836437246962</v>
      </c>
      <c r="HD6" s="11">
        <f t="shared" si="14"/>
        <v>1104.3018181818184</v>
      </c>
      <c r="HE6" s="11">
        <f t="shared" si="14"/>
        <v>1107.009032258065</v>
      </c>
      <c r="HF6" s="11">
        <f t="shared" si="14"/>
        <v>1109.7053521126761</v>
      </c>
      <c r="HG6" s="11">
        <f t="shared" si="14"/>
        <v>1112.3908433734939</v>
      </c>
      <c r="HH6" s="11">
        <f t="shared" si="14"/>
        <v>1115.0655711422846</v>
      </c>
      <c r="HI6" s="11">
        <f t="shared" si="14"/>
        <v>1117.7295999999999</v>
      </c>
      <c r="HJ6" s="11">
        <f t="shared" si="14"/>
        <v>1120.3829940119763</v>
      </c>
      <c r="HK6" s="11">
        <f t="shared" si="14"/>
        <v>1123.0258167330678</v>
      </c>
      <c r="HL6" s="11">
        <f t="shared" si="14"/>
        <v>1125.6581312127237</v>
      </c>
      <c r="HM6" s="11">
        <f t="shared" si="14"/>
        <v>1128.28</v>
      </c>
      <c r="HN6" s="11">
        <f t="shared" si="14"/>
        <v>1130.8914851485149</v>
      </c>
      <c r="HO6" s="11">
        <f t="shared" si="14"/>
        <v>1133.4926482213436</v>
      </c>
      <c r="HP6" s="11">
        <f t="shared" si="14"/>
        <v>1136.0835502958582</v>
      </c>
      <c r="HQ6" s="11">
        <f t="shared" si="14"/>
        <v>1138.664251968504</v>
      </c>
      <c r="HR6" s="11">
        <f t="shared" si="14"/>
        <v>1141.2348133595281</v>
      </c>
      <c r="HS6" s="11">
        <f t="shared" si="14"/>
        <v>1143.795294117647</v>
      </c>
      <c r="HT6" s="11">
        <f t="shared" si="14"/>
        <v>1146.3457534246577</v>
      </c>
      <c r="HU6" s="11">
        <f t="shared" si="14"/>
        <v>1148.88625</v>
      </c>
      <c r="HV6" s="11">
        <f t="shared" si="14"/>
        <v>1151.416842105263</v>
      </c>
      <c r="HW6" s="11">
        <f t="shared" si="14"/>
        <v>1153.937587548638</v>
      </c>
      <c r="HX6" s="11">
        <f t="shared" si="14"/>
        <v>1156.4485436893203</v>
      </c>
      <c r="HY6" s="11">
        <f t="shared" si="14"/>
        <v>1158.9497674418606</v>
      </c>
      <c r="HZ6" s="11">
        <f t="shared" si="14"/>
        <v>1161.4413152804641</v>
      </c>
      <c r="IA6" s="11">
        <f t="shared" si="14"/>
        <v>1163.9232432432434</v>
      </c>
      <c r="IB6" s="11">
        <f t="shared" si="14"/>
        <v>1166.3956069364162</v>
      </c>
      <c r="IC6" s="11">
        <f t="shared" si="14"/>
        <v>1168.8584615384618</v>
      </c>
      <c r="ID6" s="11">
        <f t="shared" si="14"/>
        <v>1171.3118618042226</v>
      </c>
      <c r="IE6" s="11">
        <f t="shared" si="14"/>
        <v>1173.7558620689654</v>
      </c>
      <c r="IF6" s="11">
        <f t="shared" si="14"/>
        <v>1176.1905162523901</v>
      </c>
      <c r="IG6" s="11">
        <f t="shared" si="14"/>
        <v>1178.6158778625952</v>
      </c>
      <c r="IH6" s="11">
        <f t="shared" si="14"/>
        <v>1181.0319999999999</v>
      </c>
      <c r="II6" s="11">
        <f t="shared" si="14"/>
        <v>1183.4389353612169</v>
      </c>
      <c r="IJ6" s="11">
        <f t="shared" si="14"/>
        <v>1185.8367362428844</v>
      </c>
      <c r="IK6" s="11">
        <f t="shared" si="14"/>
        <v>1188.2254545454546</v>
      </c>
      <c r="IL6" s="11">
        <f t="shared" si="14"/>
        <v>1190.6051417769377</v>
      </c>
      <c r="IM6" s="11">
        <f t="shared" si="14"/>
        <v>1192.9758490566039</v>
      </c>
      <c r="IN6" s="11">
        <f t="shared" si="14"/>
        <v>1195.3376271186444</v>
      </c>
      <c r="IO6" s="11">
        <f t="shared" si="14"/>
        <v>1197.6905263157894</v>
      </c>
      <c r="IP6" s="11">
        <f t="shared" si="14"/>
        <v>1200.0345966228895</v>
      </c>
      <c r="IQ6" s="11">
        <f t="shared" si="14"/>
        <v>1202.3698876404494</v>
      </c>
      <c r="IR6" s="11">
        <f t="shared" si="14"/>
        <v>1204.6964485981309</v>
      </c>
      <c r="IS6" s="11">
        <f t="shared" si="14"/>
        <v>1207.014328358209</v>
      </c>
      <c r="IT6" s="11">
        <f t="shared" si="14"/>
        <v>1209.3235754189946</v>
      </c>
      <c r="IU6" s="11">
        <f t="shared" si="14"/>
        <v>1211.6242379182156</v>
      </c>
      <c r="IV6" s="11">
        <f t="shared" si="14"/>
        <v>1213.9163636363635</v>
      </c>
      <c r="IW6" s="11"/>
      <c r="IX6" s="11"/>
      <c r="IY6" s="11"/>
      <c r="IZ6" s="11"/>
      <c r="JA6" s="11"/>
      <c r="JB6" s="11"/>
    </row>
    <row r="7" spans="1:262" ht="12.75" customHeight="1" x14ac:dyDescent="0.3">
      <c r="A7" s="4" t="s">
        <v>39</v>
      </c>
      <c r="B7" s="4">
        <v>514</v>
      </c>
      <c r="C7" s="13">
        <f t="shared" si="13"/>
        <v>818.18181818181824</v>
      </c>
      <c r="D7" s="13">
        <f t="shared" si="1"/>
        <v>304.18181818181824</v>
      </c>
      <c r="E7" s="13">
        <f t="shared" si="2"/>
        <v>25.666666666666668</v>
      </c>
      <c r="F7" s="4">
        <f t="shared" si="3"/>
        <v>300</v>
      </c>
      <c r="G7" s="13">
        <f t="shared" si="4"/>
        <v>10.863636363636365</v>
      </c>
      <c r="H7" s="11">
        <f t="shared" si="5"/>
        <v>2467.6363636363635</v>
      </c>
      <c r="I7" s="13"/>
      <c r="J7" s="13"/>
      <c r="K7" s="13"/>
      <c r="L7" s="13"/>
      <c r="M7" s="13"/>
      <c r="N7" s="13"/>
      <c r="O7" s="13"/>
      <c r="P7" s="13"/>
      <c r="Q7" s="13"/>
      <c r="R7" s="17">
        <v>6400</v>
      </c>
      <c r="S7" s="17">
        <v>9</v>
      </c>
      <c r="T7" s="17">
        <v>6</v>
      </c>
      <c r="U7" s="17">
        <f t="shared" si="6"/>
        <v>54</v>
      </c>
      <c r="V7" s="17">
        <f t="shared" si="7"/>
        <v>4320</v>
      </c>
      <c r="W7" s="17">
        <v>6</v>
      </c>
      <c r="X7" s="17">
        <f t="shared" si="8"/>
        <v>1200</v>
      </c>
      <c r="Y7" s="4">
        <f t="shared" si="9"/>
        <v>880</v>
      </c>
      <c r="Z7" s="4">
        <v>0.1</v>
      </c>
      <c r="AA7" s="4">
        <v>9</v>
      </c>
      <c r="AB7" s="4">
        <v>21</v>
      </c>
      <c r="AC7" s="4">
        <v>150</v>
      </c>
      <c r="AD7" s="4">
        <v>19440</v>
      </c>
      <c r="AE7" s="4">
        <f t="shared" si="10"/>
        <v>1980</v>
      </c>
      <c r="AF7" s="4">
        <f t="shared" si="11"/>
        <v>1944</v>
      </c>
      <c r="AG7" s="13">
        <f t="shared" ref="AG7:IV7" si="15">((($V7+$X7)/10*MAX((AG$2/$AC7),1)+($Y7/80*180*$Z7))/(MAX((AG$2/$AA7),1)+$AB7))*28-$B7</f>
        <v>440.54545454545462</v>
      </c>
      <c r="AH7" s="13">
        <f t="shared" si="15"/>
        <v>426.29850746268653</v>
      </c>
      <c r="AI7" s="13">
        <f t="shared" si="15"/>
        <v>399.04347826086962</v>
      </c>
      <c r="AJ7" s="13">
        <f t="shared" si="15"/>
        <v>373.32394366197173</v>
      </c>
      <c r="AK7" s="13">
        <f t="shared" si="15"/>
        <v>349.01369863013701</v>
      </c>
      <c r="AL7" s="13">
        <f t="shared" si="15"/>
        <v>326</v>
      </c>
      <c r="AM7" s="13">
        <f t="shared" si="15"/>
        <v>304.18181818181824</v>
      </c>
      <c r="AN7" s="13">
        <f t="shared" si="15"/>
        <v>283.4683544303798</v>
      </c>
      <c r="AO7" s="13">
        <f t="shared" si="15"/>
        <v>263.77777777777783</v>
      </c>
      <c r="AP7" s="13">
        <f t="shared" si="15"/>
        <v>245.03614457831327</v>
      </c>
      <c r="AQ7" s="13">
        <f t="shared" si="15"/>
        <v>227.17647058823536</v>
      </c>
      <c r="AR7" s="13">
        <f t="shared" si="15"/>
        <v>210.13793103448279</v>
      </c>
      <c r="AS7" s="13">
        <f t="shared" si="15"/>
        <v>193.86516853932585</v>
      </c>
      <c r="AT7" s="13">
        <f t="shared" si="15"/>
        <v>178.30769230769226</v>
      </c>
      <c r="AU7" s="13">
        <f t="shared" si="15"/>
        <v>163.41935483870975</v>
      </c>
      <c r="AV7" s="13">
        <f t="shared" si="15"/>
        <v>149.1578947368422</v>
      </c>
      <c r="AW7" s="13">
        <f t="shared" si="15"/>
        <v>135.48453608247416</v>
      </c>
      <c r="AX7" s="13">
        <f t="shared" si="15"/>
        <v>122.36363636363637</v>
      </c>
      <c r="AY7" s="13">
        <f t="shared" si="15"/>
        <v>109.76237623762381</v>
      </c>
      <c r="AZ7" s="13">
        <f t="shared" si="15"/>
        <v>97.650485436893177</v>
      </c>
      <c r="BA7" s="13">
        <f t="shared" si="15"/>
        <v>86</v>
      </c>
      <c r="BB7" s="13">
        <f t="shared" si="15"/>
        <v>74.78504672897202</v>
      </c>
      <c r="BC7" s="13">
        <f t="shared" si="15"/>
        <v>63.981651376146715</v>
      </c>
      <c r="BD7" s="13">
        <f t="shared" si="15"/>
        <v>53.567567567567608</v>
      </c>
      <c r="BE7" s="13">
        <f t="shared" si="15"/>
        <v>43.522123893805201</v>
      </c>
      <c r="BF7" s="13">
        <f t="shared" si="15"/>
        <v>49.954086956521905</v>
      </c>
      <c r="BG7" s="13">
        <f t="shared" si="15"/>
        <v>56.166153846153861</v>
      </c>
      <c r="BH7" s="13">
        <f t="shared" si="15"/>
        <v>62.169411764705728</v>
      </c>
      <c r="BI7" s="13">
        <f t="shared" si="15"/>
        <v>67.974214876033102</v>
      </c>
      <c r="BJ7" s="13">
        <f t="shared" si="15"/>
        <v>73.590243902438942</v>
      </c>
      <c r="BK7" s="13">
        <f t="shared" si="15"/>
        <v>79.026559999999904</v>
      </c>
      <c r="BL7" s="13">
        <f t="shared" si="15"/>
        <v>84.291653543307234</v>
      </c>
      <c r="BM7" s="13">
        <f t="shared" si="15"/>
        <v>89.393488372092975</v>
      </c>
      <c r="BN7" s="13">
        <f t="shared" si="15"/>
        <v>94.339541984732818</v>
      </c>
      <c r="BO7" s="13">
        <f t="shared" si="15"/>
        <v>99.136842105263213</v>
      </c>
      <c r="BP7" s="13">
        <f t="shared" si="15"/>
        <v>103.79200000000003</v>
      </c>
      <c r="BQ7" s="13">
        <f t="shared" si="15"/>
        <v>108.31124087591229</v>
      </c>
      <c r="BR7" s="13">
        <f t="shared" si="15"/>
        <v>112.70043165467632</v>
      </c>
      <c r="BS7" s="13">
        <f t="shared" si="15"/>
        <v>116.96510638297866</v>
      </c>
      <c r="BT7" s="13">
        <f t="shared" si="15"/>
        <v>121.11048951048951</v>
      </c>
      <c r="BU7" s="13">
        <f t="shared" si="15"/>
        <v>125.14151724137935</v>
      </c>
      <c r="BV7" s="13">
        <f t="shared" si="15"/>
        <v>129.06285714285718</v>
      </c>
      <c r="BW7" s="13">
        <f t="shared" si="15"/>
        <v>132.87892617449666</v>
      </c>
      <c r="BX7" s="13">
        <f t="shared" si="15"/>
        <v>136.59390728476819</v>
      </c>
      <c r="BY7" s="13">
        <f t="shared" si="15"/>
        <v>140.21176470588227</v>
      </c>
      <c r="BZ7" s="13">
        <f t="shared" si="15"/>
        <v>143.73625806451616</v>
      </c>
      <c r="CA7" s="13">
        <f t="shared" si="15"/>
        <v>147.17095541401284</v>
      </c>
      <c r="CB7" s="13">
        <f t="shared" si="15"/>
        <v>150.51924528301879</v>
      </c>
      <c r="CC7" s="13">
        <f t="shared" si="15"/>
        <v>153.78434782608701</v>
      </c>
      <c r="CD7" s="13">
        <f t="shared" si="15"/>
        <v>156.96932515337426</v>
      </c>
      <c r="CE7" s="13">
        <f t="shared" si="15"/>
        <v>160.07709090909088</v>
      </c>
      <c r="CF7" s="13">
        <f t="shared" si="15"/>
        <v>163.11041916167676</v>
      </c>
      <c r="CG7" s="13">
        <f t="shared" si="15"/>
        <v>166.07195266272186</v>
      </c>
      <c r="CH7" s="13">
        <f t="shared" si="15"/>
        <v>168.96421052631581</v>
      </c>
      <c r="CI7" s="13">
        <f t="shared" si="15"/>
        <v>171.78959537572268</v>
      </c>
      <c r="CJ7" s="13">
        <f t="shared" si="15"/>
        <v>174.55039999999997</v>
      </c>
      <c r="CK7" s="13">
        <f t="shared" si="15"/>
        <v>177.248813559322</v>
      </c>
      <c r="CL7" s="13">
        <f t="shared" si="15"/>
        <v>179.88692737430165</v>
      </c>
      <c r="CM7" s="13">
        <f t="shared" si="15"/>
        <v>182.46674033149168</v>
      </c>
      <c r="CN7" s="13">
        <f t="shared" si="15"/>
        <v>184.99016393442616</v>
      </c>
      <c r="CO7" s="13">
        <f t="shared" si="15"/>
        <v>187.45902702702699</v>
      </c>
      <c r="CP7" s="13">
        <f t="shared" si="15"/>
        <v>189.87508021390374</v>
      </c>
      <c r="CQ7" s="13">
        <f t="shared" si="15"/>
        <v>192.2399999999999</v>
      </c>
      <c r="CR7" s="13">
        <f t="shared" si="15"/>
        <v>194.55539267015718</v>
      </c>
      <c r="CS7" s="13">
        <f t="shared" si="15"/>
        <v>196.82279792746101</v>
      </c>
      <c r="CT7" s="13">
        <f t="shared" si="15"/>
        <v>199.04369230769237</v>
      </c>
      <c r="CU7" s="13">
        <f t="shared" si="15"/>
        <v>201.21949238578691</v>
      </c>
      <c r="CV7" s="13">
        <f t="shared" si="15"/>
        <v>203.35155778894466</v>
      </c>
      <c r="CW7" s="13">
        <f t="shared" si="15"/>
        <v>205.44119402985075</v>
      </c>
      <c r="CX7" s="13">
        <f t="shared" si="15"/>
        <v>207.48965517241379</v>
      </c>
      <c r="CY7" s="13">
        <f t="shared" si="15"/>
        <v>209.49814634146321</v>
      </c>
      <c r="CZ7" s="13">
        <f t="shared" si="15"/>
        <v>211.46782608695651</v>
      </c>
      <c r="DA7" s="13">
        <f t="shared" si="15"/>
        <v>213.39980861244032</v>
      </c>
      <c r="DB7" s="13">
        <f t="shared" si="15"/>
        <v>215.29516587677711</v>
      </c>
      <c r="DC7" s="13">
        <f t="shared" si="15"/>
        <v>217.15492957746483</v>
      </c>
      <c r="DD7" s="13">
        <f t="shared" si="15"/>
        <v>218.9800930232559</v>
      </c>
      <c r="DE7" s="13">
        <f t="shared" si="15"/>
        <v>220.77161290322567</v>
      </c>
      <c r="DF7" s="13">
        <f t="shared" si="15"/>
        <v>222.5304109589041</v>
      </c>
      <c r="DG7" s="13">
        <f t="shared" si="15"/>
        <v>224.25737556561103</v>
      </c>
      <c r="DH7" s="13">
        <f t="shared" si="15"/>
        <v>225.95336322869946</v>
      </c>
      <c r="DI7" s="13">
        <f t="shared" si="15"/>
        <v>227.61919999999998</v>
      </c>
      <c r="DJ7" s="13">
        <f t="shared" si="15"/>
        <v>229.25568281938331</v>
      </c>
      <c r="DK7" s="13">
        <f t="shared" si="15"/>
        <v>230.86358078602598</v>
      </c>
      <c r="DL7" s="13">
        <f t="shared" si="15"/>
        <v>232.44363636363641</v>
      </c>
      <c r="DM7" s="13">
        <f t="shared" si="15"/>
        <v>233.99656652360534</v>
      </c>
      <c r="DN7" s="13">
        <f t="shared" si="15"/>
        <v>235.52306382978713</v>
      </c>
      <c r="DO7" s="13">
        <f t="shared" si="15"/>
        <v>237.02379746835447</v>
      </c>
      <c r="DP7" s="13">
        <f t="shared" si="15"/>
        <v>238.49941422594156</v>
      </c>
      <c r="DQ7" s="13">
        <f t="shared" si="15"/>
        <v>239.95053941908691</v>
      </c>
      <c r="DR7" s="13">
        <f t="shared" si="15"/>
        <v>241.37777777777774</v>
      </c>
      <c r="DS7" s="13">
        <f t="shared" si="15"/>
        <v>242.78171428571432</v>
      </c>
      <c r="DT7" s="13">
        <f t="shared" si="15"/>
        <v>244.16291497975703</v>
      </c>
      <c r="DU7" s="13">
        <f t="shared" si="15"/>
        <v>245.52192771084333</v>
      </c>
      <c r="DV7" s="13">
        <f t="shared" si="15"/>
        <v>246.85928286852595</v>
      </c>
      <c r="DW7" s="13">
        <f t="shared" si="15"/>
        <v>248.1754940711462</v>
      </c>
      <c r="DX7" s="13">
        <f t="shared" si="15"/>
        <v>249.47105882352935</v>
      </c>
      <c r="DY7" s="13">
        <f t="shared" si="15"/>
        <v>250.74645914396876</v>
      </c>
      <c r="DZ7" s="13">
        <f t="shared" si="15"/>
        <v>252.00216216216222</v>
      </c>
      <c r="EA7" s="13">
        <f t="shared" si="15"/>
        <v>253.23862068965525</v>
      </c>
      <c r="EB7" s="13">
        <f t="shared" si="15"/>
        <v>254.45627376425853</v>
      </c>
      <c r="EC7" s="13">
        <f t="shared" si="15"/>
        <v>255.65554716981126</v>
      </c>
      <c r="ED7" s="13">
        <f t="shared" si="15"/>
        <v>256.83685393258429</v>
      </c>
      <c r="EE7" s="13">
        <f t="shared" si="15"/>
        <v>258.00059479553909</v>
      </c>
      <c r="EF7" s="13">
        <f t="shared" si="15"/>
        <v>259.14715867158679</v>
      </c>
      <c r="EG7" s="13">
        <f t="shared" si="15"/>
        <v>260.27692307692314</v>
      </c>
      <c r="EH7" s="13">
        <f t="shared" si="15"/>
        <v>261.39025454545458</v>
      </c>
      <c r="EI7" s="13">
        <f t="shared" si="15"/>
        <v>262.48750902527081</v>
      </c>
      <c r="EJ7" s="13">
        <f t="shared" si="15"/>
        <v>263.56903225806457</v>
      </c>
      <c r="EK7" s="13">
        <f t="shared" si="15"/>
        <v>264.63516014234881</v>
      </c>
      <c r="EL7" s="13">
        <f t="shared" si="15"/>
        <v>265.68621908127216</v>
      </c>
      <c r="EM7" s="13">
        <f t="shared" si="15"/>
        <v>266.72252631578954</v>
      </c>
      <c r="EN7" s="13">
        <f t="shared" si="15"/>
        <v>267.74439024390244</v>
      </c>
      <c r="EO7" s="13">
        <f t="shared" si="15"/>
        <v>268.75211072664365</v>
      </c>
      <c r="EP7" s="13">
        <f t="shared" si="15"/>
        <v>269.74597938144325</v>
      </c>
      <c r="EQ7" s="13">
        <f t="shared" si="15"/>
        <v>270.72627986348118</v>
      </c>
      <c r="ER7" s="13">
        <f t="shared" si="15"/>
        <v>271.69328813559321</v>
      </c>
      <c r="ES7" s="13">
        <f t="shared" si="15"/>
        <v>272.64727272727259</v>
      </c>
      <c r="ET7" s="13">
        <f t="shared" si="15"/>
        <v>273.58849498327766</v>
      </c>
      <c r="EU7" s="13">
        <f t="shared" si="15"/>
        <v>274.51720930232557</v>
      </c>
      <c r="EV7" s="13">
        <f t="shared" si="15"/>
        <v>275.43366336633653</v>
      </c>
      <c r="EW7" s="13">
        <f t="shared" si="15"/>
        <v>276.33809836065564</v>
      </c>
      <c r="EX7" s="13">
        <f t="shared" si="15"/>
        <v>277.23074918566772</v>
      </c>
      <c r="EY7" s="13">
        <f t="shared" si="15"/>
        <v>278.11184466019415</v>
      </c>
      <c r="EZ7" s="13">
        <f t="shared" si="15"/>
        <v>278.98160771704181</v>
      </c>
      <c r="FA7" s="13">
        <f t="shared" si="15"/>
        <v>279.84025559105442</v>
      </c>
      <c r="FB7" s="13">
        <f t="shared" si="15"/>
        <v>280.68799999999999</v>
      </c>
      <c r="FC7" s="13">
        <f t="shared" si="15"/>
        <v>281.525047318612</v>
      </c>
      <c r="FD7" s="13">
        <f t="shared" si="15"/>
        <v>282.35159874608166</v>
      </c>
      <c r="FE7" s="13">
        <f t="shared" si="15"/>
        <v>283.16785046728978</v>
      </c>
      <c r="FF7" s="13">
        <f t="shared" si="15"/>
        <v>283.9739938080495</v>
      </c>
      <c r="FG7" s="13">
        <f t="shared" si="15"/>
        <v>284.77021538461543</v>
      </c>
      <c r="FH7" s="13">
        <f t="shared" si="15"/>
        <v>285.55669724770644</v>
      </c>
      <c r="FI7" s="13">
        <f t="shared" si="15"/>
        <v>286.33361702127661</v>
      </c>
      <c r="FJ7" s="13">
        <f t="shared" si="15"/>
        <v>287.1011480362539</v>
      </c>
      <c r="FK7" s="13">
        <f t="shared" si="15"/>
        <v>287.85945945945946</v>
      </c>
      <c r="FL7" s="13">
        <f t="shared" si="15"/>
        <v>288.6087164179105</v>
      </c>
      <c r="FM7" s="13">
        <f t="shared" si="15"/>
        <v>289.34908011869447</v>
      </c>
      <c r="FN7" s="13">
        <f t="shared" si="15"/>
        <v>290.08070796460174</v>
      </c>
      <c r="FO7" s="13">
        <f t="shared" si="15"/>
        <v>290.8037536656891</v>
      </c>
      <c r="FP7" s="13">
        <f t="shared" si="15"/>
        <v>291.5183673469387</v>
      </c>
      <c r="FQ7" s="13">
        <f t="shared" si="15"/>
        <v>292.22469565217386</v>
      </c>
      <c r="FR7" s="13">
        <f t="shared" si="15"/>
        <v>292.9228818443803</v>
      </c>
      <c r="FS7" s="13">
        <f t="shared" si="15"/>
        <v>293.6130659025788</v>
      </c>
      <c r="FT7" s="13">
        <f t="shared" si="15"/>
        <v>294.29538461538459</v>
      </c>
      <c r="FU7" s="13">
        <f t="shared" si="15"/>
        <v>294.96997167138807</v>
      </c>
      <c r="FV7" s="13">
        <f t="shared" si="15"/>
        <v>295.63695774647886</v>
      </c>
      <c r="FW7" s="13">
        <f t="shared" si="15"/>
        <v>296.29647058823525</v>
      </c>
      <c r="FX7" s="13">
        <f t="shared" si="15"/>
        <v>296.94863509749302</v>
      </c>
      <c r="FY7" s="13">
        <f t="shared" si="15"/>
        <v>297.59357340720226</v>
      </c>
      <c r="FZ7" s="13">
        <f t="shared" si="15"/>
        <v>298.23140495867779</v>
      </c>
      <c r="GA7" s="13">
        <f t="shared" si="15"/>
        <v>298.8622465753424</v>
      </c>
      <c r="GB7" s="13">
        <f t="shared" si="15"/>
        <v>299.48621253405986</v>
      </c>
      <c r="GC7" s="13">
        <f t="shared" si="15"/>
        <v>300.10341463414647</v>
      </c>
      <c r="GD7" s="13">
        <f t="shared" si="15"/>
        <v>300.71396226415095</v>
      </c>
      <c r="GE7" s="13">
        <f t="shared" si="15"/>
        <v>301.31796246648798</v>
      </c>
      <c r="GF7" s="13">
        <f t="shared" si="15"/>
        <v>301.91552000000001</v>
      </c>
      <c r="GG7" s="13">
        <f t="shared" si="15"/>
        <v>302.50673740053048</v>
      </c>
      <c r="GH7" s="13">
        <f t="shared" si="15"/>
        <v>303.09171503957793</v>
      </c>
      <c r="GI7" s="13">
        <f t="shared" si="15"/>
        <v>303.6705511811025</v>
      </c>
      <c r="GJ7" s="13">
        <f t="shared" si="15"/>
        <v>304.24334203655349</v>
      </c>
      <c r="GK7" s="13">
        <f t="shared" si="15"/>
        <v>304.81018181818195</v>
      </c>
      <c r="GL7" s="13">
        <f t="shared" si="15"/>
        <v>305.37116279069767</v>
      </c>
      <c r="GM7" s="13">
        <f t="shared" si="15"/>
        <v>305.92637532133665</v>
      </c>
      <c r="GN7" s="13">
        <f t="shared" si="15"/>
        <v>306.47590792838889</v>
      </c>
      <c r="GO7" s="13">
        <f t="shared" si="15"/>
        <v>307.01984732824417</v>
      </c>
      <c r="GP7" s="13">
        <f t="shared" si="15"/>
        <v>307.55827848101239</v>
      </c>
      <c r="GQ7" s="13">
        <f t="shared" si="15"/>
        <v>308.09128463476077</v>
      </c>
      <c r="GR7" s="13">
        <f t="shared" si="15"/>
        <v>308.618947368421</v>
      </c>
      <c r="GS7" s="13">
        <f t="shared" si="15"/>
        <v>309.14134663341633</v>
      </c>
      <c r="GT7" s="13">
        <f t="shared" si="15"/>
        <v>309.65856079404477</v>
      </c>
      <c r="GU7" s="13">
        <f t="shared" si="15"/>
        <v>310.17066666666665</v>
      </c>
      <c r="GV7" s="13">
        <f t="shared" si="15"/>
        <v>310.67773955773941</v>
      </c>
      <c r="GW7" s="13">
        <f t="shared" si="15"/>
        <v>311.17985330073361</v>
      </c>
      <c r="GX7" s="13">
        <f t="shared" si="15"/>
        <v>311.67708029197092</v>
      </c>
      <c r="GY7" s="13">
        <f t="shared" si="15"/>
        <v>312.16949152542361</v>
      </c>
      <c r="GZ7" s="13">
        <f t="shared" si="15"/>
        <v>312.65715662650609</v>
      </c>
      <c r="HA7" s="13">
        <f t="shared" si="15"/>
        <v>313.14014388489204</v>
      </c>
      <c r="HB7" s="13">
        <f t="shared" si="15"/>
        <v>313.61852028639601</v>
      </c>
      <c r="HC7" s="13">
        <f t="shared" si="15"/>
        <v>314.0923515439431</v>
      </c>
      <c r="HD7" s="13">
        <f t="shared" si="15"/>
        <v>314.56170212765949</v>
      </c>
      <c r="HE7" s="13">
        <f t="shared" si="15"/>
        <v>315.02663529411745</v>
      </c>
      <c r="HF7" s="13">
        <f t="shared" si="15"/>
        <v>315.48721311475413</v>
      </c>
      <c r="HG7" s="13">
        <f t="shared" si="15"/>
        <v>315.94349650349659</v>
      </c>
      <c r="HH7" s="13">
        <f t="shared" si="15"/>
        <v>316.39554524361938</v>
      </c>
      <c r="HI7" s="13">
        <f t="shared" si="15"/>
        <v>316.84341801385699</v>
      </c>
      <c r="HJ7" s="13">
        <f t="shared" si="15"/>
        <v>317.28717241379309</v>
      </c>
      <c r="HK7" s="13">
        <f t="shared" si="15"/>
        <v>317.7268649885583</v>
      </c>
      <c r="HL7" s="13">
        <f t="shared" si="15"/>
        <v>318.16255125284738</v>
      </c>
      <c r="HM7" s="13">
        <f t="shared" si="15"/>
        <v>318.59428571428566</v>
      </c>
      <c r="HN7" s="13">
        <f t="shared" si="15"/>
        <v>319.02212189616239</v>
      </c>
      <c r="HO7" s="13">
        <f t="shared" si="15"/>
        <v>319.44611235955063</v>
      </c>
      <c r="HP7" s="13">
        <f t="shared" si="15"/>
        <v>319.86630872483215</v>
      </c>
      <c r="HQ7" s="13">
        <f t="shared" si="15"/>
        <v>320.2827616926503</v>
      </c>
      <c r="HR7" s="13">
        <f t="shared" si="15"/>
        <v>320.69552106430137</v>
      </c>
      <c r="HS7" s="13">
        <f t="shared" si="15"/>
        <v>321.10463576158929</v>
      </c>
      <c r="HT7" s="13">
        <f t="shared" si="15"/>
        <v>321.51015384615403</v>
      </c>
      <c r="HU7" s="13">
        <f t="shared" si="15"/>
        <v>321.91212253829326</v>
      </c>
      <c r="HV7" s="13">
        <f t="shared" si="15"/>
        <v>322.31058823529418</v>
      </c>
      <c r="HW7" s="13">
        <f t="shared" si="15"/>
        <v>322.70559652928421</v>
      </c>
      <c r="HX7" s="13">
        <f t="shared" si="15"/>
        <v>323.09719222462195</v>
      </c>
      <c r="HY7" s="13">
        <f t="shared" si="15"/>
        <v>323.48541935483865</v>
      </c>
      <c r="HZ7" s="13">
        <f t="shared" si="15"/>
        <v>323.87032119914352</v>
      </c>
      <c r="IA7" s="13">
        <f t="shared" si="15"/>
        <v>324.25194029850729</v>
      </c>
      <c r="IB7" s="13">
        <f t="shared" si="15"/>
        <v>324.63031847133755</v>
      </c>
      <c r="IC7" s="13">
        <f t="shared" si="15"/>
        <v>325.0054968287526</v>
      </c>
      <c r="ID7" s="13">
        <f t="shared" si="15"/>
        <v>325.3775157894737</v>
      </c>
      <c r="IE7" s="13">
        <f t="shared" si="15"/>
        <v>325.74641509433957</v>
      </c>
      <c r="IF7" s="13">
        <f t="shared" si="15"/>
        <v>326.11223382045944</v>
      </c>
      <c r="IG7" s="13">
        <f t="shared" si="15"/>
        <v>326.47501039501014</v>
      </c>
      <c r="IH7" s="13">
        <f t="shared" si="15"/>
        <v>326.83478260869572</v>
      </c>
      <c r="II7" s="13">
        <f t="shared" si="15"/>
        <v>327.19158762886605</v>
      </c>
      <c r="IJ7" s="13">
        <f t="shared" si="15"/>
        <v>327.54546201232029</v>
      </c>
      <c r="IK7" s="13">
        <f t="shared" si="15"/>
        <v>327.89644171779139</v>
      </c>
      <c r="IL7" s="13">
        <f t="shared" si="15"/>
        <v>328.24456211812628</v>
      </c>
      <c r="IM7" s="13">
        <f t="shared" si="15"/>
        <v>328.58985801217034</v>
      </c>
      <c r="IN7" s="13">
        <f t="shared" si="15"/>
        <v>328.93236363636379</v>
      </c>
      <c r="IO7" s="13">
        <f t="shared" si="15"/>
        <v>329.27211267605628</v>
      </c>
      <c r="IP7" s="13">
        <f t="shared" si="15"/>
        <v>329.60913827655315</v>
      </c>
      <c r="IQ7" s="13">
        <f t="shared" si="15"/>
        <v>329.94347305389215</v>
      </c>
      <c r="IR7" s="13">
        <f t="shared" si="15"/>
        <v>330.27514910536786</v>
      </c>
      <c r="IS7" s="13">
        <f t="shared" si="15"/>
        <v>330.60419801980197</v>
      </c>
      <c r="IT7" s="13">
        <f t="shared" si="15"/>
        <v>330.93065088757396</v>
      </c>
      <c r="IU7" s="13">
        <f t="shared" si="15"/>
        <v>331.25453831041261</v>
      </c>
      <c r="IV7" s="13">
        <f t="shared" si="15"/>
        <v>331.57589041095889</v>
      </c>
      <c r="IW7" s="13"/>
      <c r="IX7" s="13"/>
      <c r="IY7" s="13"/>
      <c r="IZ7" s="13"/>
      <c r="JA7" s="13"/>
      <c r="JB7" s="13"/>
    </row>
    <row r="8" spans="1:262" ht="12.75" customHeight="1" x14ac:dyDescent="0.3">
      <c r="A8" s="18" t="s">
        <v>40</v>
      </c>
      <c r="B8" s="18">
        <v>826</v>
      </c>
      <c r="C8" s="19">
        <f t="shared" si="13"/>
        <v>1701.8181818181818</v>
      </c>
      <c r="D8" s="19">
        <f t="shared" si="1"/>
        <v>875.81818181818176</v>
      </c>
      <c r="E8" s="19">
        <f t="shared" si="2"/>
        <v>25.666666666666668</v>
      </c>
      <c r="F8" s="18">
        <f t="shared" si="3"/>
        <v>875</v>
      </c>
      <c r="G8" s="19">
        <f t="shared" si="4"/>
        <v>31.279220779220775</v>
      </c>
      <c r="H8" s="16">
        <f t="shared" si="5"/>
        <v>5275.636363636364</v>
      </c>
      <c r="I8" s="19"/>
      <c r="J8" s="19"/>
      <c r="K8" s="19"/>
      <c r="L8" s="19"/>
      <c r="M8" s="19"/>
      <c r="N8" s="19"/>
      <c r="O8" s="19"/>
      <c r="P8" s="19"/>
      <c r="Q8" s="19"/>
      <c r="R8" s="17">
        <v>12800</v>
      </c>
      <c r="S8" s="17">
        <v>9</v>
      </c>
      <c r="T8" s="17">
        <v>13</v>
      </c>
      <c r="U8" s="17">
        <f t="shared" si="6"/>
        <v>117</v>
      </c>
      <c r="V8" s="17">
        <f t="shared" si="7"/>
        <v>9360</v>
      </c>
      <c r="W8" s="17">
        <v>6</v>
      </c>
      <c r="X8" s="17">
        <f t="shared" si="8"/>
        <v>1200</v>
      </c>
      <c r="Y8" s="4">
        <f t="shared" si="9"/>
        <v>2240</v>
      </c>
      <c r="Z8" s="4">
        <v>0.1</v>
      </c>
      <c r="AA8" s="4">
        <v>9</v>
      </c>
      <c r="AB8" s="4">
        <v>21</v>
      </c>
      <c r="AC8" s="4">
        <v>150</v>
      </c>
      <c r="AD8" s="4">
        <v>19440</v>
      </c>
      <c r="AE8" s="4">
        <f t="shared" si="10"/>
        <v>5040</v>
      </c>
      <c r="AF8" s="4">
        <f t="shared" si="11"/>
        <v>4212</v>
      </c>
      <c r="AG8" s="13">
        <f t="shared" ref="AG8:IV8" si="16">((($V8+$X8)/10*MAX((AG$2/$AC8),1)+($Y8/80*180*$Z8))/(MAX((AG$2/$AA8),1)+$AB8))*28-$B8</f>
        <v>1159.4545454545455</v>
      </c>
      <c r="AH8" s="13">
        <f t="shared" si="16"/>
        <v>1129.8208955223881</v>
      </c>
      <c r="AI8" s="13">
        <f t="shared" si="16"/>
        <v>1073.1304347826085</v>
      </c>
      <c r="AJ8" s="13">
        <f t="shared" si="16"/>
        <v>1019.6338028169014</v>
      </c>
      <c r="AK8" s="13">
        <f t="shared" si="16"/>
        <v>969.06849315068484</v>
      </c>
      <c r="AL8" s="13">
        <f t="shared" si="16"/>
        <v>921.2</v>
      </c>
      <c r="AM8" s="13">
        <f t="shared" si="16"/>
        <v>875.81818181818176</v>
      </c>
      <c r="AN8" s="13">
        <f t="shared" si="16"/>
        <v>832.7341772151899</v>
      </c>
      <c r="AO8" s="13">
        <f t="shared" si="16"/>
        <v>791.77777777777783</v>
      </c>
      <c r="AP8" s="13">
        <f t="shared" si="16"/>
        <v>752.79518072289147</v>
      </c>
      <c r="AQ8" s="13">
        <f t="shared" si="16"/>
        <v>715.64705882352951</v>
      </c>
      <c r="AR8" s="13">
        <f t="shared" si="16"/>
        <v>680.20689655172418</v>
      </c>
      <c r="AS8" s="13">
        <f t="shared" si="16"/>
        <v>646.35955056179773</v>
      </c>
      <c r="AT8" s="13">
        <f t="shared" si="16"/>
        <v>613.99999999999977</v>
      </c>
      <c r="AU8" s="13">
        <f t="shared" si="16"/>
        <v>583.0322580645161</v>
      </c>
      <c r="AV8" s="13">
        <f t="shared" si="16"/>
        <v>553.36842105263167</v>
      </c>
      <c r="AW8" s="13">
        <f t="shared" si="16"/>
        <v>524.92783505154648</v>
      </c>
      <c r="AX8" s="13">
        <f t="shared" si="16"/>
        <v>497.63636363636374</v>
      </c>
      <c r="AY8" s="13">
        <f t="shared" si="16"/>
        <v>471.42574257425758</v>
      </c>
      <c r="AZ8" s="13">
        <f t="shared" si="16"/>
        <v>446.23300970873788</v>
      </c>
      <c r="BA8" s="13">
        <f t="shared" si="16"/>
        <v>422</v>
      </c>
      <c r="BB8" s="13">
        <f t="shared" si="16"/>
        <v>398.67289719626183</v>
      </c>
      <c r="BC8" s="13">
        <f t="shared" si="16"/>
        <v>376.20183486238511</v>
      </c>
      <c r="BD8" s="13">
        <f t="shared" si="16"/>
        <v>354.54054054054041</v>
      </c>
      <c r="BE8" s="13">
        <f t="shared" si="16"/>
        <v>333.64601769911496</v>
      </c>
      <c r="BF8" s="13">
        <f t="shared" si="16"/>
        <v>344.33182608695665</v>
      </c>
      <c r="BG8" s="13">
        <f t="shared" si="16"/>
        <v>354.65230769230766</v>
      </c>
      <c r="BH8" s="13">
        <f t="shared" si="16"/>
        <v>364.62588235294106</v>
      </c>
      <c r="BI8" s="13">
        <f t="shared" si="16"/>
        <v>374.26975206611587</v>
      </c>
      <c r="BJ8" s="13">
        <f t="shared" si="16"/>
        <v>383.60000000000014</v>
      </c>
      <c r="BK8" s="13">
        <f t="shared" si="16"/>
        <v>392.63167999999996</v>
      </c>
      <c r="BL8" s="13">
        <f t="shared" si="16"/>
        <v>401.37889763779549</v>
      </c>
      <c r="BM8" s="13">
        <f t="shared" si="16"/>
        <v>409.85488372093027</v>
      </c>
      <c r="BN8" s="13">
        <f t="shared" si="16"/>
        <v>418.07206106870217</v>
      </c>
      <c r="BO8" s="13">
        <f t="shared" si="16"/>
        <v>426.04210526315796</v>
      </c>
      <c r="BP8" s="13">
        <f t="shared" si="16"/>
        <v>433.77599999999984</v>
      </c>
      <c r="BQ8" s="13">
        <f t="shared" si="16"/>
        <v>441.2840875912409</v>
      </c>
      <c r="BR8" s="13">
        <f t="shared" si="16"/>
        <v>448.57611510791367</v>
      </c>
      <c r="BS8" s="13">
        <f t="shared" si="16"/>
        <v>455.66127659574477</v>
      </c>
      <c r="BT8" s="13">
        <f t="shared" si="16"/>
        <v>462.54825174825191</v>
      </c>
      <c r="BU8" s="13">
        <f t="shared" si="16"/>
        <v>469.24524137931053</v>
      </c>
      <c r="BV8" s="13">
        <f t="shared" si="16"/>
        <v>475.76</v>
      </c>
      <c r="BW8" s="13">
        <f t="shared" si="16"/>
        <v>482.09986577181166</v>
      </c>
      <c r="BX8" s="13">
        <f t="shared" si="16"/>
        <v>488.2717880794703</v>
      </c>
      <c r="BY8" s="13">
        <f t="shared" si="16"/>
        <v>494.28235294117667</v>
      </c>
      <c r="BZ8" s="13">
        <f t="shared" si="16"/>
        <v>500.13780645161273</v>
      </c>
      <c r="CA8" s="13">
        <f t="shared" si="16"/>
        <v>505.84407643312102</v>
      </c>
      <c r="CB8" s="13">
        <f t="shared" si="16"/>
        <v>511.40679245283013</v>
      </c>
      <c r="CC8" s="13">
        <f t="shared" si="16"/>
        <v>516.83130434782606</v>
      </c>
      <c r="CD8" s="13">
        <f t="shared" si="16"/>
        <v>522.12269938650297</v>
      </c>
      <c r="CE8" s="13">
        <f t="shared" si="16"/>
        <v>527.28581818181829</v>
      </c>
      <c r="CF8" s="13">
        <f t="shared" si="16"/>
        <v>532.32526946107805</v>
      </c>
      <c r="CG8" s="13">
        <f t="shared" si="16"/>
        <v>537.24544378698238</v>
      </c>
      <c r="CH8" s="13">
        <f t="shared" si="16"/>
        <v>542.05052631578951</v>
      </c>
      <c r="CI8" s="13">
        <f t="shared" si="16"/>
        <v>546.74450867052042</v>
      </c>
      <c r="CJ8" s="13">
        <f t="shared" si="16"/>
        <v>551.33119999999985</v>
      </c>
      <c r="CK8" s="13">
        <f t="shared" si="16"/>
        <v>555.81423728813547</v>
      </c>
      <c r="CL8" s="13">
        <f t="shared" si="16"/>
        <v>560.19709497206691</v>
      </c>
      <c r="CM8" s="13">
        <f t="shared" si="16"/>
        <v>564.48309392265196</v>
      </c>
      <c r="CN8" s="13">
        <f t="shared" si="16"/>
        <v>568.67540983606546</v>
      </c>
      <c r="CO8" s="13">
        <f t="shared" si="16"/>
        <v>572.77708108108095</v>
      </c>
      <c r="CP8" s="13">
        <f t="shared" si="16"/>
        <v>576.79101604278071</v>
      </c>
      <c r="CQ8" s="13">
        <f t="shared" si="16"/>
        <v>580.7199999999998</v>
      </c>
      <c r="CR8" s="13">
        <f t="shared" si="16"/>
        <v>584.56670157068083</v>
      </c>
      <c r="CS8" s="13">
        <f t="shared" si="16"/>
        <v>588.3336787564765</v>
      </c>
      <c r="CT8" s="13">
        <f t="shared" si="16"/>
        <v>592.02338461538466</v>
      </c>
      <c r="CU8" s="13">
        <f t="shared" si="16"/>
        <v>595.63817258883296</v>
      </c>
      <c r="CV8" s="13">
        <f t="shared" si="16"/>
        <v>599.18030150753748</v>
      </c>
      <c r="CW8" s="13">
        <f t="shared" si="16"/>
        <v>602.6519402985075</v>
      </c>
      <c r="CX8" s="13">
        <f t="shared" si="16"/>
        <v>606.05517241379312</v>
      </c>
      <c r="CY8" s="13">
        <f t="shared" si="16"/>
        <v>609.39199999999983</v>
      </c>
      <c r="CZ8" s="13">
        <f t="shared" si="16"/>
        <v>612.6643478260869</v>
      </c>
      <c r="DA8" s="13">
        <f t="shared" si="16"/>
        <v>615.8740669856461</v>
      </c>
      <c r="DB8" s="13">
        <f t="shared" si="16"/>
        <v>619.02293838862533</v>
      </c>
      <c r="DC8" s="13">
        <f t="shared" si="16"/>
        <v>622.11267605633793</v>
      </c>
      <c r="DD8" s="13">
        <f t="shared" si="16"/>
        <v>625.14493023255841</v>
      </c>
      <c r="DE8" s="13">
        <f t="shared" si="16"/>
        <v>628.12129032258031</v>
      </c>
      <c r="DF8" s="13">
        <f t="shared" si="16"/>
        <v>631.04328767123297</v>
      </c>
      <c r="DG8" s="13">
        <f t="shared" si="16"/>
        <v>633.91239819004545</v>
      </c>
      <c r="DH8" s="13">
        <f t="shared" si="16"/>
        <v>636.73004484304943</v>
      </c>
      <c r="DI8" s="13">
        <f t="shared" si="16"/>
        <v>639.49759999999992</v>
      </c>
      <c r="DJ8" s="13">
        <f t="shared" si="16"/>
        <v>642.21638766519845</v>
      </c>
      <c r="DK8" s="13">
        <f t="shared" si="16"/>
        <v>644.88768558951938</v>
      </c>
      <c r="DL8" s="13">
        <f t="shared" si="16"/>
        <v>647.51272727272726</v>
      </c>
      <c r="DM8" s="13">
        <f t="shared" si="16"/>
        <v>650.09270386266098</v>
      </c>
      <c r="DN8" s="13">
        <f t="shared" si="16"/>
        <v>652.62876595744638</v>
      </c>
      <c r="DO8" s="13">
        <f t="shared" si="16"/>
        <v>655.12202531645585</v>
      </c>
      <c r="DP8" s="13">
        <f t="shared" si="16"/>
        <v>657.57355648535577</v>
      </c>
      <c r="DQ8" s="13">
        <f t="shared" si="16"/>
        <v>659.98439834024907</v>
      </c>
      <c r="DR8" s="13">
        <f t="shared" si="16"/>
        <v>662.35555555555561</v>
      </c>
      <c r="DS8" s="13">
        <f t="shared" si="16"/>
        <v>664.6880000000001</v>
      </c>
      <c r="DT8" s="13">
        <f t="shared" si="16"/>
        <v>666.98267206477726</v>
      </c>
      <c r="DU8" s="13">
        <f t="shared" si="16"/>
        <v>669.24048192771056</v>
      </c>
      <c r="DV8" s="13">
        <f t="shared" si="16"/>
        <v>671.4623107569721</v>
      </c>
      <c r="DW8" s="13">
        <f t="shared" si="16"/>
        <v>673.64901185770714</v>
      </c>
      <c r="DX8" s="13">
        <f t="shared" si="16"/>
        <v>675.80141176470579</v>
      </c>
      <c r="DY8" s="13">
        <f t="shared" si="16"/>
        <v>677.92031128404665</v>
      </c>
      <c r="DZ8" s="13">
        <f t="shared" si="16"/>
        <v>680.00648648648621</v>
      </c>
      <c r="EA8" s="13">
        <f t="shared" si="16"/>
        <v>682.06068965517261</v>
      </c>
      <c r="EB8" s="13">
        <f t="shared" si="16"/>
        <v>684.08365019011399</v>
      </c>
      <c r="EC8" s="13">
        <f t="shared" si="16"/>
        <v>686.076075471698</v>
      </c>
      <c r="ED8" s="13">
        <f t="shared" si="16"/>
        <v>688.03865168539346</v>
      </c>
      <c r="EE8" s="13">
        <f t="shared" si="16"/>
        <v>689.97204460966555</v>
      </c>
      <c r="EF8" s="13">
        <f t="shared" si="16"/>
        <v>691.87690036900358</v>
      </c>
      <c r="EG8" s="13">
        <f t="shared" si="16"/>
        <v>693.7538461538461</v>
      </c>
      <c r="EH8" s="13">
        <f t="shared" si="16"/>
        <v>695.60349090909085</v>
      </c>
      <c r="EI8" s="13">
        <f t="shared" si="16"/>
        <v>697.42642599277997</v>
      </c>
      <c r="EJ8" s="13">
        <f t="shared" si="16"/>
        <v>699.22322580645164</v>
      </c>
      <c r="EK8" s="13">
        <f t="shared" si="16"/>
        <v>700.99444839857665</v>
      </c>
      <c r="EL8" s="13">
        <f t="shared" si="16"/>
        <v>702.74063604240291</v>
      </c>
      <c r="EM8" s="13">
        <f t="shared" si="16"/>
        <v>704.46231578947368</v>
      </c>
      <c r="EN8" s="13">
        <f t="shared" si="16"/>
        <v>706.15999999999985</v>
      </c>
      <c r="EO8" s="13">
        <f t="shared" si="16"/>
        <v>707.83418685121114</v>
      </c>
      <c r="EP8" s="13">
        <f t="shared" si="16"/>
        <v>709.4853608247422</v>
      </c>
      <c r="EQ8" s="13">
        <f t="shared" si="16"/>
        <v>711.11399317406131</v>
      </c>
      <c r="ER8" s="13">
        <f t="shared" si="16"/>
        <v>712.72054237288103</v>
      </c>
      <c r="ES8" s="13">
        <f t="shared" si="16"/>
        <v>714.3054545454545</v>
      </c>
      <c r="ET8" s="13">
        <f t="shared" si="16"/>
        <v>715.86916387959855</v>
      </c>
      <c r="EU8" s="13">
        <f t="shared" si="16"/>
        <v>717.41209302325569</v>
      </c>
      <c r="EV8" s="13">
        <f t="shared" si="16"/>
        <v>718.9346534653464</v>
      </c>
      <c r="EW8" s="13">
        <f t="shared" si="16"/>
        <v>720.43724590163947</v>
      </c>
      <c r="EX8" s="13">
        <f t="shared" si="16"/>
        <v>721.92026058631927</v>
      </c>
      <c r="EY8" s="13">
        <f t="shared" si="16"/>
        <v>723.38407766990281</v>
      </c>
      <c r="EZ8" s="13">
        <f t="shared" si="16"/>
        <v>724.82906752411577</v>
      </c>
      <c r="FA8" s="13">
        <f t="shared" si="16"/>
        <v>726.2555910543133</v>
      </c>
      <c r="FB8" s="13">
        <f t="shared" si="16"/>
        <v>727.66399999999999</v>
      </c>
      <c r="FC8" s="13">
        <f t="shared" si="16"/>
        <v>729.05463722397485</v>
      </c>
      <c r="FD8" s="13">
        <f t="shared" si="16"/>
        <v>730.42783699059578</v>
      </c>
      <c r="FE8" s="13">
        <f t="shared" si="16"/>
        <v>731.78392523364482</v>
      </c>
      <c r="FF8" s="13">
        <f t="shared" si="16"/>
        <v>733.12321981424134</v>
      </c>
      <c r="FG8" s="13">
        <f t="shared" si="16"/>
        <v>734.4460307692309</v>
      </c>
      <c r="FH8" s="13">
        <f t="shared" si="16"/>
        <v>735.75266055045881</v>
      </c>
      <c r="FI8" s="13">
        <f t="shared" si="16"/>
        <v>737.04340425531905</v>
      </c>
      <c r="FJ8" s="13">
        <f t="shared" si="16"/>
        <v>738.31854984894289</v>
      </c>
      <c r="FK8" s="13">
        <f t="shared" si="16"/>
        <v>739.5783783783786</v>
      </c>
      <c r="FL8" s="13">
        <f t="shared" si="16"/>
        <v>740.82316417910442</v>
      </c>
      <c r="FM8" s="13">
        <f t="shared" si="16"/>
        <v>742.05317507418408</v>
      </c>
      <c r="FN8" s="13">
        <f t="shared" si="16"/>
        <v>743.26867256637161</v>
      </c>
      <c r="FO8" s="13">
        <f t="shared" si="16"/>
        <v>744.46991202346044</v>
      </c>
      <c r="FP8" s="13">
        <f t="shared" si="16"/>
        <v>745.65714285714262</v>
      </c>
      <c r="FQ8" s="13">
        <f t="shared" si="16"/>
        <v>746.83060869565202</v>
      </c>
      <c r="FR8" s="13">
        <f t="shared" si="16"/>
        <v>747.99054755043221</v>
      </c>
      <c r="FS8" s="13">
        <f t="shared" si="16"/>
        <v>749.13719197707724</v>
      </c>
      <c r="FT8" s="13">
        <f t="shared" si="16"/>
        <v>750.27076923076925</v>
      </c>
      <c r="FU8" s="13">
        <f t="shared" si="16"/>
        <v>751.39150141643063</v>
      </c>
      <c r="FV8" s="13">
        <f t="shared" si="16"/>
        <v>752.49960563380273</v>
      </c>
      <c r="FW8" s="13">
        <f t="shared" si="16"/>
        <v>753.59529411764697</v>
      </c>
      <c r="FX8" s="13">
        <f t="shared" si="16"/>
        <v>754.67877437325888</v>
      </c>
      <c r="FY8" s="13">
        <f t="shared" si="16"/>
        <v>755.75024930747941</v>
      </c>
      <c r="FZ8" s="13">
        <f t="shared" si="16"/>
        <v>756.80991735537191</v>
      </c>
      <c r="GA8" s="13">
        <f t="shared" si="16"/>
        <v>757.85797260273966</v>
      </c>
      <c r="GB8" s="13">
        <f t="shared" si="16"/>
        <v>758.89460490463239</v>
      </c>
      <c r="GC8" s="13">
        <f t="shared" si="16"/>
        <v>759.92000000000007</v>
      </c>
      <c r="GD8" s="13">
        <f t="shared" si="16"/>
        <v>760.93433962264157</v>
      </c>
      <c r="GE8" s="13">
        <f t="shared" si="16"/>
        <v>761.93780160857909</v>
      </c>
      <c r="GF8" s="13">
        <f t="shared" si="16"/>
        <v>762.93056000000001</v>
      </c>
      <c r="GG8" s="13">
        <f t="shared" si="16"/>
        <v>763.91278514588862</v>
      </c>
      <c r="GH8" s="13">
        <f t="shared" si="16"/>
        <v>764.88464379947231</v>
      </c>
      <c r="GI8" s="13">
        <f t="shared" si="16"/>
        <v>765.84629921259875</v>
      </c>
      <c r="GJ8" s="13">
        <f t="shared" si="16"/>
        <v>766.79791122715415</v>
      </c>
      <c r="GK8" s="13">
        <f t="shared" si="16"/>
        <v>767.73963636363669</v>
      </c>
      <c r="GL8" s="13">
        <f t="shared" si="16"/>
        <v>768.67162790697694</v>
      </c>
      <c r="GM8" s="13">
        <f t="shared" si="16"/>
        <v>769.59403598971699</v>
      </c>
      <c r="GN8" s="13">
        <f t="shared" si="16"/>
        <v>770.50700767263447</v>
      </c>
      <c r="GO8" s="13">
        <f t="shared" si="16"/>
        <v>771.41068702290067</v>
      </c>
      <c r="GP8" s="13">
        <f t="shared" si="16"/>
        <v>772.30521518987302</v>
      </c>
      <c r="GQ8" s="13">
        <f t="shared" si="16"/>
        <v>773.19073047858956</v>
      </c>
      <c r="GR8" s="13">
        <f t="shared" si="16"/>
        <v>774.06736842105238</v>
      </c>
      <c r="GS8" s="13">
        <f t="shared" si="16"/>
        <v>774.93526184538609</v>
      </c>
      <c r="GT8" s="13">
        <f t="shared" si="16"/>
        <v>775.79454094292828</v>
      </c>
      <c r="GU8" s="13">
        <f t="shared" si="16"/>
        <v>776.64533333333338</v>
      </c>
      <c r="GV8" s="13">
        <f t="shared" si="16"/>
        <v>777.48776412776397</v>
      </c>
      <c r="GW8" s="13">
        <f t="shared" si="16"/>
        <v>778.32195599021998</v>
      </c>
      <c r="GX8" s="13">
        <f t="shared" si="16"/>
        <v>779.14802919708018</v>
      </c>
      <c r="GY8" s="13">
        <f t="shared" si="16"/>
        <v>779.96610169491487</v>
      </c>
      <c r="GZ8" s="13">
        <f t="shared" si="16"/>
        <v>780.77628915662672</v>
      </c>
      <c r="HA8" s="13">
        <f t="shared" si="16"/>
        <v>781.57870503597132</v>
      </c>
      <c r="HB8" s="13">
        <f t="shared" si="16"/>
        <v>782.37346062052484</v>
      </c>
      <c r="HC8" s="13">
        <f t="shared" si="16"/>
        <v>783.16066508313543</v>
      </c>
      <c r="HD8" s="13">
        <f t="shared" si="16"/>
        <v>783.9404255319148</v>
      </c>
      <c r="HE8" s="13">
        <f t="shared" si="16"/>
        <v>784.7128470588234</v>
      </c>
      <c r="HF8" s="13">
        <f t="shared" si="16"/>
        <v>785.47803278688548</v>
      </c>
      <c r="HG8" s="13">
        <f t="shared" si="16"/>
        <v>786.23608391608377</v>
      </c>
      <c r="HH8" s="13">
        <f t="shared" si="16"/>
        <v>786.98709976798114</v>
      </c>
      <c r="HI8" s="13">
        <f t="shared" si="16"/>
        <v>787.73117782909981</v>
      </c>
      <c r="HJ8" s="13">
        <f t="shared" si="16"/>
        <v>788.46841379310331</v>
      </c>
      <c r="HK8" s="13">
        <f t="shared" si="16"/>
        <v>789.19890160183058</v>
      </c>
      <c r="HL8" s="13">
        <f t="shared" si="16"/>
        <v>789.9227334851937</v>
      </c>
      <c r="HM8" s="13">
        <f t="shared" si="16"/>
        <v>790.6400000000001</v>
      </c>
      <c r="HN8" s="13">
        <f t="shared" si="16"/>
        <v>791.35079006771957</v>
      </c>
      <c r="HO8" s="13">
        <f t="shared" si="16"/>
        <v>792.05519101123627</v>
      </c>
      <c r="HP8" s="13">
        <f t="shared" si="16"/>
        <v>792.75328859060392</v>
      </c>
      <c r="HQ8" s="13">
        <f t="shared" si="16"/>
        <v>793.44516703786189</v>
      </c>
      <c r="HR8" s="13">
        <f t="shared" si="16"/>
        <v>794.13090909090874</v>
      </c>
      <c r="HS8" s="13">
        <f t="shared" si="16"/>
        <v>794.81059602648997</v>
      </c>
      <c r="HT8" s="13">
        <f t="shared" si="16"/>
        <v>795.48430769230777</v>
      </c>
      <c r="HU8" s="13">
        <f t="shared" si="16"/>
        <v>796.15212253829327</v>
      </c>
      <c r="HV8" s="13">
        <f t="shared" si="16"/>
        <v>796.81411764705899</v>
      </c>
      <c r="HW8" s="13">
        <f t="shared" si="16"/>
        <v>797.47036876355764</v>
      </c>
      <c r="HX8" s="13">
        <f t="shared" si="16"/>
        <v>798.12095032397383</v>
      </c>
      <c r="HY8" s="13">
        <f t="shared" si="16"/>
        <v>798.76593548387086</v>
      </c>
      <c r="HZ8" s="13">
        <f t="shared" si="16"/>
        <v>799.40539614561044</v>
      </c>
      <c r="IA8" s="13">
        <f t="shared" si="16"/>
        <v>800.03940298507428</v>
      </c>
      <c r="IB8" s="13">
        <f t="shared" si="16"/>
        <v>800.66802547770726</v>
      </c>
      <c r="IC8" s="13">
        <f t="shared" si="16"/>
        <v>801.29133192389008</v>
      </c>
      <c r="ID8" s="13">
        <f t="shared" si="16"/>
        <v>801.90938947368409</v>
      </c>
      <c r="IE8" s="13">
        <f t="shared" si="16"/>
        <v>802.5222641509431</v>
      </c>
      <c r="IF8" s="13">
        <f t="shared" si="16"/>
        <v>803.13002087682685</v>
      </c>
      <c r="IG8" s="13">
        <f t="shared" si="16"/>
        <v>803.73272349272338</v>
      </c>
      <c r="IH8" s="13">
        <f t="shared" si="16"/>
        <v>804.33043478260856</v>
      </c>
      <c r="II8" s="13">
        <f t="shared" si="16"/>
        <v>804.92321649484529</v>
      </c>
      <c r="IJ8" s="13">
        <f t="shared" si="16"/>
        <v>805.51112936344975</v>
      </c>
      <c r="IK8" s="13">
        <f t="shared" si="16"/>
        <v>806.09423312883405</v>
      </c>
      <c r="IL8" s="13">
        <f t="shared" si="16"/>
        <v>806.67258655804494</v>
      </c>
      <c r="IM8" s="13">
        <f t="shared" si="16"/>
        <v>807.24624746450309</v>
      </c>
      <c r="IN8" s="13">
        <f t="shared" si="16"/>
        <v>807.81527272727271</v>
      </c>
      <c r="IO8" s="13">
        <f t="shared" si="16"/>
        <v>808.37971830985907</v>
      </c>
      <c r="IP8" s="13">
        <f t="shared" si="16"/>
        <v>808.93963927855725</v>
      </c>
      <c r="IQ8" s="13">
        <f t="shared" si="16"/>
        <v>809.49508982035923</v>
      </c>
      <c r="IR8" s="13">
        <f t="shared" si="16"/>
        <v>810.04612326043775</v>
      </c>
      <c r="IS8" s="13">
        <f t="shared" si="16"/>
        <v>810.59279207920758</v>
      </c>
      <c r="IT8" s="13">
        <f t="shared" si="16"/>
        <v>811.13514792899423</v>
      </c>
      <c r="IU8" s="13">
        <f t="shared" si="16"/>
        <v>811.67324165029504</v>
      </c>
      <c r="IV8" s="13">
        <f t="shared" si="16"/>
        <v>812.20712328767104</v>
      </c>
      <c r="IW8" s="13"/>
      <c r="IX8" s="13"/>
      <c r="IY8" s="13"/>
      <c r="IZ8" s="13"/>
      <c r="JA8" s="13"/>
      <c r="JB8" s="13"/>
    </row>
    <row r="9" spans="1:262" ht="12.75" customHeight="1" x14ac:dyDescent="0.3">
      <c r="A9" s="4" t="s">
        <v>41</v>
      </c>
      <c r="B9" s="4">
        <v>1137</v>
      </c>
      <c r="C9" s="13">
        <f t="shared" si="13"/>
        <v>2585.4545454545455</v>
      </c>
      <c r="D9" s="13">
        <f t="shared" si="1"/>
        <v>1448.4545454545455</v>
      </c>
      <c r="E9" s="13">
        <f t="shared" si="2"/>
        <v>25.666666666666668</v>
      </c>
      <c r="F9" s="4">
        <f t="shared" si="3"/>
        <v>1450</v>
      </c>
      <c r="G9" s="13">
        <f t="shared" si="4"/>
        <v>51.730519480519483</v>
      </c>
      <c r="H9" s="11">
        <f t="shared" si="5"/>
        <v>8083.636363636364</v>
      </c>
      <c r="I9" s="13"/>
      <c r="J9" s="13"/>
      <c r="K9" s="13"/>
      <c r="L9" s="13"/>
      <c r="M9" s="13"/>
      <c r="N9" s="13"/>
      <c r="O9" s="13"/>
      <c r="P9" s="13"/>
      <c r="Q9" s="13"/>
      <c r="R9" s="17">
        <v>19200</v>
      </c>
      <c r="S9" s="17">
        <v>9</v>
      </c>
      <c r="T9" s="17">
        <v>20</v>
      </c>
      <c r="U9" s="17">
        <f t="shared" si="6"/>
        <v>180</v>
      </c>
      <c r="V9" s="17">
        <f t="shared" si="7"/>
        <v>14400</v>
      </c>
      <c r="W9" s="17">
        <v>6</v>
      </c>
      <c r="X9" s="17">
        <f t="shared" si="8"/>
        <v>1200</v>
      </c>
      <c r="Y9" s="4">
        <f t="shared" si="9"/>
        <v>3600</v>
      </c>
      <c r="Z9" s="4">
        <v>0.1</v>
      </c>
      <c r="AA9" s="4">
        <v>9</v>
      </c>
      <c r="AB9" s="4">
        <v>21</v>
      </c>
      <c r="AC9" s="4">
        <v>150</v>
      </c>
      <c r="AD9" s="4">
        <v>19440</v>
      </c>
      <c r="AE9" s="4">
        <f t="shared" si="10"/>
        <v>8100</v>
      </c>
      <c r="AF9" s="4">
        <f t="shared" si="11"/>
        <v>6480</v>
      </c>
      <c r="AG9" s="13">
        <f t="shared" ref="AG9:IV9" si="17">((($V9+$X9)/10*MAX((AG$2/$AC9),1)+($Y9/80*180*$Z9))/(MAX((AG$2/$AA9),1)+$AB9))*28-$B9</f>
        <v>1879.3636363636365</v>
      </c>
      <c r="AH9" s="13">
        <f t="shared" si="17"/>
        <v>1834.3432835820895</v>
      </c>
      <c r="AI9" s="13">
        <f t="shared" si="17"/>
        <v>1748.217391304348</v>
      </c>
      <c r="AJ9" s="13">
        <f t="shared" si="17"/>
        <v>1666.9436619718308</v>
      </c>
      <c r="AK9" s="13">
        <f t="shared" si="17"/>
        <v>1590.1232876712329</v>
      </c>
      <c r="AL9" s="13">
        <f t="shared" si="17"/>
        <v>1517.4</v>
      </c>
      <c r="AM9" s="13">
        <f t="shared" si="17"/>
        <v>1448.4545454545455</v>
      </c>
      <c r="AN9" s="13">
        <f t="shared" si="17"/>
        <v>1383</v>
      </c>
      <c r="AO9" s="13">
        <f t="shared" si="17"/>
        <v>1320.7777777777774</v>
      </c>
      <c r="AP9" s="13">
        <f t="shared" si="17"/>
        <v>1261.5542168674701</v>
      </c>
      <c r="AQ9" s="13">
        <f t="shared" si="17"/>
        <v>1205.1176470588239</v>
      </c>
      <c r="AR9" s="13">
        <f t="shared" si="17"/>
        <v>1151.2758620689656</v>
      </c>
      <c r="AS9" s="13">
        <f t="shared" si="17"/>
        <v>1099.8539325842698</v>
      </c>
      <c r="AT9" s="13">
        <f t="shared" si="17"/>
        <v>1050.6923076923076</v>
      </c>
      <c r="AU9" s="13">
        <f t="shared" si="17"/>
        <v>1003.6451612903224</v>
      </c>
      <c r="AV9" s="13">
        <f t="shared" si="17"/>
        <v>958.57894736842127</v>
      </c>
      <c r="AW9" s="13">
        <f t="shared" si="17"/>
        <v>915.37113402061823</v>
      </c>
      <c r="AX9" s="13">
        <f t="shared" si="17"/>
        <v>873.90909090909076</v>
      </c>
      <c r="AY9" s="13">
        <f t="shared" si="17"/>
        <v>834.08910891089135</v>
      </c>
      <c r="AZ9" s="13">
        <f t="shared" si="17"/>
        <v>795.81553398058259</v>
      </c>
      <c r="BA9" s="13">
        <f t="shared" si="17"/>
        <v>758.99999999999977</v>
      </c>
      <c r="BB9" s="13">
        <f t="shared" si="17"/>
        <v>723.56074766355141</v>
      </c>
      <c r="BC9" s="13">
        <f t="shared" si="17"/>
        <v>689.42201834862385</v>
      </c>
      <c r="BD9" s="13">
        <f t="shared" si="17"/>
        <v>656.51351351351332</v>
      </c>
      <c r="BE9" s="13">
        <f t="shared" si="17"/>
        <v>624.7699115044245</v>
      </c>
      <c r="BF9" s="13">
        <f t="shared" si="17"/>
        <v>639.70956521739163</v>
      </c>
      <c r="BG9" s="13">
        <f t="shared" si="17"/>
        <v>654.1384615384618</v>
      </c>
      <c r="BH9" s="13">
        <f t="shared" si="17"/>
        <v>668.08235294117662</v>
      </c>
      <c r="BI9" s="13">
        <f t="shared" si="17"/>
        <v>681.56528925619864</v>
      </c>
      <c r="BJ9" s="13">
        <f t="shared" si="17"/>
        <v>694.6097560975611</v>
      </c>
      <c r="BK9" s="13">
        <f t="shared" si="17"/>
        <v>707.23680000000013</v>
      </c>
      <c r="BL9" s="13">
        <f t="shared" si="17"/>
        <v>719.46614173228363</v>
      </c>
      <c r="BM9" s="13">
        <f t="shared" si="17"/>
        <v>731.31627906976746</v>
      </c>
      <c r="BN9" s="13">
        <f t="shared" si="17"/>
        <v>742.80458015267186</v>
      </c>
      <c r="BO9" s="13">
        <f t="shared" si="17"/>
        <v>753.94736842105272</v>
      </c>
      <c r="BP9" s="13">
        <f t="shared" si="17"/>
        <v>764.76</v>
      </c>
      <c r="BQ9" s="13">
        <f t="shared" si="17"/>
        <v>775.25693430656929</v>
      </c>
      <c r="BR9" s="13">
        <f t="shared" si="17"/>
        <v>785.45179856115124</v>
      </c>
      <c r="BS9" s="13">
        <f t="shared" si="17"/>
        <v>795.35744680851053</v>
      </c>
      <c r="BT9" s="13">
        <f t="shared" si="17"/>
        <v>804.98601398601363</v>
      </c>
      <c r="BU9" s="13">
        <f t="shared" si="17"/>
        <v>814.3489655172416</v>
      </c>
      <c r="BV9" s="13">
        <f t="shared" si="17"/>
        <v>823.45714285714257</v>
      </c>
      <c r="BW9" s="13">
        <f t="shared" si="17"/>
        <v>832.32080536912736</v>
      </c>
      <c r="BX9" s="13">
        <f t="shared" si="17"/>
        <v>840.94966887417218</v>
      </c>
      <c r="BY9" s="13">
        <f t="shared" si="17"/>
        <v>849.35294117647049</v>
      </c>
      <c r="BZ9" s="13">
        <f t="shared" si="17"/>
        <v>857.53935483870964</v>
      </c>
      <c r="CA9" s="13">
        <f t="shared" si="17"/>
        <v>865.51719745222908</v>
      </c>
      <c r="CB9" s="13">
        <f t="shared" si="17"/>
        <v>873.29433962264147</v>
      </c>
      <c r="CC9" s="13">
        <f t="shared" si="17"/>
        <v>880.87826086956511</v>
      </c>
      <c r="CD9" s="13">
        <f t="shared" si="17"/>
        <v>888.27607361963192</v>
      </c>
      <c r="CE9" s="13">
        <f t="shared" si="17"/>
        <v>895.49454545454546</v>
      </c>
      <c r="CF9" s="13">
        <f t="shared" si="17"/>
        <v>902.54011976047923</v>
      </c>
      <c r="CG9" s="13">
        <f t="shared" si="17"/>
        <v>909.41893491124279</v>
      </c>
      <c r="CH9" s="13">
        <f t="shared" si="17"/>
        <v>916.13684210526344</v>
      </c>
      <c r="CI9" s="13">
        <f t="shared" si="17"/>
        <v>922.69942196531792</v>
      </c>
      <c r="CJ9" s="13">
        <f t="shared" si="17"/>
        <v>929.11200000000008</v>
      </c>
      <c r="CK9" s="13">
        <f t="shared" si="17"/>
        <v>935.37966101694883</v>
      </c>
      <c r="CL9" s="13">
        <f t="shared" si="17"/>
        <v>941.50726256983216</v>
      </c>
      <c r="CM9" s="13">
        <f t="shared" si="17"/>
        <v>947.49944751381236</v>
      </c>
      <c r="CN9" s="13">
        <f t="shared" si="17"/>
        <v>953.3606557377052</v>
      </c>
      <c r="CO9" s="13">
        <f t="shared" si="17"/>
        <v>959.09513513513502</v>
      </c>
      <c r="CP9" s="13">
        <f t="shared" si="17"/>
        <v>964.70695187165802</v>
      </c>
      <c r="CQ9" s="13">
        <f t="shared" si="17"/>
        <v>970.19999999999982</v>
      </c>
      <c r="CR9" s="13">
        <f t="shared" si="17"/>
        <v>975.57801047120483</v>
      </c>
      <c r="CS9" s="13">
        <f t="shared" si="17"/>
        <v>980.84455958549188</v>
      </c>
      <c r="CT9" s="13">
        <f t="shared" si="17"/>
        <v>986.00307692307706</v>
      </c>
      <c r="CU9" s="13">
        <f t="shared" si="17"/>
        <v>991.05685279187855</v>
      </c>
      <c r="CV9" s="13">
        <f t="shared" si="17"/>
        <v>996.00904522613064</v>
      </c>
      <c r="CW9" s="13">
        <f t="shared" si="17"/>
        <v>1000.862686567164</v>
      </c>
      <c r="CX9" s="13">
        <f t="shared" si="17"/>
        <v>1005.6206896551726</v>
      </c>
      <c r="CY9" s="13">
        <f t="shared" si="17"/>
        <v>1010.2858536585363</v>
      </c>
      <c r="CZ9" s="13">
        <f t="shared" si="17"/>
        <v>1014.8608695652174</v>
      </c>
      <c r="DA9" s="13">
        <f t="shared" si="17"/>
        <v>1019.348325358852</v>
      </c>
      <c r="DB9" s="13">
        <f t="shared" si="17"/>
        <v>1023.7507109004737</v>
      </c>
      <c r="DC9" s="13">
        <f t="shared" si="17"/>
        <v>1028.070422535211</v>
      </c>
      <c r="DD9" s="13">
        <f t="shared" si="17"/>
        <v>1032.3097674418605</v>
      </c>
      <c r="DE9" s="13">
        <f t="shared" si="17"/>
        <v>1036.4709677419351</v>
      </c>
      <c r="DF9" s="13">
        <f t="shared" si="17"/>
        <v>1040.5561643835617</v>
      </c>
      <c r="DG9" s="13">
        <f t="shared" si="17"/>
        <v>1044.5674208144801</v>
      </c>
      <c r="DH9" s="13">
        <f t="shared" si="17"/>
        <v>1048.5067264573991</v>
      </c>
      <c r="DI9" s="13">
        <f t="shared" si="17"/>
        <v>1052.3760000000002</v>
      </c>
      <c r="DJ9" s="13">
        <f t="shared" si="17"/>
        <v>1056.1770925110131</v>
      </c>
      <c r="DK9" s="13">
        <f t="shared" si="17"/>
        <v>1059.9117903930128</v>
      </c>
      <c r="DL9" s="13">
        <f t="shared" si="17"/>
        <v>1063.5818181818181</v>
      </c>
      <c r="DM9" s="13">
        <f t="shared" si="17"/>
        <v>1067.188841201717</v>
      </c>
      <c r="DN9" s="13">
        <f t="shared" si="17"/>
        <v>1070.7344680851061</v>
      </c>
      <c r="DO9" s="13">
        <f t="shared" si="17"/>
        <v>1074.2202531645571</v>
      </c>
      <c r="DP9" s="13">
        <f t="shared" si="17"/>
        <v>1077.64769874477</v>
      </c>
      <c r="DQ9" s="13">
        <f t="shared" si="17"/>
        <v>1081.0182572614108</v>
      </c>
      <c r="DR9" s="13">
        <f t="shared" si="17"/>
        <v>1084.333333333333</v>
      </c>
      <c r="DS9" s="13">
        <f t="shared" si="17"/>
        <v>1087.5942857142859</v>
      </c>
      <c r="DT9" s="13">
        <f t="shared" si="17"/>
        <v>1090.8024291497973</v>
      </c>
      <c r="DU9" s="13">
        <f t="shared" si="17"/>
        <v>1093.9590361445785</v>
      </c>
      <c r="DV9" s="13">
        <f t="shared" si="17"/>
        <v>1097.0653386454183</v>
      </c>
      <c r="DW9" s="13">
        <f t="shared" si="17"/>
        <v>1100.1225296442685</v>
      </c>
      <c r="DX9" s="13">
        <f t="shared" si="17"/>
        <v>1103.1317647058822</v>
      </c>
      <c r="DY9" s="13">
        <f t="shared" si="17"/>
        <v>1106.0941634241244</v>
      </c>
      <c r="DZ9" s="13">
        <f t="shared" si="17"/>
        <v>1109.0108108108107</v>
      </c>
      <c r="EA9" s="13">
        <f t="shared" si="17"/>
        <v>1111.8827586206899</v>
      </c>
      <c r="EB9" s="13">
        <f t="shared" si="17"/>
        <v>1114.7110266159693</v>
      </c>
      <c r="EC9" s="13">
        <f t="shared" si="17"/>
        <v>1117.4966037735849</v>
      </c>
      <c r="ED9" s="13">
        <f t="shared" si="17"/>
        <v>1120.2404494382026</v>
      </c>
      <c r="EE9" s="13">
        <f t="shared" si="17"/>
        <v>1122.9434944237914</v>
      </c>
      <c r="EF9" s="13">
        <f t="shared" si="17"/>
        <v>1125.606642066421</v>
      </c>
      <c r="EG9" s="13">
        <f t="shared" si="17"/>
        <v>1128.2307692307695</v>
      </c>
      <c r="EH9" s="13">
        <f t="shared" si="17"/>
        <v>1130.8167272727273</v>
      </c>
      <c r="EI9" s="13">
        <f t="shared" si="17"/>
        <v>1133.3653429602887</v>
      </c>
      <c r="EJ9" s="13">
        <f t="shared" si="17"/>
        <v>1135.8774193548388</v>
      </c>
      <c r="EK9" s="13">
        <f t="shared" si="17"/>
        <v>1138.3537366548044</v>
      </c>
      <c r="EL9" s="13">
        <f t="shared" si="17"/>
        <v>1140.7950530035337</v>
      </c>
      <c r="EM9" s="13">
        <f t="shared" si="17"/>
        <v>1143.202105263158</v>
      </c>
      <c r="EN9" s="13">
        <f t="shared" si="17"/>
        <v>1145.5756097560979</v>
      </c>
      <c r="EO9" s="13">
        <f t="shared" si="17"/>
        <v>1147.9162629757784</v>
      </c>
      <c r="EP9" s="13">
        <f t="shared" si="17"/>
        <v>1150.2247422680412</v>
      </c>
      <c r="EQ9" s="13">
        <f t="shared" si="17"/>
        <v>1152.5017064846415</v>
      </c>
      <c r="ER9" s="13">
        <f t="shared" si="17"/>
        <v>1154.7477966101692</v>
      </c>
      <c r="ES9" s="13">
        <f t="shared" si="17"/>
        <v>1156.9636363636364</v>
      </c>
      <c r="ET9" s="13">
        <f t="shared" si="17"/>
        <v>1159.1498327759195</v>
      </c>
      <c r="EU9" s="13">
        <f t="shared" si="17"/>
        <v>1161.3069767441857</v>
      </c>
      <c r="EV9" s="13">
        <f t="shared" si="17"/>
        <v>1163.4356435643563</v>
      </c>
      <c r="EW9" s="13">
        <f t="shared" si="17"/>
        <v>1165.5363934426227</v>
      </c>
      <c r="EX9" s="13">
        <f t="shared" si="17"/>
        <v>1167.6097719869704</v>
      </c>
      <c r="EY9" s="13">
        <f t="shared" si="17"/>
        <v>1169.656310679612</v>
      </c>
      <c r="EZ9" s="13">
        <f t="shared" si="17"/>
        <v>1171.6765273311894</v>
      </c>
      <c r="FA9" s="13">
        <f t="shared" si="17"/>
        <v>1173.6709265175718</v>
      </c>
      <c r="FB9" s="13">
        <f t="shared" si="17"/>
        <v>1175.6400000000003</v>
      </c>
      <c r="FC9" s="13">
        <f t="shared" si="17"/>
        <v>1177.5842271293373</v>
      </c>
      <c r="FD9" s="13">
        <f t="shared" si="17"/>
        <v>1179.5040752351097</v>
      </c>
      <c r="FE9" s="13">
        <f t="shared" si="17"/>
        <v>1181.4000000000001</v>
      </c>
      <c r="FF9" s="13">
        <f t="shared" si="17"/>
        <v>1183.2724458204334</v>
      </c>
      <c r="FG9" s="13">
        <f t="shared" si="17"/>
        <v>1185.1218461538465</v>
      </c>
      <c r="FH9" s="13">
        <f t="shared" si="17"/>
        <v>1186.9486238532113</v>
      </c>
      <c r="FI9" s="13">
        <f t="shared" si="17"/>
        <v>1188.7531914893616</v>
      </c>
      <c r="FJ9" s="13">
        <f t="shared" si="17"/>
        <v>1190.5359516616318</v>
      </c>
      <c r="FK9" s="13">
        <f t="shared" si="17"/>
        <v>1192.2972972972975</v>
      </c>
      <c r="FL9" s="13">
        <f t="shared" si="17"/>
        <v>1194.037611940299</v>
      </c>
      <c r="FM9" s="13">
        <f t="shared" si="17"/>
        <v>1195.7572700296741</v>
      </c>
      <c r="FN9" s="13">
        <f t="shared" si="17"/>
        <v>1197.4566371681412</v>
      </c>
      <c r="FO9" s="13">
        <f t="shared" si="17"/>
        <v>1199.1360703812315</v>
      </c>
      <c r="FP9" s="13">
        <f t="shared" si="17"/>
        <v>1200.795918367347</v>
      </c>
      <c r="FQ9" s="13">
        <f t="shared" si="17"/>
        <v>1202.4365217391305</v>
      </c>
      <c r="FR9" s="13">
        <f t="shared" si="17"/>
        <v>1204.0582132564841</v>
      </c>
      <c r="FS9" s="13">
        <f t="shared" si="17"/>
        <v>1205.6613180515756</v>
      </c>
      <c r="FT9" s="13">
        <f t="shared" si="17"/>
        <v>1207.2461538461539</v>
      </c>
      <c r="FU9" s="13">
        <f t="shared" si="17"/>
        <v>1208.8130311614732</v>
      </c>
      <c r="FV9" s="13">
        <f t="shared" si="17"/>
        <v>1210.3622535211271</v>
      </c>
      <c r="FW9" s="13">
        <f t="shared" si="17"/>
        <v>1211.8941176470585</v>
      </c>
      <c r="FX9" s="13">
        <f t="shared" si="17"/>
        <v>1213.4089136490252</v>
      </c>
      <c r="FY9" s="13">
        <f t="shared" si="17"/>
        <v>1214.9069252077561</v>
      </c>
      <c r="FZ9" s="13">
        <f t="shared" si="17"/>
        <v>1216.3884297520658</v>
      </c>
      <c r="GA9" s="13">
        <f t="shared" si="17"/>
        <v>1217.8536986301369</v>
      </c>
      <c r="GB9" s="13">
        <f t="shared" si="17"/>
        <v>1219.3029972752042</v>
      </c>
      <c r="GC9" s="13">
        <f t="shared" si="17"/>
        <v>1220.7365853658539</v>
      </c>
      <c r="GD9" s="13">
        <f t="shared" si="17"/>
        <v>1222.154716981132</v>
      </c>
      <c r="GE9" s="13">
        <f t="shared" si="17"/>
        <v>1223.5576407506701</v>
      </c>
      <c r="GF9" s="13">
        <f t="shared" si="17"/>
        <v>1224.9456</v>
      </c>
      <c r="GG9" s="13">
        <f t="shared" si="17"/>
        <v>1226.318832891247</v>
      </c>
      <c r="GH9" s="13">
        <f t="shared" si="17"/>
        <v>1227.677572559367</v>
      </c>
      <c r="GI9" s="13">
        <f t="shared" si="17"/>
        <v>1229.0220472440947</v>
      </c>
      <c r="GJ9" s="13">
        <f t="shared" si="17"/>
        <v>1230.3524804177546</v>
      </c>
      <c r="GK9" s="13">
        <f t="shared" si="17"/>
        <v>1231.6690909090917</v>
      </c>
      <c r="GL9" s="13">
        <f t="shared" si="17"/>
        <v>1232.9720930232561</v>
      </c>
      <c r="GM9" s="13">
        <f t="shared" si="17"/>
        <v>1234.2616966580972</v>
      </c>
      <c r="GN9" s="13">
        <f t="shared" si="17"/>
        <v>1235.5381074168799</v>
      </c>
      <c r="GO9" s="13">
        <f t="shared" si="17"/>
        <v>1236.8015267175574</v>
      </c>
      <c r="GP9" s="13">
        <f t="shared" si="17"/>
        <v>1238.0521518987339</v>
      </c>
      <c r="GQ9" s="13">
        <f t="shared" si="17"/>
        <v>1239.2901763224181</v>
      </c>
      <c r="GR9" s="13">
        <f t="shared" si="17"/>
        <v>1240.515789473684</v>
      </c>
      <c r="GS9" s="13">
        <f t="shared" si="17"/>
        <v>1241.7291770573561</v>
      </c>
      <c r="GT9" s="13">
        <f t="shared" si="17"/>
        <v>1242.9305210918119</v>
      </c>
      <c r="GU9" s="13">
        <f t="shared" si="17"/>
        <v>1244.1199999999999</v>
      </c>
      <c r="GV9" s="13">
        <f t="shared" si="17"/>
        <v>1245.2977886977883</v>
      </c>
      <c r="GW9" s="13">
        <f t="shared" si="17"/>
        <v>1246.4640586797068</v>
      </c>
      <c r="GX9" s="13">
        <f t="shared" si="17"/>
        <v>1247.6189781021894</v>
      </c>
      <c r="GY9" s="13">
        <f t="shared" si="17"/>
        <v>1248.7627118644064</v>
      </c>
      <c r="GZ9" s="13">
        <f t="shared" si="17"/>
        <v>1249.8954216867473</v>
      </c>
      <c r="HA9" s="13">
        <f t="shared" si="17"/>
        <v>1251.0172661870502</v>
      </c>
      <c r="HB9" s="13">
        <f t="shared" si="17"/>
        <v>1252.1284009546539</v>
      </c>
      <c r="HC9" s="13">
        <f t="shared" si="17"/>
        <v>1253.2289786223282</v>
      </c>
      <c r="HD9" s="13">
        <f t="shared" si="17"/>
        <v>1254.3191489361702</v>
      </c>
      <c r="HE9" s="13">
        <f t="shared" si="17"/>
        <v>1255.3990588235292</v>
      </c>
      <c r="HF9" s="13">
        <f t="shared" si="17"/>
        <v>1256.4688524590169</v>
      </c>
      <c r="HG9" s="13">
        <f t="shared" si="17"/>
        <v>1257.5286713286714</v>
      </c>
      <c r="HH9" s="13">
        <f t="shared" si="17"/>
        <v>1258.5786542923433</v>
      </c>
      <c r="HI9" s="13">
        <f t="shared" si="17"/>
        <v>1259.6189376443422</v>
      </c>
      <c r="HJ9" s="13">
        <f t="shared" si="17"/>
        <v>1260.649655172414</v>
      </c>
      <c r="HK9" s="13">
        <f t="shared" si="17"/>
        <v>1261.670938215103</v>
      </c>
      <c r="HL9" s="13">
        <f t="shared" si="17"/>
        <v>1262.6829157175398</v>
      </c>
      <c r="HM9" s="13">
        <f t="shared" si="17"/>
        <v>1263.6857142857143</v>
      </c>
      <c r="HN9" s="13">
        <f t="shared" si="17"/>
        <v>1264.6794582392772</v>
      </c>
      <c r="HO9" s="13">
        <f t="shared" si="17"/>
        <v>1265.6642696629215</v>
      </c>
      <c r="HP9" s="13">
        <f t="shared" si="17"/>
        <v>1266.6402684563759</v>
      </c>
      <c r="HQ9" s="13">
        <f t="shared" si="17"/>
        <v>1267.6075723830731</v>
      </c>
      <c r="HR9" s="13">
        <f t="shared" si="17"/>
        <v>1268.5662971175166</v>
      </c>
      <c r="HS9" s="13">
        <f t="shared" si="17"/>
        <v>1269.5165562913908</v>
      </c>
      <c r="HT9" s="13">
        <f t="shared" si="17"/>
        <v>1270.4584615384615</v>
      </c>
      <c r="HU9" s="13">
        <f t="shared" si="17"/>
        <v>1271.3921225382928</v>
      </c>
      <c r="HV9" s="13">
        <f t="shared" si="17"/>
        <v>1272.3176470588237</v>
      </c>
      <c r="HW9" s="13">
        <f t="shared" si="17"/>
        <v>1273.235140997831</v>
      </c>
      <c r="HX9" s="13">
        <f t="shared" si="17"/>
        <v>1274.1447084233259</v>
      </c>
      <c r="HY9" s="13">
        <f t="shared" si="17"/>
        <v>1275.0464516129027</v>
      </c>
      <c r="HZ9" s="13">
        <f t="shared" si="17"/>
        <v>1275.9404710920771</v>
      </c>
      <c r="IA9" s="13">
        <f t="shared" si="17"/>
        <v>1276.8268656716414</v>
      </c>
      <c r="IB9" s="13">
        <f t="shared" si="17"/>
        <v>1277.7057324840762</v>
      </c>
      <c r="IC9" s="13">
        <f t="shared" si="17"/>
        <v>1278.577167019027</v>
      </c>
      <c r="ID9" s="13">
        <f t="shared" si="17"/>
        <v>1279.4412631578944</v>
      </c>
      <c r="IE9" s="13">
        <f t="shared" si="17"/>
        <v>1280.298113207547</v>
      </c>
      <c r="IF9" s="13">
        <f t="shared" si="17"/>
        <v>1281.1478079331946</v>
      </c>
      <c r="IG9" s="13">
        <f t="shared" si="17"/>
        <v>1281.9904365904363</v>
      </c>
      <c r="IH9" s="13">
        <f t="shared" si="17"/>
        <v>1282.826086956522</v>
      </c>
      <c r="II9" s="13">
        <f t="shared" si="17"/>
        <v>1283.6548453608248</v>
      </c>
      <c r="IJ9" s="13">
        <f t="shared" si="17"/>
        <v>1284.476796714579</v>
      </c>
      <c r="IK9" s="13">
        <f t="shared" si="17"/>
        <v>1285.2920245398773</v>
      </c>
      <c r="IL9" s="13">
        <f t="shared" si="17"/>
        <v>1286.1006109979635</v>
      </c>
      <c r="IM9" s="13">
        <f t="shared" si="17"/>
        <v>1286.9026369168355</v>
      </c>
      <c r="IN9" s="13">
        <f t="shared" si="17"/>
        <v>1287.6981818181821</v>
      </c>
      <c r="IO9" s="13">
        <f t="shared" si="17"/>
        <v>1288.487323943662</v>
      </c>
      <c r="IP9" s="13">
        <f t="shared" si="17"/>
        <v>1289.270140280561</v>
      </c>
      <c r="IQ9" s="13">
        <f t="shared" si="17"/>
        <v>1290.0467065868261</v>
      </c>
      <c r="IR9" s="13">
        <f t="shared" si="17"/>
        <v>1290.8170974155073</v>
      </c>
      <c r="IS9" s="13">
        <f t="shared" si="17"/>
        <v>1291.5813861386137</v>
      </c>
      <c r="IT9" s="13">
        <f t="shared" si="17"/>
        <v>1292.3396449704146</v>
      </c>
      <c r="IU9" s="13">
        <f t="shared" si="17"/>
        <v>1293.0919449901771</v>
      </c>
      <c r="IV9" s="13">
        <f t="shared" si="17"/>
        <v>1293.8383561643841</v>
      </c>
      <c r="IW9" s="13"/>
      <c r="IX9" s="13"/>
      <c r="IY9" s="13"/>
      <c r="IZ9" s="13"/>
      <c r="JA9" s="13"/>
      <c r="JB9" s="13"/>
    </row>
    <row r="10" spans="1:262" ht="12.75" customHeight="1" x14ac:dyDescent="0.3">
      <c r="A10" s="18" t="s">
        <v>42</v>
      </c>
      <c r="B10" s="18">
        <v>1451</v>
      </c>
      <c r="C10" s="19">
        <f t="shared" si="13"/>
        <v>3469.090909090909</v>
      </c>
      <c r="D10" s="19">
        <f t="shared" si="1"/>
        <v>2018.090909090909</v>
      </c>
      <c r="E10" s="19">
        <f t="shared" si="2"/>
        <v>25.666666666666668</v>
      </c>
      <c r="F10" s="18">
        <f t="shared" si="3"/>
        <v>2025</v>
      </c>
      <c r="G10" s="19">
        <f t="shared" si="4"/>
        <v>72.074675324675326</v>
      </c>
      <c r="H10" s="16">
        <f t="shared" si="5"/>
        <v>10891.636363636364</v>
      </c>
      <c r="I10" s="19"/>
      <c r="J10" s="19"/>
      <c r="K10" s="19"/>
      <c r="L10" s="19"/>
      <c r="M10" s="19"/>
      <c r="N10" s="19"/>
      <c r="O10" s="19"/>
      <c r="P10" s="19"/>
      <c r="Q10" s="19"/>
      <c r="R10" s="17">
        <v>25600</v>
      </c>
      <c r="S10" s="17">
        <v>9</v>
      </c>
      <c r="T10" s="17">
        <v>27</v>
      </c>
      <c r="U10" s="17">
        <f t="shared" si="6"/>
        <v>243</v>
      </c>
      <c r="V10" s="17">
        <f t="shared" si="7"/>
        <v>19440</v>
      </c>
      <c r="W10" s="17">
        <v>6</v>
      </c>
      <c r="X10" s="17">
        <f t="shared" si="8"/>
        <v>1200</v>
      </c>
      <c r="Y10" s="4">
        <f t="shared" si="9"/>
        <v>4960</v>
      </c>
      <c r="Z10" s="4">
        <v>0.1</v>
      </c>
      <c r="AA10" s="4">
        <v>9</v>
      </c>
      <c r="AB10" s="4">
        <v>21</v>
      </c>
      <c r="AC10" s="4">
        <v>150</v>
      </c>
      <c r="AD10" s="4">
        <v>19440</v>
      </c>
      <c r="AE10" s="4">
        <f t="shared" si="10"/>
        <v>11160</v>
      </c>
      <c r="AF10" s="4">
        <f t="shared" si="11"/>
        <v>8748</v>
      </c>
      <c r="AG10" s="13">
        <f t="shared" ref="AG10:IV10" si="18">((($V10+$X10)/10*MAX((AG$2/$AC10),1)+($Y10/80*180*$Z10))/(MAX((AG$2/$AA10),1)+$AB10))*28-$B10</f>
        <v>2596.272727272727</v>
      </c>
      <c r="AH10" s="13">
        <f t="shared" si="18"/>
        <v>2535.8656716417913</v>
      </c>
      <c r="AI10" s="13">
        <f t="shared" si="18"/>
        <v>2420.3043478260875</v>
      </c>
      <c r="AJ10" s="13">
        <f t="shared" si="18"/>
        <v>2311.2535211267605</v>
      </c>
      <c r="AK10" s="13">
        <f t="shared" si="18"/>
        <v>2208.178082191781</v>
      </c>
      <c r="AL10" s="13">
        <f t="shared" si="18"/>
        <v>2110.6</v>
      </c>
      <c r="AM10" s="13">
        <f t="shared" si="18"/>
        <v>2018.090909090909</v>
      </c>
      <c r="AN10" s="13">
        <f t="shared" si="18"/>
        <v>1930.2658227848106</v>
      </c>
      <c r="AO10" s="13">
        <f t="shared" si="18"/>
        <v>1846.7777777777774</v>
      </c>
      <c r="AP10" s="13">
        <f t="shared" si="18"/>
        <v>1767.3132530120483</v>
      </c>
      <c r="AQ10" s="13">
        <f t="shared" si="18"/>
        <v>1691.5882352941176</v>
      </c>
      <c r="AR10" s="13">
        <f t="shared" si="18"/>
        <v>1619.344827586207</v>
      </c>
      <c r="AS10" s="13">
        <f t="shared" si="18"/>
        <v>1550.3483146067415</v>
      </c>
      <c r="AT10" s="13">
        <f t="shared" si="18"/>
        <v>1484.3846153846152</v>
      </c>
      <c r="AU10" s="13">
        <f t="shared" si="18"/>
        <v>1421.2580645161288</v>
      </c>
      <c r="AV10" s="13">
        <f t="shared" si="18"/>
        <v>1360.7894736842109</v>
      </c>
      <c r="AW10" s="13">
        <f t="shared" si="18"/>
        <v>1302.8144329896904</v>
      </c>
      <c r="AX10" s="13">
        <f t="shared" si="18"/>
        <v>1247.181818181818</v>
      </c>
      <c r="AY10" s="13">
        <f t="shared" si="18"/>
        <v>1193.7524752475251</v>
      </c>
      <c r="AZ10" s="13">
        <f t="shared" si="18"/>
        <v>1142.3980582524273</v>
      </c>
      <c r="BA10" s="13">
        <f t="shared" si="18"/>
        <v>1093</v>
      </c>
      <c r="BB10" s="13">
        <f t="shared" si="18"/>
        <v>1045.4485981308412</v>
      </c>
      <c r="BC10" s="13">
        <f t="shared" si="18"/>
        <v>999.64220183486214</v>
      </c>
      <c r="BD10" s="13">
        <f t="shared" si="18"/>
        <v>955.48648648648668</v>
      </c>
      <c r="BE10" s="13">
        <f t="shared" si="18"/>
        <v>912.89380530973403</v>
      </c>
      <c r="BF10" s="13">
        <f t="shared" si="18"/>
        <v>932.08730434782638</v>
      </c>
      <c r="BG10" s="13">
        <f t="shared" si="18"/>
        <v>950.62461538461594</v>
      </c>
      <c r="BH10" s="13">
        <f t="shared" si="18"/>
        <v>968.53882352941173</v>
      </c>
      <c r="BI10" s="13">
        <f t="shared" si="18"/>
        <v>985.86082644628141</v>
      </c>
      <c r="BJ10" s="13">
        <f t="shared" si="18"/>
        <v>1002.6195121951218</v>
      </c>
      <c r="BK10" s="13">
        <f t="shared" si="18"/>
        <v>1018.8419199999998</v>
      </c>
      <c r="BL10" s="13">
        <f t="shared" si="18"/>
        <v>1034.5533858267718</v>
      </c>
      <c r="BM10" s="13">
        <f t="shared" si="18"/>
        <v>1049.7776744186044</v>
      </c>
      <c r="BN10" s="13">
        <f t="shared" si="18"/>
        <v>1064.5370992366411</v>
      </c>
      <c r="BO10" s="13">
        <f t="shared" si="18"/>
        <v>1078.8526315789477</v>
      </c>
      <c r="BP10" s="13">
        <f t="shared" si="18"/>
        <v>1092.7440000000001</v>
      </c>
      <c r="BQ10" s="13">
        <f t="shared" si="18"/>
        <v>1106.229781021897</v>
      </c>
      <c r="BR10" s="13">
        <f t="shared" si="18"/>
        <v>1119.3274820143888</v>
      </c>
      <c r="BS10" s="13">
        <f t="shared" si="18"/>
        <v>1132.0536170212768</v>
      </c>
      <c r="BT10" s="13">
        <f t="shared" si="18"/>
        <v>1144.4237762237753</v>
      </c>
      <c r="BU10" s="13">
        <f t="shared" si="18"/>
        <v>1156.452689655172</v>
      </c>
      <c r="BV10" s="13">
        <f t="shared" si="18"/>
        <v>1168.1542857142858</v>
      </c>
      <c r="BW10" s="13">
        <f t="shared" si="18"/>
        <v>1179.5417449664424</v>
      </c>
      <c r="BX10" s="13">
        <f t="shared" si="18"/>
        <v>1190.6275496688741</v>
      </c>
      <c r="BY10" s="13">
        <f t="shared" si="18"/>
        <v>1201.4235294117652</v>
      </c>
      <c r="BZ10" s="13">
        <f t="shared" si="18"/>
        <v>1211.9409032258063</v>
      </c>
      <c r="CA10" s="13">
        <f t="shared" si="18"/>
        <v>1222.1903184713374</v>
      </c>
      <c r="CB10" s="13">
        <f t="shared" si="18"/>
        <v>1232.1818867924526</v>
      </c>
      <c r="CC10" s="13">
        <f t="shared" si="18"/>
        <v>1241.9252173913051</v>
      </c>
      <c r="CD10" s="13">
        <f t="shared" si="18"/>
        <v>1251.4294478527609</v>
      </c>
      <c r="CE10" s="13">
        <f t="shared" si="18"/>
        <v>1260.7032727272731</v>
      </c>
      <c r="CF10" s="13">
        <f t="shared" si="18"/>
        <v>1269.7549700598806</v>
      </c>
      <c r="CG10" s="13">
        <f t="shared" si="18"/>
        <v>1278.5924260355027</v>
      </c>
      <c r="CH10" s="13">
        <f t="shared" si="18"/>
        <v>1287.2231578947371</v>
      </c>
      <c r="CI10" s="13">
        <f t="shared" si="18"/>
        <v>1295.6543352601157</v>
      </c>
      <c r="CJ10" s="13">
        <f t="shared" si="18"/>
        <v>1303.8928000000005</v>
      </c>
      <c r="CK10" s="13">
        <f t="shared" si="18"/>
        <v>1311.9450847457624</v>
      </c>
      <c r="CL10" s="13">
        <f t="shared" si="18"/>
        <v>1319.8174301675976</v>
      </c>
      <c r="CM10" s="13">
        <f t="shared" si="18"/>
        <v>1327.5158011049725</v>
      </c>
      <c r="CN10" s="13">
        <f t="shared" si="18"/>
        <v>1335.0459016393443</v>
      </c>
      <c r="CO10" s="13">
        <f t="shared" si="18"/>
        <v>1342.4131891891893</v>
      </c>
      <c r="CP10" s="13">
        <f t="shared" si="18"/>
        <v>1349.6228877005346</v>
      </c>
      <c r="CQ10" s="13">
        <f t="shared" si="18"/>
        <v>1356.6799999999998</v>
      </c>
      <c r="CR10" s="13">
        <f t="shared" si="18"/>
        <v>1363.5893193717279</v>
      </c>
      <c r="CS10" s="13">
        <f t="shared" si="18"/>
        <v>1370.3554404145079</v>
      </c>
      <c r="CT10" s="13">
        <f t="shared" si="18"/>
        <v>1376.982769230769</v>
      </c>
      <c r="CU10" s="13">
        <f t="shared" si="18"/>
        <v>1383.4755329949244</v>
      </c>
      <c r="CV10" s="13">
        <f t="shared" si="18"/>
        <v>1389.8377889447233</v>
      </c>
      <c r="CW10" s="13">
        <f t="shared" si="18"/>
        <v>1396.0734328358208</v>
      </c>
      <c r="CX10" s="13">
        <f t="shared" si="18"/>
        <v>1402.186206896552</v>
      </c>
      <c r="CY10" s="13">
        <f t="shared" si="18"/>
        <v>1408.1797073170724</v>
      </c>
      <c r="CZ10" s="13">
        <f t="shared" si="18"/>
        <v>1414.0573913043477</v>
      </c>
      <c r="DA10" s="13">
        <f t="shared" si="18"/>
        <v>1419.8225837320579</v>
      </c>
      <c r="DB10" s="13">
        <f t="shared" si="18"/>
        <v>1425.4784834123216</v>
      </c>
      <c r="DC10" s="13">
        <f t="shared" si="18"/>
        <v>1431.0281690140846</v>
      </c>
      <c r="DD10" s="13">
        <f t="shared" si="18"/>
        <v>1436.4746046511636</v>
      </c>
      <c r="DE10" s="13">
        <f t="shared" si="18"/>
        <v>1441.82064516129</v>
      </c>
      <c r="DF10" s="13">
        <f t="shared" si="18"/>
        <v>1447.0690410958905</v>
      </c>
      <c r="DG10" s="13">
        <f t="shared" si="18"/>
        <v>1452.2224434389145</v>
      </c>
      <c r="DH10" s="13">
        <f t="shared" si="18"/>
        <v>1457.2834080717485</v>
      </c>
      <c r="DI10" s="13">
        <f t="shared" si="18"/>
        <v>1462.2544000000003</v>
      </c>
      <c r="DJ10" s="13">
        <f t="shared" si="18"/>
        <v>1467.1377973568278</v>
      </c>
      <c r="DK10" s="13">
        <f t="shared" si="18"/>
        <v>1471.935895196506</v>
      </c>
      <c r="DL10" s="13">
        <f t="shared" si="18"/>
        <v>1476.6509090909094</v>
      </c>
      <c r="DM10" s="13">
        <f t="shared" si="18"/>
        <v>1481.2849785407725</v>
      </c>
      <c r="DN10" s="13">
        <f t="shared" si="18"/>
        <v>1485.8401702127653</v>
      </c>
      <c r="DO10" s="13">
        <f t="shared" si="18"/>
        <v>1490.3184810126586</v>
      </c>
      <c r="DP10" s="13">
        <f t="shared" si="18"/>
        <v>1494.7218410041842</v>
      </c>
      <c r="DQ10" s="13">
        <f t="shared" si="18"/>
        <v>1499.0521161825723</v>
      </c>
      <c r="DR10" s="13">
        <f t="shared" si="18"/>
        <v>1503.3111111111116</v>
      </c>
      <c r="DS10" s="13">
        <f t="shared" si="18"/>
        <v>1507.5005714285717</v>
      </c>
      <c r="DT10" s="13">
        <f t="shared" si="18"/>
        <v>1511.6221862348175</v>
      </c>
      <c r="DU10" s="13">
        <f t="shared" si="18"/>
        <v>1515.6775903614462</v>
      </c>
      <c r="DV10" s="13">
        <f t="shared" si="18"/>
        <v>1519.6683665338646</v>
      </c>
      <c r="DW10" s="13">
        <f t="shared" si="18"/>
        <v>1523.5960474308299</v>
      </c>
      <c r="DX10" s="13">
        <f t="shared" si="18"/>
        <v>1527.4621176470582</v>
      </c>
      <c r="DY10" s="13">
        <f t="shared" si="18"/>
        <v>1531.2680155642024</v>
      </c>
      <c r="DZ10" s="13">
        <f t="shared" si="18"/>
        <v>1535.0151351351356</v>
      </c>
      <c r="EA10" s="13">
        <f t="shared" si="18"/>
        <v>1538.7048275862062</v>
      </c>
      <c r="EB10" s="13">
        <f t="shared" si="18"/>
        <v>1542.3384030418251</v>
      </c>
      <c r="EC10" s="13">
        <f t="shared" si="18"/>
        <v>1545.9171320754717</v>
      </c>
      <c r="ED10" s="13">
        <f t="shared" si="18"/>
        <v>1549.4422471910116</v>
      </c>
      <c r="EE10" s="13">
        <f t="shared" si="18"/>
        <v>1552.914944237918</v>
      </c>
      <c r="EF10" s="13">
        <f t="shared" si="18"/>
        <v>1556.3363837638376</v>
      </c>
      <c r="EG10" s="13">
        <f t="shared" si="18"/>
        <v>1559.7076923076929</v>
      </c>
      <c r="EH10" s="13">
        <f t="shared" si="18"/>
        <v>1563.0299636363634</v>
      </c>
      <c r="EI10" s="13">
        <f t="shared" si="18"/>
        <v>1566.3042599277978</v>
      </c>
      <c r="EJ10" s="13">
        <f t="shared" si="18"/>
        <v>1569.5316129032262</v>
      </c>
      <c r="EK10" s="13">
        <f t="shared" si="18"/>
        <v>1572.7130249110323</v>
      </c>
      <c r="EL10" s="13">
        <f t="shared" si="18"/>
        <v>1575.8494699646644</v>
      </c>
      <c r="EM10" s="13">
        <f t="shared" si="18"/>
        <v>1578.9418947368422</v>
      </c>
      <c r="EN10" s="13">
        <f t="shared" si="18"/>
        <v>1581.9912195121956</v>
      </c>
      <c r="EO10" s="13">
        <f t="shared" si="18"/>
        <v>1584.9983391003461</v>
      </c>
      <c r="EP10" s="13">
        <f t="shared" si="18"/>
        <v>1587.9641237113397</v>
      </c>
      <c r="EQ10" s="13">
        <f t="shared" si="18"/>
        <v>1590.8894197952213</v>
      </c>
      <c r="ER10" s="13">
        <f t="shared" si="18"/>
        <v>1593.7750508474574</v>
      </c>
      <c r="ES10" s="13">
        <f t="shared" si="18"/>
        <v>1596.6218181818176</v>
      </c>
      <c r="ET10" s="13">
        <f t="shared" si="18"/>
        <v>1599.4305016722406</v>
      </c>
      <c r="EU10" s="13">
        <f t="shared" si="18"/>
        <v>1602.2018604651162</v>
      </c>
      <c r="EV10" s="13">
        <f t="shared" si="18"/>
        <v>1604.9366336633661</v>
      </c>
      <c r="EW10" s="13">
        <f t="shared" si="18"/>
        <v>1607.6355409836065</v>
      </c>
      <c r="EX10" s="13">
        <f t="shared" si="18"/>
        <v>1610.2992833876224</v>
      </c>
      <c r="EY10" s="13">
        <f t="shared" si="18"/>
        <v>1612.9285436893201</v>
      </c>
      <c r="EZ10" s="13">
        <f t="shared" si="18"/>
        <v>1615.5239871382637</v>
      </c>
      <c r="FA10" s="13">
        <f t="shared" si="18"/>
        <v>1618.0862619808308</v>
      </c>
      <c r="FB10" s="13">
        <f t="shared" si="18"/>
        <v>1620.616</v>
      </c>
      <c r="FC10" s="13">
        <f t="shared" si="18"/>
        <v>1623.1138170347003</v>
      </c>
      <c r="FD10" s="13">
        <f t="shared" si="18"/>
        <v>1625.5803134796242</v>
      </c>
      <c r="FE10" s="13">
        <f t="shared" si="18"/>
        <v>1628.0160747663549</v>
      </c>
      <c r="FF10" s="13">
        <f t="shared" si="18"/>
        <v>1630.4216718266252</v>
      </c>
      <c r="FG10" s="13">
        <f t="shared" si="18"/>
        <v>1632.7976615384614</v>
      </c>
      <c r="FH10" s="13">
        <f t="shared" si="18"/>
        <v>1635.1445871559636</v>
      </c>
      <c r="FI10" s="13">
        <f t="shared" si="18"/>
        <v>1637.4629787234044</v>
      </c>
      <c r="FJ10" s="13">
        <f t="shared" si="18"/>
        <v>1639.7533534743206</v>
      </c>
      <c r="FK10" s="13">
        <f t="shared" si="18"/>
        <v>1642.016216216216</v>
      </c>
      <c r="FL10" s="13">
        <f t="shared" si="18"/>
        <v>1644.2520597014932</v>
      </c>
      <c r="FM10" s="13">
        <f t="shared" si="18"/>
        <v>1646.4613649851635</v>
      </c>
      <c r="FN10" s="13">
        <f t="shared" si="18"/>
        <v>1648.6446017699113</v>
      </c>
      <c r="FO10" s="13">
        <f t="shared" si="18"/>
        <v>1650.8022287390022</v>
      </c>
      <c r="FP10" s="13">
        <f t="shared" si="18"/>
        <v>1652.9346938775511</v>
      </c>
      <c r="FQ10" s="13">
        <f t="shared" si="18"/>
        <v>1655.0424347826083</v>
      </c>
      <c r="FR10" s="13">
        <f t="shared" si="18"/>
        <v>1657.1258789625354</v>
      </c>
      <c r="FS10" s="13">
        <f t="shared" si="18"/>
        <v>1659.1854441260748</v>
      </c>
      <c r="FT10" s="13">
        <f t="shared" si="18"/>
        <v>1661.2215384615383</v>
      </c>
      <c r="FU10" s="13">
        <f t="shared" si="18"/>
        <v>1663.2345609065151</v>
      </c>
      <c r="FV10" s="13">
        <f t="shared" si="18"/>
        <v>1665.2249014084509</v>
      </c>
      <c r="FW10" s="13">
        <f t="shared" si="18"/>
        <v>1667.1929411764704</v>
      </c>
      <c r="FX10" s="13">
        <f t="shared" si="18"/>
        <v>1669.139052924791</v>
      </c>
      <c r="FY10" s="13">
        <f t="shared" si="18"/>
        <v>1671.0636011080337</v>
      </c>
      <c r="FZ10" s="13">
        <f t="shared" si="18"/>
        <v>1672.9669421487606</v>
      </c>
      <c r="GA10" s="13">
        <f t="shared" si="18"/>
        <v>1674.8494246575342</v>
      </c>
      <c r="GB10" s="13">
        <f t="shared" si="18"/>
        <v>1676.7113896457768</v>
      </c>
      <c r="GC10" s="13">
        <f t="shared" si="18"/>
        <v>1678.5531707317073</v>
      </c>
      <c r="GD10" s="13">
        <f t="shared" si="18"/>
        <v>1680.3750943396226</v>
      </c>
      <c r="GE10" s="13">
        <f t="shared" si="18"/>
        <v>1682.1774798927618</v>
      </c>
      <c r="GF10" s="13">
        <f t="shared" si="18"/>
        <v>1683.9606399999998</v>
      </c>
      <c r="GG10" s="13">
        <f t="shared" si="18"/>
        <v>1685.7248806366047</v>
      </c>
      <c r="GH10" s="13">
        <f t="shared" si="18"/>
        <v>1687.4705013192615</v>
      </c>
      <c r="GI10" s="13">
        <f t="shared" si="18"/>
        <v>1689.1977952755906</v>
      </c>
      <c r="GJ10" s="13">
        <f t="shared" si="18"/>
        <v>1690.907049608355</v>
      </c>
      <c r="GK10" s="13">
        <f t="shared" si="18"/>
        <v>1692.5985454545462</v>
      </c>
      <c r="GL10" s="13">
        <f t="shared" si="18"/>
        <v>1694.2725581395352</v>
      </c>
      <c r="GM10" s="13">
        <f t="shared" si="18"/>
        <v>1695.9293573264777</v>
      </c>
      <c r="GN10" s="13">
        <f t="shared" si="18"/>
        <v>1697.5692071611256</v>
      </c>
      <c r="GO10" s="13">
        <f t="shared" si="18"/>
        <v>1699.1923664122137</v>
      </c>
      <c r="GP10" s="13">
        <f t="shared" si="18"/>
        <v>1700.7990886075945</v>
      </c>
      <c r="GQ10" s="13">
        <f t="shared" si="18"/>
        <v>1702.3896221662471</v>
      </c>
      <c r="GR10" s="13">
        <f t="shared" si="18"/>
        <v>1703.9642105263156</v>
      </c>
      <c r="GS10" s="13">
        <f t="shared" si="18"/>
        <v>1705.5230922693263</v>
      </c>
      <c r="GT10" s="13">
        <f t="shared" si="18"/>
        <v>1707.0665012406948</v>
      </c>
      <c r="GU10" s="13">
        <f t="shared" si="18"/>
        <v>1708.5946666666669</v>
      </c>
      <c r="GV10" s="13">
        <f t="shared" si="18"/>
        <v>1710.1078132678131</v>
      </c>
      <c r="GW10" s="13">
        <f t="shared" si="18"/>
        <v>1711.6061613691936</v>
      </c>
      <c r="GX10" s="13">
        <f t="shared" si="18"/>
        <v>1713.0899270072991</v>
      </c>
      <c r="GY10" s="13">
        <f t="shared" si="18"/>
        <v>1714.5593220338978</v>
      </c>
      <c r="GZ10" s="13">
        <f t="shared" si="18"/>
        <v>1716.014554216868</v>
      </c>
      <c r="HA10" s="13">
        <f t="shared" si="18"/>
        <v>1717.4558273381294</v>
      </c>
      <c r="HB10" s="13">
        <f t="shared" si="18"/>
        <v>1718.8833412887825</v>
      </c>
      <c r="HC10" s="13">
        <f t="shared" si="18"/>
        <v>1720.2972921615205</v>
      </c>
      <c r="HD10" s="13">
        <f t="shared" si="18"/>
        <v>1721.6978723404254</v>
      </c>
      <c r="HE10" s="13">
        <f t="shared" si="18"/>
        <v>1723.0852705882348</v>
      </c>
      <c r="HF10" s="13">
        <f t="shared" si="18"/>
        <v>1724.4596721311477</v>
      </c>
      <c r="HG10" s="13">
        <f t="shared" si="18"/>
        <v>1725.821258741259</v>
      </c>
      <c r="HH10" s="13">
        <f t="shared" si="18"/>
        <v>1727.1702088167053</v>
      </c>
      <c r="HI10" s="13">
        <f t="shared" si="18"/>
        <v>1728.5066974595843</v>
      </c>
      <c r="HJ10" s="13">
        <f t="shared" si="18"/>
        <v>1729.8308965517249</v>
      </c>
      <c r="HK10" s="13">
        <f t="shared" si="18"/>
        <v>1731.1429748283749</v>
      </c>
      <c r="HL10" s="13">
        <f t="shared" si="18"/>
        <v>1732.4430979498861</v>
      </c>
      <c r="HM10" s="13">
        <f t="shared" si="18"/>
        <v>1733.7314285714278</v>
      </c>
      <c r="HN10" s="13">
        <f t="shared" si="18"/>
        <v>1735.0081264108353</v>
      </c>
      <c r="HO10" s="13">
        <f t="shared" si="18"/>
        <v>1736.2733483146067</v>
      </c>
      <c r="HP10" s="13">
        <f t="shared" si="18"/>
        <v>1737.527248322147</v>
      </c>
      <c r="HQ10" s="13">
        <f t="shared" si="18"/>
        <v>1738.7699777282855</v>
      </c>
      <c r="HR10" s="13">
        <f t="shared" si="18"/>
        <v>1740.0016851441237</v>
      </c>
      <c r="HS10" s="13">
        <f t="shared" si="18"/>
        <v>1741.2225165562909</v>
      </c>
      <c r="HT10" s="13">
        <f t="shared" si="18"/>
        <v>1742.4326153846159</v>
      </c>
      <c r="HU10" s="13">
        <f t="shared" si="18"/>
        <v>1743.6321225382931</v>
      </c>
      <c r="HV10" s="13">
        <f t="shared" si="18"/>
        <v>1744.8211764705879</v>
      </c>
      <c r="HW10" s="13">
        <f t="shared" si="18"/>
        <v>1745.9999132321041</v>
      </c>
      <c r="HX10" s="13">
        <f t="shared" si="18"/>
        <v>1747.1684665226776</v>
      </c>
      <c r="HY10" s="13">
        <f t="shared" si="18"/>
        <v>1748.3269677419353</v>
      </c>
      <c r="HZ10" s="13">
        <f t="shared" si="18"/>
        <v>1749.4755460385441</v>
      </c>
      <c r="IA10" s="13">
        <f t="shared" si="18"/>
        <v>1750.6143283582078</v>
      </c>
      <c r="IB10" s="13">
        <f t="shared" si="18"/>
        <v>1751.7434394904462</v>
      </c>
      <c r="IC10" s="13">
        <f t="shared" si="18"/>
        <v>1752.8630021141648</v>
      </c>
      <c r="ID10" s="13">
        <f t="shared" si="18"/>
        <v>1753.9731368421053</v>
      </c>
      <c r="IE10" s="13">
        <f t="shared" si="18"/>
        <v>1755.0739622641509</v>
      </c>
      <c r="IF10" s="13">
        <f t="shared" si="18"/>
        <v>1756.1655949895617</v>
      </c>
      <c r="IG10" s="13">
        <f t="shared" si="18"/>
        <v>1757.2481496881487</v>
      </c>
      <c r="IH10" s="13">
        <f t="shared" si="18"/>
        <v>1758.3217391304352</v>
      </c>
      <c r="II10" s="13">
        <f t="shared" si="18"/>
        <v>1759.3864742268042</v>
      </c>
      <c r="IJ10" s="13">
        <f t="shared" si="18"/>
        <v>1760.4424640657085</v>
      </c>
      <c r="IK10" s="13">
        <f t="shared" si="18"/>
        <v>1761.4898159509198</v>
      </c>
      <c r="IL10" s="13">
        <f t="shared" si="18"/>
        <v>1762.5286354378823</v>
      </c>
      <c r="IM10" s="13">
        <f t="shared" si="18"/>
        <v>1763.5590263691674</v>
      </c>
      <c r="IN10" s="13">
        <f t="shared" si="18"/>
        <v>1764.581090909091</v>
      </c>
      <c r="IO10" s="13">
        <f t="shared" si="18"/>
        <v>1765.5949295774653</v>
      </c>
      <c r="IP10" s="13">
        <f t="shared" si="18"/>
        <v>1766.600641282565</v>
      </c>
      <c r="IQ10" s="13">
        <f t="shared" si="18"/>
        <v>1767.5983233532934</v>
      </c>
      <c r="IR10" s="13">
        <f t="shared" si="18"/>
        <v>1768.5880715705771</v>
      </c>
      <c r="IS10" s="13">
        <f t="shared" si="18"/>
        <v>1769.5699801980195</v>
      </c>
      <c r="IT10" s="13">
        <f t="shared" si="18"/>
        <v>1770.544142011835</v>
      </c>
      <c r="IU10" s="13">
        <f t="shared" si="18"/>
        <v>1771.5106483300592</v>
      </c>
      <c r="IV10" s="13">
        <f t="shared" si="18"/>
        <v>1772.4695890410958</v>
      </c>
      <c r="IW10" s="13"/>
      <c r="IX10" s="13"/>
      <c r="IY10" s="13"/>
      <c r="IZ10" s="13"/>
      <c r="JA10" s="13"/>
      <c r="JB10" s="13"/>
    </row>
    <row r="11" spans="1:262" ht="12.75" customHeight="1" x14ac:dyDescent="0.3">
      <c r="A11" s="10" t="s">
        <v>43</v>
      </c>
      <c r="B11" s="10">
        <f>460+109+100</f>
        <v>669</v>
      </c>
      <c r="C11" s="11">
        <f t="shared" si="13"/>
        <v>258.36363636363637</v>
      </c>
      <c r="D11" s="11">
        <f t="shared" si="1"/>
        <v>-410.63636363636363</v>
      </c>
      <c r="E11" s="11">
        <f t="shared" si="2"/>
        <v>22</v>
      </c>
      <c r="F11" s="10" t="e">
        <f t="shared" si="3"/>
        <v>#NUM!</v>
      </c>
      <c r="G11" s="11">
        <f t="shared" si="4"/>
        <v>-14.665584415584416</v>
      </c>
      <c r="H11" s="11">
        <f t="shared" si="5"/>
        <v>411.09090909090907</v>
      </c>
      <c r="I11" s="11"/>
      <c r="J11" s="11"/>
      <c r="K11" s="11"/>
      <c r="L11" s="11"/>
      <c r="M11" s="11"/>
      <c r="N11" s="11"/>
      <c r="O11" s="11"/>
      <c r="P11" s="11"/>
      <c r="Q11" s="11"/>
      <c r="R11" s="10">
        <v>2000</v>
      </c>
      <c r="S11" s="12">
        <v>2</v>
      </c>
      <c r="T11" s="12">
        <v>6</v>
      </c>
      <c r="U11" s="12">
        <f t="shared" si="6"/>
        <v>12</v>
      </c>
      <c r="V11" s="12">
        <f t="shared" si="7"/>
        <v>960</v>
      </c>
      <c r="W11" s="12">
        <v>4</v>
      </c>
      <c r="X11" s="12">
        <f t="shared" si="8"/>
        <v>800</v>
      </c>
      <c r="Y11" s="10">
        <f t="shared" si="9"/>
        <v>240</v>
      </c>
      <c r="Z11" s="10">
        <v>0.05</v>
      </c>
      <c r="AA11" s="10">
        <v>75</v>
      </c>
      <c r="AB11" s="10">
        <v>21</v>
      </c>
      <c r="AC11" s="10">
        <v>500</v>
      </c>
      <c r="AD11" s="10">
        <v>19440</v>
      </c>
      <c r="AE11" s="4">
        <f t="shared" si="10"/>
        <v>540</v>
      </c>
      <c r="AF11" s="4">
        <f t="shared" si="11"/>
        <v>216</v>
      </c>
      <c r="AG11" s="11">
        <f t="shared" ref="AG11:IV11" si="19">((($V11+$X11)/10*MAX((AG$2/$AC11),1)+($Y11/80*180*$Z11))/(MAX((AG$2/$AA11),1)+$AB11))*28-$B11</f>
        <v>-410.63636363636363</v>
      </c>
      <c r="AH11" s="11">
        <f t="shared" si="19"/>
        <v>-410.63636363636363</v>
      </c>
      <c r="AI11" s="11">
        <f t="shared" si="19"/>
        <v>-410.63636363636363</v>
      </c>
      <c r="AJ11" s="11">
        <f t="shared" si="19"/>
        <v>-410.63636363636363</v>
      </c>
      <c r="AK11" s="11">
        <f t="shared" si="19"/>
        <v>-410.63636363636363</v>
      </c>
      <c r="AL11" s="11">
        <f t="shared" si="19"/>
        <v>-410.63636363636363</v>
      </c>
      <c r="AM11" s="11">
        <f t="shared" si="19"/>
        <v>-410.63636363636363</v>
      </c>
      <c r="AN11" s="11">
        <f t="shared" si="19"/>
        <v>-410.63636363636363</v>
      </c>
      <c r="AO11" s="11">
        <f t="shared" si="19"/>
        <v>-410.63636363636363</v>
      </c>
      <c r="AP11" s="13">
        <f t="shared" si="19"/>
        <v>-410.63636363636363</v>
      </c>
      <c r="AQ11" s="11">
        <f t="shared" si="19"/>
        <v>-410.63636363636363</v>
      </c>
      <c r="AR11" s="11">
        <f t="shared" si="19"/>
        <v>-410.63636363636363</v>
      </c>
      <c r="AS11" s="11">
        <f t="shared" si="19"/>
        <v>-411.10526315789474</v>
      </c>
      <c r="AT11" s="11">
        <f t="shared" si="19"/>
        <v>-412.03797468354435</v>
      </c>
      <c r="AU11" s="11">
        <f t="shared" si="19"/>
        <v>-412.96396396396398</v>
      </c>
      <c r="AV11" s="11">
        <f t="shared" si="19"/>
        <v>-413.88330341113107</v>
      </c>
      <c r="AW11" s="11">
        <f t="shared" si="19"/>
        <v>-414.79606440071552</v>
      </c>
      <c r="AX11" s="11">
        <f t="shared" si="19"/>
        <v>-415.70231729055263</v>
      </c>
      <c r="AY11" s="11">
        <f t="shared" si="19"/>
        <v>-416.60213143872113</v>
      </c>
      <c r="AZ11" s="11">
        <f t="shared" si="19"/>
        <v>-417.49557522123894</v>
      </c>
      <c r="BA11" s="11">
        <f t="shared" si="19"/>
        <v>-418.38271604938274</v>
      </c>
      <c r="BB11" s="11">
        <f t="shared" si="19"/>
        <v>-419.26362038664325</v>
      </c>
      <c r="BC11" s="11">
        <f t="shared" si="19"/>
        <v>-420.13835376532404</v>
      </c>
      <c r="BD11" s="11">
        <f t="shared" si="19"/>
        <v>-421.00698080279233</v>
      </c>
      <c r="BE11" s="11">
        <f t="shared" si="19"/>
        <v>-421.86956521739131</v>
      </c>
      <c r="BF11" s="11">
        <f t="shared" si="19"/>
        <v>-422.72616984402077</v>
      </c>
      <c r="BG11" s="11">
        <f t="shared" si="19"/>
        <v>-423.57685664939549</v>
      </c>
      <c r="BH11" s="11">
        <f t="shared" si="19"/>
        <v>-424.42168674698803</v>
      </c>
      <c r="BI11" s="11">
        <f t="shared" si="19"/>
        <v>-425.26072041166378</v>
      </c>
      <c r="BJ11" s="11">
        <f t="shared" si="19"/>
        <v>-426.09401709401709</v>
      </c>
      <c r="BK11" s="11">
        <f t="shared" si="19"/>
        <v>-426.92163543441228</v>
      </c>
      <c r="BL11" s="11">
        <f t="shared" si="19"/>
        <v>-427.74363327674024</v>
      </c>
      <c r="BM11" s="11">
        <f t="shared" si="19"/>
        <v>-428.56006768189513</v>
      </c>
      <c r="BN11" s="11">
        <f t="shared" si="19"/>
        <v>-429.37099494097811</v>
      </c>
      <c r="BO11" s="11">
        <f t="shared" si="19"/>
        <v>-430.1764705882353</v>
      </c>
      <c r="BP11" s="11">
        <f t="shared" si="19"/>
        <v>-430.97654941373531</v>
      </c>
      <c r="BQ11" s="11">
        <f t="shared" si="19"/>
        <v>-431.77128547579298</v>
      </c>
      <c r="BR11" s="11">
        <f t="shared" si="19"/>
        <v>-432.56073211314475</v>
      </c>
      <c r="BS11" s="11">
        <f t="shared" si="19"/>
        <v>-433.34494195688228</v>
      </c>
      <c r="BT11" s="11">
        <f t="shared" si="19"/>
        <v>-434.12396694214874</v>
      </c>
      <c r="BU11" s="11">
        <f t="shared" si="19"/>
        <v>-434.89785831960467</v>
      </c>
      <c r="BV11" s="11">
        <f t="shared" si="19"/>
        <v>-435.66666666666663</v>
      </c>
      <c r="BW11" s="11">
        <f t="shared" si="19"/>
        <v>-436.43044189852696</v>
      </c>
      <c r="BX11" s="11">
        <f t="shared" si="19"/>
        <v>-437.18923327895595</v>
      </c>
      <c r="BY11" s="11">
        <f t="shared" si="19"/>
        <v>-437.9430894308943</v>
      </c>
      <c r="BZ11" s="11">
        <f t="shared" si="19"/>
        <v>-438.69205834683953</v>
      </c>
      <c r="CA11" s="11">
        <f t="shared" si="19"/>
        <v>-439.4361873990307</v>
      </c>
      <c r="CB11" s="11">
        <f t="shared" si="19"/>
        <v>-440.17552334943639</v>
      </c>
      <c r="CC11" s="11">
        <f t="shared" si="19"/>
        <v>-440.91011235955057</v>
      </c>
      <c r="CD11" s="11">
        <f t="shared" si="19"/>
        <v>-441.64</v>
      </c>
      <c r="CE11" s="11">
        <f t="shared" si="19"/>
        <v>-442.36523125996808</v>
      </c>
      <c r="CF11" s="11">
        <f t="shared" si="19"/>
        <v>-443.0858505564388</v>
      </c>
      <c r="CG11" s="11">
        <f t="shared" si="19"/>
        <v>-443.80190174326469</v>
      </c>
      <c r="CH11" s="11">
        <f t="shared" si="19"/>
        <v>-444.51342812006317</v>
      </c>
      <c r="CI11" s="11">
        <f t="shared" si="19"/>
        <v>-445.22047244094489</v>
      </c>
      <c r="CJ11" s="11">
        <f t="shared" si="19"/>
        <v>-445.92307692307691</v>
      </c>
      <c r="CK11" s="11">
        <f t="shared" si="19"/>
        <v>-446.62128325508604</v>
      </c>
      <c r="CL11" s="11">
        <f t="shared" si="19"/>
        <v>-447.3151326053042</v>
      </c>
      <c r="CM11" s="11">
        <f t="shared" si="19"/>
        <v>-448.00466562986003</v>
      </c>
      <c r="CN11" s="11">
        <f t="shared" si="19"/>
        <v>-448.68992248062017</v>
      </c>
      <c r="CO11" s="11">
        <f t="shared" si="19"/>
        <v>-449.370942812983</v>
      </c>
      <c r="CP11" s="11">
        <f t="shared" si="19"/>
        <v>-450.04776579352853</v>
      </c>
      <c r="CQ11" s="11">
        <f t="shared" si="19"/>
        <v>-450.72043010752691</v>
      </c>
      <c r="CR11" s="11">
        <f t="shared" si="19"/>
        <v>-451.38897396630932</v>
      </c>
      <c r="CS11" s="11">
        <f t="shared" si="19"/>
        <v>-452.05343511450383</v>
      </c>
      <c r="CT11" s="11">
        <f t="shared" si="19"/>
        <v>-452.71385083713852</v>
      </c>
      <c r="CU11" s="11">
        <f t="shared" si="19"/>
        <v>-453.37025796661607</v>
      </c>
      <c r="CV11" s="11">
        <f t="shared" si="19"/>
        <v>-454.02269288956131</v>
      </c>
      <c r="CW11" s="11">
        <f t="shared" si="19"/>
        <v>-454.67119155354447</v>
      </c>
      <c r="CX11" s="11">
        <f t="shared" si="19"/>
        <v>-455.31578947368422</v>
      </c>
      <c r="CY11" s="11">
        <f t="shared" si="19"/>
        <v>-455.95652173913044</v>
      </c>
      <c r="CZ11" s="11">
        <f t="shared" si="19"/>
        <v>-456.59342301943195</v>
      </c>
      <c r="DA11" s="11">
        <f t="shared" si="19"/>
        <v>-457.22652757078987</v>
      </c>
      <c r="DB11" s="11">
        <f t="shared" si="19"/>
        <v>-457.85586924219911</v>
      </c>
      <c r="DC11" s="11">
        <f t="shared" si="19"/>
        <v>-458.48148148148152</v>
      </c>
      <c r="DD11" s="11">
        <f t="shared" si="19"/>
        <v>-459.10339734121123</v>
      </c>
      <c r="DE11" s="11">
        <f t="shared" si="19"/>
        <v>-459.7216494845361</v>
      </c>
      <c r="DF11" s="11">
        <f t="shared" si="19"/>
        <v>-460.33627019089579</v>
      </c>
      <c r="DG11" s="11">
        <f t="shared" si="19"/>
        <v>-460.94729136163983</v>
      </c>
      <c r="DH11" s="11">
        <f t="shared" si="19"/>
        <v>-461.55474452554745</v>
      </c>
      <c r="DI11" s="11">
        <f t="shared" si="19"/>
        <v>-462.15866084425033</v>
      </c>
      <c r="DJ11" s="11">
        <f t="shared" si="19"/>
        <v>-462.75907111756169</v>
      </c>
      <c r="DK11" s="11">
        <f t="shared" si="19"/>
        <v>-463.35600578871203</v>
      </c>
      <c r="DL11" s="11">
        <f t="shared" si="19"/>
        <v>-462.5272727272727</v>
      </c>
      <c r="DM11" s="11">
        <f t="shared" si="19"/>
        <v>-460.99424460431658</v>
      </c>
      <c r="DN11" s="11">
        <f t="shared" si="19"/>
        <v>-459.47001434720232</v>
      </c>
      <c r="DO11" s="11">
        <f t="shared" si="19"/>
        <v>-457.95450643776826</v>
      </c>
      <c r="DP11" s="11">
        <f t="shared" si="19"/>
        <v>-456.44764621968613</v>
      </c>
      <c r="DQ11" s="11">
        <f t="shared" si="19"/>
        <v>-454.94935988620193</v>
      </c>
      <c r="DR11" s="11">
        <f t="shared" si="19"/>
        <v>-453.45957446808507</v>
      </c>
      <c r="DS11" s="11">
        <f t="shared" si="19"/>
        <v>-451.97821782178221</v>
      </c>
      <c r="DT11" s="11">
        <f t="shared" si="19"/>
        <v>-450.50521861777145</v>
      </c>
      <c r="DU11" s="11">
        <f t="shared" si="19"/>
        <v>-449.0405063291139</v>
      </c>
      <c r="DV11" s="11">
        <f t="shared" si="19"/>
        <v>-447.58401122019632</v>
      </c>
      <c r="DW11" s="11">
        <f t="shared" si="19"/>
        <v>-446.13566433566439</v>
      </c>
      <c r="DX11" s="11">
        <f t="shared" si="19"/>
        <v>-444.6953974895398</v>
      </c>
      <c r="DY11" s="11">
        <f t="shared" si="19"/>
        <v>-443.26314325452017</v>
      </c>
      <c r="DZ11" s="11">
        <f t="shared" si="19"/>
        <v>-441.83883495145631</v>
      </c>
      <c r="EA11" s="11">
        <f t="shared" si="19"/>
        <v>-440.42240663900418</v>
      </c>
      <c r="EB11" s="11">
        <f t="shared" si="19"/>
        <v>-439.01379310344828</v>
      </c>
      <c r="EC11" s="11">
        <f t="shared" si="19"/>
        <v>-437.61292984869328</v>
      </c>
      <c r="ED11" s="11">
        <f t="shared" si="19"/>
        <v>-436.2197530864197</v>
      </c>
      <c r="EE11" s="11">
        <f t="shared" si="19"/>
        <v>-434.83419972640218</v>
      </c>
      <c r="EF11" s="11">
        <f t="shared" si="19"/>
        <v>-433.45620736698504</v>
      </c>
      <c r="EG11" s="11">
        <f t="shared" si="19"/>
        <v>-432.08571428571429</v>
      </c>
      <c r="EH11" s="11">
        <f t="shared" si="19"/>
        <v>-430.72265943012212</v>
      </c>
      <c r="EI11" s="11">
        <f t="shared" si="19"/>
        <v>-429.36698240866036</v>
      </c>
      <c r="EJ11" s="11">
        <f t="shared" si="19"/>
        <v>-428.01862348178139</v>
      </c>
      <c r="EK11" s="11">
        <f t="shared" si="19"/>
        <v>-426.67752355316287</v>
      </c>
      <c r="EL11" s="11">
        <f t="shared" si="19"/>
        <v>-425.34362416107376</v>
      </c>
      <c r="EM11" s="11">
        <f t="shared" si="19"/>
        <v>-424.01686746987957</v>
      </c>
      <c r="EN11" s="11">
        <f t="shared" si="19"/>
        <v>-422.69719626168228</v>
      </c>
      <c r="EO11" s="11">
        <f t="shared" si="19"/>
        <v>-421.38455392809584</v>
      </c>
      <c r="EP11" s="11">
        <f t="shared" si="19"/>
        <v>-420.07888446215134</v>
      </c>
      <c r="EQ11" s="11">
        <f t="shared" si="19"/>
        <v>-418.78013245033117</v>
      </c>
      <c r="ER11" s="11">
        <f t="shared" si="19"/>
        <v>-417.4882430647292</v>
      </c>
      <c r="ES11" s="11">
        <f t="shared" si="19"/>
        <v>-416.20316205533595</v>
      </c>
      <c r="ET11" s="11">
        <f t="shared" si="19"/>
        <v>-414.92483574244415</v>
      </c>
      <c r="EU11" s="11">
        <f t="shared" si="19"/>
        <v>-413.65321100917436</v>
      </c>
      <c r="EV11" s="11">
        <f t="shared" si="19"/>
        <v>-412.38823529411764</v>
      </c>
      <c r="EW11" s="11">
        <f t="shared" si="19"/>
        <v>-411.12985658409383</v>
      </c>
      <c r="EX11" s="11">
        <f t="shared" si="19"/>
        <v>-409.87802340702206</v>
      </c>
      <c r="EY11" s="11">
        <f t="shared" si="19"/>
        <v>-408.6326848249027</v>
      </c>
      <c r="EZ11" s="11">
        <f t="shared" si="19"/>
        <v>-407.39379042690814</v>
      </c>
      <c r="FA11" s="11">
        <f t="shared" si="19"/>
        <v>-406.16129032258067</v>
      </c>
      <c r="FB11" s="11">
        <f t="shared" si="19"/>
        <v>-404.93513513513506</v>
      </c>
      <c r="FC11" s="11">
        <f t="shared" si="19"/>
        <v>-403.71527599486524</v>
      </c>
      <c r="FD11" s="11">
        <f t="shared" si="19"/>
        <v>-402.50166453265047</v>
      </c>
      <c r="FE11" s="11">
        <f t="shared" si="19"/>
        <v>-401.29425287356327</v>
      </c>
      <c r="FF11" s="11">
        <f t="shared" si="19"/>
        <v>-400.09299363057323</v>
      </c>
      <c r="FG11" s="11">
        <f t="shared" si="19"/>
        <v>-398.89783989834814</v>
      </c>
      <c r="FH11" s="11">
        <f t="shared" si="19"/>
        <v>-397.70874524714833</v>
      </c>
      <c r="FI11" s="11">
        <f t="shared" si="19"/>
        <v>-396.52566371681417</v>
      </c>
      <c r="FJ11" s="11">
        <f t="shared" si="19"/>
        <v>-395.34854981084482</v>
      </c>
      <c r="FK11" s="11">
        <f t="shared" si="19"/>
        <v>-394.17735849056606</v>
      </c>
      <c r="FL11" s="11">
        <f t="shared" si="19"/>
        <v>-393.0120451693852</v>
      </c>
      <c r="FM11" s="11">
        <f t="shared" si="19"/>
        <v>-391.85256570713392</v>
      </c>
      <c r="FN11" s="11">
        <f t="shared" si="19"/>
        <v>-390.6988764044944</v>
      </c>
      <c r="FO11" s="11">
        <f t="shared" si="19"/>
        <v>-389.55093399750933</v>
      </c>
      <c r="FP11" s="11">
        <f t="shared" si="19"/>
        <v>-388.40869565217395</v>
      </c>
      <c r="FQ11" s="11">
        <f t="shared" si="19"/>
        <v>-387.27211895910784</v>
      </c>
      <c r="FR11" s="11">
        <f t="shared" si="19"/>
        <v>-386.14116192830659</v>
      </c>
      <c r="FS11" s="11">
        <f t="shared" si="19"/>
        <v>-385.01578298397038</v>
      </c>
      <c r="FT11" s="11">
        <f t="shared" si="19"/>
        <v>-383.89594095940959</v>
      </c>
      <c r="FU11" s="11">
        <f t="shared" si="19"/>
        <v>-382.78159509202453</v>
      </c>
      <c r="FV11" s="11">
        <f t="shared" si="19"/>
        <v>-381.67270501835992</v>
      </c>
      <c r="FW11" s="11">
        <f t="shared" si="19"/>
        <v>-380.56923076923073</v>
      </c>
      <c r="FX11" s="11">
        <f t="shared" si="19"/>
        <v>-379.47113276492087</v>
      </c>
      <c r="FY11" s="11">
        <f t="shared" si="19"/>
        <v>-378.37837181044961</v>
      </c>
      <c r="FZ11" s="11">
        <f t="shared" si="19"/>
        <v>-377.29090909090911</v>
      </c>
      <c r="GA11" s="11">
        <f t="shared" si="19"/>
        <v>-376.20870616686818</v>
      </c>
      <c r="GB11" s="11">
        <f t="shared" si="19"/>
        <v>-375.13172496984316</v>
      </c>
      <c r="GC11" s="11">
        <f t="shared" si="19"/>
        <v>-374.05992779783389</v>
      </c>
      <c r="GD11" s="11">
        <f t="shared" si="19"/>
        <v>-372.99327731092433</v>
      </c>
      <c r="GE11" s="11">
        <f t="shared" si="19"/>
        <v>-371.93173652694605</v>
      </c>
      <c r="GF11" s="11">
        <f t="shared" si="19"/>
        <v>-370.8752688172043</v>
      </c>
      <c r="GG11" s="11">
        <f t="shared" si="19"/>
        <v>-369.82383790226459</v>
      </c>
      <c r="GH11" s="11">
        <f t="shared" si="19"/>
        <v>-368.77740784780025</v>
      </c>
      <c r="GI11" s="11">
        <f t="shared" si="19"/>
        <v>-367.73594306049824</v>
      </c>
      <c r="GJ11" s="11">
        <f t="shared" si="19"/>
        <v>-366.69940828402366</v>
      </c>
      <c r="GK11" s="11">
        <f t="shared" si="19"/>
        <v>-365.66776859504137</v>
      </c>
      <c r="GL11" s="11">
        <f t="shared" si="19"/>
        <v>-364.64098939929329</v>
      </c>
      <c r="GM11" s="11">
        <f t="shared" si="19"/>
        <v>-363.61903642773211</v>
      </c>
      <c r="GN11" s="11">
        <f t="shared" si="19"/>
        <v>-362.60187573270809</v>
      </c>
      <c r="GO11" s="11">
        <f t="shared" si="19"/>
        <v>-361.58947368421053</v>
      </c>
      <c r="GP11" s="11">
        <f t="shared" si="19"/>
        <v>-360.58179696616105</v>
      </c>
      <c r="GQ11" s="11">
        <f t="shared" si="19"/>
        <v>-359.57881257275903</v>
      </c>
      <c r="GR11" s="11">
        <f t="shared" si="19"/>
        <v>-358.58048780487798</v>
      </c>
      <c r="GS11" s="11">
        <f t="shared" si="19"/>
        <v>-357.58679026651214</v>
      </c>
      <c r="GT11" s="11">
        <f t="shared" si="19"/>
        <v>-356.59768786127165</v>
      </c>
      <c r="GU11" s="11">
        <f t="shared" si="19"/>
        <v>-355.61314878892733</v>
      </c>
      <c r="GV11" s="11">
        <f t="shared" si="19"/>
        <v>-354.63314154200231</v>
      </c>
      <c r="GW11" s="11">
        <f t="shared" si="19"/>
        <v>-353.65763490241102</v>
      </c>
      <c r="GX11" s="11">
        <f t="shared" si="19"/>
        <v>-352.68659793814436</v>
      </c>
      <c r="GY11" s="11">
        <f t="shared" si="19"/>
        <v>-351.71999999999997</v>
      </c>
      <c r="GZ11" s="11">
        <f t="shared" si="19"/>
        <v>-350.75781071835803</v>
      </c>
      <c r="HA11" s="11">
        <f t="shared" si="19"/>
        <v>-349.79999999999995</v>
      </c>
      <c r="HB11" s="11">
        <f t="shared" si="19"/>
        <v>-348.84653802497161</v>
      </c>
      <c r="HC11" s="11">
        <f t="shared" si="19"/>
        <v>-347.89739524348812</v>
      </c>
      <c r="HD11" s="11">
        <f t="shared" si="19"/>
        <v>-346.95254237288128</v>
      </c>
      <c r="HE11" s="11">
        <f t="shared" si="19"/>
        <v>-346.0119503945885</v>
      </c>
      <c r="HF11" s="11">
        <f t="shared" si="19"/>
        <v>-345.07559055118111</v>
      </c>
      <c r="HG11" s="11">
        <f t="shared" si="19"/>
        <v>-344.14343434343431</v>
      </c>
      <c r="HH11" s="11">
        <f t="shared" si="19"/>
        <v>-343.21545352743556</v>
      </c>
      <c r="HI11" s="11">
        <f t="shared" si="19"/>
        <v>-342.29162011173185</v>
      </c>
      <c r="HJ11" s="11">
        <f t="shared" si="19"/>
        <v>-341.37190635451503</v>
      </c>
      <c r="HK11" s="11">
        <f t="shared" si="19"/>
        <v>-340.45628476084539</v>
      </c>
      <c r="HL11" s="11">
        <f t="shared" si="19"/>
        <v>-339.54472807991124</v>
      </c>
      <c r="HM11" s="11">
        <f t="shared" si="19"/>
        <v>-338.63720930232557</v>
      </c>
      <c r="HN11" s="11">
        <f t="shared" si="19"/>
        <v>-337.7337016574586</v>
      </c>
      <c r="HO11" s="11">
        <f t="shared" si="19"/>
        <v>-336.83417861080488</v>
      </c>
      <c r="HP11" s="11">
        <f t="shared" si="19"/>
        <v>-335.93861386138616</v>
      </c>
      <c r="HQ11" s="11">
        <f t="shared" si="19"/>
        <v>-335.04698133918771</v>
      </c>
      <c r="HR11" s="11">
        <f t="shared" si="19"/>
        <v>-334.15925520262874</v>
      </c>
      <c r="HS11" s="11">
        <f t="shared" si="19"/>
        <v>-333.27540983606559</v>
      </c>
      <c r="HT11" s="11">
        <f t="shared" si="19"/>
        <v>-332.39541984732824</v>
      </c>
      <c r="HU11" s="11">
        <f t="shared" si="19"/>
        <v>-331.51926006528839</v>
      </c>
      <c r="HV11" s="11">
        <f t="shared" si="19"/>
        <v>-330.64690553745936</v>
      </c>
      <c r="HW11" s="11">
        <f t="shared" si="19"/>
        <v>-329.7783315276273</v>
      </c>
      <c r="HX11" s="11">
        <f t="shared" si="19"/>
        <v>-328.91351351351352</v>
      </c>
      <c r="HY11" s="11">
        <f t="shared" si="19"/>
        <v>-328.05242718446601</v>
      </c>
      <c r="HZ11" s="11">
        <f t="shared" si="19"/>
        <v>-327.1950484391819</v>
      </c>
      <c r="IA11" s="11">
        <f t="shared" si="19"/>
        <v>-326.34135338345857</v>
      </c>
      <c r="IB11" s="11">
        <f t="shared" si="19"/>
        <v>-325.49131832797423</v>
      </c>
      <c r="IC11" s="11">
        <f t="shared" si="19"/>
        <v>-324.64491978609624</v>
      </c>
      <c r="ID11" s="11">
        <f t="shared" si="19"/>
        <v>-323.80213447171826</v>
      </c>
      <c r="IE11" s="11">
        <f t="shared" si="19"/>
        <v>-322.96293929712465</v>
      </c>
      <c r="IF11" s="11">
        <f t="shared" si="19"/>
        <v>-322.12731137088207</v>
      </c>
      <c r="IG11" s="11">
        <f t="shared" si="19"/>
        <v>-321.29522799575824</v>
      </c>
      <c r="IH11" s="11">
        <f t="shared" si="19"/>
        <v>-320.46666666666664</v>
      </c>
      <c r="II11" s="11">
        <f t="shared" si="19"/>
        <v>-319.64160506863777</v>
      </c>
      <c r="IJ11" s="11">
        <f t="shared" si="19"/>
        <v>-318.8200210748156</v>
      </c>
      <c r="IK11" s="11">
        <f t="shared" si="19"/>
        <v>-318.00189274447951</v>
      </c>
      <c r="IL11" s="11">
        <f t="shared" si="19"/>
        <v>-317.18719832109133</v>
      </c>
      <c r="IM11" s="11">
        <f t="shared" si="19"/>
        <v>-316.3759162303665</v>
      </c>
      <c r="IN11" s="11">
        <f t="shared" si="19"/>
        <v>-315.56802507836994</v>
      </c>
      <c r="IO11" s="11">
        <f t="shared" si="19"/>
        <v>-314.76350364963503</v>
      </c>
      <c r="IP11" s="11">
        <f t="shared" si="19"/>
        <v>-313.96233090530694</v>
      </c>
      <c r="IQ11" s="11">
        <f t="shared" si="19"/>
        <v>-313.16448598130836</v>
      </c>
      <c r="IR11" s="11">
        <f t="shared" si="19"/>
        <v>-312.36994818652852</v>
      </c>
      <c r="IS11" s="11">
        <f t="shared" si="19"/>
        <v>-311.57869700103413</v>
      </c>
      <c r="IT11" s="11">
        <f t="shared" si="19"/>
        <v>-310.79071207430343</v>
      </c>
      <c r="IU11" s="11">
        <f t="shared" si="19"/>
        <v>-310.00597322348096</v>
      </c>
      <c r="IV11" s="11">
        <f t="shared" si="19"/>
        <v>-309.22446043165468</v>
      </c>
      <c r="IW11" s="11"/>
      <c r="IX11" s="11"/>
      <c r="IY11" s="11"/>
      <c r="IZ11" s="11"/>
      <c r="JA11" s="11"/>
      <c r="JB11" s="11"/>
    </row>
    <row r="12" spans="1:262" ht="12.75" customHeight="1" x14ac:dyDescent="0.3">
      <c r="A12" s="14" t="s">
        <v>44</v>
      </c>
      <c r="B12" s="14">
        <v>362</v>
      </c>
      <c r="C12" s="15">
        <f t="shared" si="13"/>
        <v>714.28571428571433</v>
      </c>
      <c r="D12" s="15">
        <f t="shared" si="1"/>
        <v>352.28571428571433</v>
      </c>
      <c r="E12" s="15">
        <f t="shared" si="2"/>
        <v>24.5</v>
      </c>
      <c r="F12" s="14">
        <f t="shared" si="3"/>
        <v>350</v>
      </c>
      <c r="G12" s="15">
        <f t="shared" si="4"/>
        <v>12.581632653061225</v>
      </c>
      <c r="H12" s="16">
        <f t="shared" si="5"/>
        <v>1171.4285714285716</v>
      </c>
      <c r="I12" s="15"/>
      <c r="J12" s="15"/>
      <c r="K12" s="15"/>
      <c r="L12" s="15"/>
      <c r="M12" s="15"/>
      <c r="N12" s="15"/>
      <c r="O12" s="15"/>
      <c r="P12" s="15"/>
      <c r="Q12" s="15"/>
      <c r="R12" s="10">
        <v>6000</v>
      </c>
      <c r="S12" s="12">
        <v>2</v>
      </c>
      <c r="T12" s="12">
        <v>20</v>
      </c>
      <c r="U12" s="12">
        <f t="shared" si="6"/>
        <v>40</v>
      </c>
      <c r="V12" s="12">
        <f t="shared" si="7"/>
        <v>3200</v>
      </c>
      <c r="W12" s="12">
        <v>4</v>
      </c>
      <c r="X12" s="12">
        <f t="shared" si="8"/>
        <v>800</v>
      </c>
      <c r="Y12" s="10">
        <f t="shared" si="9"/>
        <v>2000</v>
      </c>
      <c r="Z12" s="10">
        <v>0.05</v>
      </c>
      <c r="AA12" s="10">
        <v>12</v>
      </c>
      <c r="AB12" s="10">
        <v>21</v>
      </c>
      <c r="AC12" s="10">
        <v>500</v>
      </c>
      <c r="AD12" s="10">
        <v>19440</v>
      </c>
      <c r="AE12" s="4">
        <f t="shared" si="10"/>
        <v>4500</v>
      </c>
      <c r="AF12" s="4">
        <f t="shared" si="11"/>
        <v>720</v>
      </c>
      <c r="AG12" s="11">
        <f t="shared" ref="AG12:IV12" si="20">((($V12+$X12)/10*MAX((AG$2/$AC12),1)+($Y12/80*180*$Z12))/(MAX((AG$2/$AA12),1)+$AB12))*28-$B12</f>
        <v>433.4545454545455</v>
      </c>
      <c r="AH12" s="11">
        <f t="shared" si="20"/>
        <v>433.4545454545455</v>
      </c>
      <c r="AI12" s="11">
        <f t="shared" si="20"/>
        <v>415.77777777777783</v>
      </c>
      <c r="AJ12" s="11">
        <f t="shared" si="20"/>
        <v>398.86956521739137</v>
      </c>
      <c r="AK12" s="11">
        <f t="shared" si="20"/>
        <v>382.68085106382978</v>
      </c>
      <c r="AL12" s="11">
        <f t="shared" si="20"/>
        <v>367.16666666666674</v>
      </c>
      <c r="AM12" s="11">
        <f t="shared" si="20"/>
        <v>352.28571428571433</v>
      </c>
      <c r="AN12" s="11">
        <f t="shared" si="20"/>
        <v>338</v>
      </c>
      <c r="AO12" s="11">
        <f t="shared" si="20"/>
        <v>324.27450980392166</v>
      </c>
      <c r="AP12" s="13">
        <f t="shared" si="20"/>
        <v>311.07692307692309</v>
      </c>
      <c r="AQ12" s="11">
        <f t="shared" si="20"/>
        <v>298.37735849056605</v>
      </c>
      <c r="AR12" s="11">
        <f t="shared" si="20"/>
        <v>286.14814814814815</v>
      </c>
      <c r="AS12" s="11">
        <f t="shared" si="20"/>
        <v>274.36363636363637</v>
      </c>
      <c r="AT12" s="11">
        <f t="shared" si="20"/>
        <v>263</v>
      </c>
      <c r="AU12" s="11">
        <f t="shared" si="20"/>
        <v>252.0350877192983</v>
      </c>
      <c r="AV12" s="11">
        <f t="shared" si="20"/>
        <v>241.44827586206895</v>
      </c>
      <c r="AW12" s="11">
        <f t="shared" si="20"/>
        <v>231.22033898305085</v>
      </c>
      <c r="AX12" s="11">
        <f t="shared" si="20"/>
        <v>221.33333333333326</v>
      </c>
      <c r="AY12" s="11">
        <f t="shared" si="20"/>
        <v>211.77049180327867</v>
      </c>
      <c r="AZ12" s="11">
        <f t="shared" si="20"/>
        <v>202.51612903225805</v>
      </c>
      <c r="BA12" s="11">
        <f t="shared" si="20"/>
        <v>193.55555555555554</v>
      </c>
      <c r="BB12" s="11">
        <f t="shared" si="20"/>
        <v>184.875</v>
      </c>
      <c r="BC12" s="11">
        <f t="shared" si="20"/>
        <v>176.46153846153845</v>
      </c>
      <c r="BD12" s="11">
        <f t="shared" si="20"/>
        <v>168.30303030303025</v>
      </c>
      <c r="BE12" s="11">
        <f t="shared" si="20"/>
        <v>160.38805970149258</v>
      </c>
      <c r="BF12" s="11">
        <f t="shared" si="20"/>
        <v>152.70588235294122</v>
      </c>
      <c r="BG12" s="11">
        <f t="shared" si="20"/>
        <v>145.24637681159425</v>
      </c>
      <c r="BH12" s="11">
        <f t="shared" si="20"/>
        <v>138</v>
      </c>
      <c r="BI12" s="11">
        <f t="shared" si="20"/>
        <v>130.95774647887322</v>
      </c>
      <c r="BJ12" s="11">
        <f t="shared" si="20"/>
        <v>124.11111111111109</v>
      </c>
      <c r="BK12" s="11">
        <f t="shared" si="20"/>
        <v>117.45205479452056</v>
      </c>
      <c r="BL12" s="11">
        <f t="shared" si="20"/>
        <v>110.97297297297297</v>
      </c>
      <c r="BM12" s="11">
        <f t="shared" si="20"/>
        <v>104.66666666666669</v>
      </c>
      <c r="BN12" s="11">
        <f t="shared" si="20"/>
        <v>98.526315789473642</v>
      </c>
      <c r="BO12" s="11">
        <f t="shared" si="20"/>
        <v>92.545454545454504</v>
      </c>
      <c r="BP12" s="11">
        <f t="shared" si="20"/>
        <v>86.71794871794873</v>
      </c>
      <c r="BQ12" s="11">
        <f t="shared" si="20"/>
        <v>81.037974683544348</v>
      </c>
      <c r="BR12" s="11">
        <f t="shared" si="20"/>
        <v>75.5</v>
      </c>
      <c r="BS12" s="11">
        <f t="shared" si="20"/>
        <v>70.09876543209873</v>
      </c>
      <c r="BT12" s="11">
        <f t="shared" si="20"/>
        <v>64.829268292682912</v>
      </c>
      <c r="BU12" s="11">
        <f t="shared" si="20"/>
        <v>59.686746987951835</v>
      </c>
      <c r="BV12" s="11">
        <f t="shared" si="20"/>
        <v>54.666666666666686</v>
      </c>
      <c r="BW12" s="11">
        <f t="shared" si="20"/>
        <v>49.764705882352928</v>
      </c>
      <c r="BX12" s="11">
        <f t="shared" si="20"/>
        <v>44.976744186046517</v>
      </c>
      <c r="BY12" s="11">
        <f t="shared" si="20"/>
        <v>40.298850574712617</v>
      </c>
      <c r="BZ12" s="11">
        <f t="shared" si="20"/>
        <v>35.727272727272748</v>
      </c>
      <c r="CA12" s="11">
        <f t="shared" si="20"/>
        <v>31.25842696629212</v>
      </c>
      <c r="CB12" s="11">
        <f t="shared" si="20"/>
        <v>26.888888888888914</v>
      </c>
      <c r="CC12" s="11">
        <f t="shared" si="20"/>
        <v>22.615384615384585</v>
      </c>
      <c r="CD12" s="11">
        <f t="shared" si="20"/>
        <v>18.434782608695684</v>
      </c>
      <c r="CE12" s="11">
        <f t="shared" si="20"/>
        <v>14.344086021505404</v>
      </c>
      <c r="CF12" s="11">
        <f t="shared" si="20"/>
        <v>10.340425531914889</v>
      </c>
      <c r="CG12" s="11">
        <f t="shared" si="20"/>
        <v>6.4210526315789025</v>
      </c>
      <c r="CH12" s="11">
        <f t="shared" si="20"/>
        <v>2.5833333333333712</v>
      </c>
      <c r="CI12" s="11">
        <f t="shared" si="20"/>
        <v>-1.1752577319587658</v>
      </c>
      <c r="CJ12" s="11">
        <f t="shared" si="20"/>
        <v>-4.8571428571428328</v>
      </c>
      <c r="CK12" s="11">
        <f t="shared" si="20"/>
        <v>-8.4646464646464779</v>
      </c>
      <c r="CL12" s="11">
        <f t="shared" si="20"/>
        <v>-12</v>
      </c>
      <c r="CM12" s="11">
        <f t="shared" si="20"/>
        <v>-15.465346534653463</v>
      </c>
      <c r="CN12" s="11">
        <f t="shared" si="20"/>
        <v>-18.86274509803917</v>
      </c>
      <c r="CO12" s="11">
        <f t="shared" si="20"/>
        <v>-22.19417475728153</v>
      </c>
      <c r="CP12" s="11">
        <f t="shared" si="20"/>
        <v>-25.461538461538453</v>
      </c>
      <c r="CQ12" s="11">
        <f t="shared" si="20"/>
        <v>-28.666666666666629</v>
      </c>
      <c r="CR12" s="11">
        <f t="shared" si="20"/>
        <v>-31.811320754716974</v>
      </c>
      <c r="CS12" s="11">
        <f t="shared" si="20"/>
        <v>-34.897196261682211</v>
      </c>
      <c r="CT12" s="11">
        <f t="shared" si="20"/>
        <v>-37.925925925925924</v>
      </c>
      <c r="CU12" s="11">
        <f t="shared" si="20"/>
        <v>-40.89908256880733</v>
      </c>
      <c r="CV12" s="11">
        <f t="shared" si="20"/>
        <v>-43.818181818181813</v>
      </c>
      <c r="CW12" s="11">
        <f t="shared" si="20"/>
        <v>-46.684684684684726</v>
      </c>
      <c r="CX12" s="11">
        <f t="shared" si="20"/>
        <v>-49.5</v>
      </c>
      <c r="CY12" s="11">
        <f t="shared" si="20"/>
        <v>-52.26548672566372</v>
      </c>
      <c r="CZ12" s="11">
        <f t="shared" si="20"/>
        <v>-54.982456140350848</v>
      </c>
      <c r="DA12" s="11">
        <f t="shared" si="20"/>
        <v>-57.652173913043498</v>
      </c>
      <c r="DB12" s="11">
        <f t="shared" si="20"/>
        <v>-60.275862068965523</v>
      </c>
      <c r="DC12" s="11">
        <f t="shared" si="20"/>
        <v>-62.854700854700866</v>
      </c>
      <c r="DD12" s="11">
        <f t="shared" si="20"/>
        <v>-65.389830508474574</v>
      </c>
      <c r="DE12" s="11">
        <f t="shared" si="20"/>
        <v>-67.882352941176464</v>
      </c>
      <c r="DF12" s="11">
        <f t="shared" si="20"/>
        <v>-70.333333333333371</v>
      </c>
      <c r="DG12" s="11">
        <f t="shared" si="20"/>
        <v>-72.743801652892557</v>
      </c>
      <c r="DH12" s="11">
        <f t="shared" si="20"/>
        <v>-75.114754098360663</v>
      </c>
      <c r="DI12" s="11">
        <f t="shared" si="20"/>
        <v>-77.447154471544707</v>
      </c>
      <c r="DJ12" s="11">
        <f t="shared" si="20"/>
        <v>-79.741935483870975</v>
      </c>
      <c r="DK12" s="11">
        <f t="shared" si="20"/>
        <v>-82</v>
      </c>
      <c r="DL12" s="11">
        <f t="shared" si="20"/>
        <v>-82.800000000000011</v>
      </c>
      <c r="DM12" s="11">
        <f t="shared" si="20"/>
        <v>-82.881889763779554</v>
      </c>
      <c r="DN12" s="11">
        <f t="shared" si="20"/>
        <v>-82.962500000000034</v>
      </c>
      <c r="DO12" s="11">
        <f t="shared" si="20"/>
        <v>-83.041860465116258</v>
      </c>
      <c r="DP12" s="11">
        <f t="shared" si="20"/>
        <v>-83.12</v>
      </c>
      <c r="DQ12" s="11">
        <f t="shared" si="20"/>
        <v>-83.196946564885479</v>
      </c>
      <c r="DR12" s="11">
        <f t="shared" si="20"/>
        <v>-83.272727272727252</v>
      </c>
      <c r="DS12" s="11">
        <f t="shared" si="20"/>
        <v>-83.347368421052693</v>
      </c>
      <c r="DT12" s="11">
        <f t="shared" si="20"/>
        <v>-83.420895522388037</v>
      </c>
      <c r="DU12" s="11">
        <f t="shared" si="20"/>
        <v>-83.493333333333339</v>
      </c>
      <c r="DV12" s="11">
        <f t="shared" si="20"/>
        <v>-83.564705882352939</v>
      </c>
      <c r="DW12" s="11">
        <f t="shared" si="20"/>
        <v>-83.635036496350381</v>
      </c>
      <c r="DX12" s="11">
        <f t="shared" si="20"/>
        <v>-83.704347826086973</v>
      </c>
      <c r="DY12" s="11">
        <f t="shared" si="20"/>
        <v>-83.772661870503612</v>
      </c>
      <c r="DZ12" s="11">
        <f t="shared" si="20"/>
        <v>-83.840000000000032</v>
      </c>
      <c r="EA12" s="11">
        <f t="shared" si="20"/>
        <v>-83.9063829787234</v>
      </c>
      <c r="EB12" s="11">
        <f t="shared" si="20"/>
        <v>-83.971830985915517</v>
      </c>
      <c r="EC12" s="11">
        <f t="shared" si="20"/>
        <v>-84.03636363636366</v>
      </c>
      <c r="ED12" s="11">
        <f t="shared" si="20"/>
        <v>-84.100000000000023</v>
      </c>
      <c r="EE12" s="11">
        <f t="shared" si="20"/>
        <v>-84.162758620689658</v>
      </c>
      <c r="EF12" s="11">
        <f t="shared" si="20"/>
        <v>-84.224657534246603</v>
      </c>
      <c r="EG12" s="11">
        <f t="shared" si="20"/>
        <v>-84.285714285714278</v>
      </c>
      <c r="EH12" s="11">
        <f t="shared" si="20"/>
        <v>-84.345945945945971</v>
      </c>
      <c r="EI12" s="11">
        <f t="shared" si="20"/>
        <v>-84.405369127516792</v>
      </c>
      <c r="EJ12" s="11">
        <f t="shared" si="20"/>
        <v>-84.464000000000055</v>
      </c>
      <c r="EK12" s="11">
        <f t="shared" si="20"/>
        <v>-84.521854304635781</v>
      </c>
      <c r="EL12" s="11">
        <f t="shared" si="20"/>
        <v>-84.578947368421098</v>
      </c>
      <c r="EM12" s="11">
        <f t="shared" si="20"/>
        <v>-84.635294117647049</v>
      </c>
      <c r="EN12" s="11">
        <f t="shared" si="20"/>
        <v>-84.690909090909088</v>
      </c>
      <c r="EO12" s="11">
        <f t="shared" si="20"/>
        <v>-84.745806451612907</v>
      </c>
      <c r="EP12" s="11">
        <f t="shared" si="20"/>
        <v>-84.800000000000011</v>
      </c>
      <c r="EQ12" s="11">
        <f t="shared" si="20"/>
        <v>-84.853503184713361</v>
      </c>
      <c r="ER12" s="11">
        <f t="shared" si="20"/>
        <v>-84.906329113924073</v>
      </c>
      <c r="ES12" s="11">
        <f t="shared" si="20"/>
        <v>-84.958490566037767</v>
      </c>
      <c r="ET12" s="11">
        <f t="shared" si="20"/>
        <v>-85.009999999999991</v>
      </c>
      <c r="EU12" s="11">
        <f t="shared" si="20"/>
        <v>-85.060869565217388</v>
      </c>
      <c r="EV12" s="11">
        <f t="shared" si="20"/>
        <v>-85.111111111111086</v>
      </c>
      <c r="EW12" s="11">
        <f t="shared" si="20"/>
        <v>-85.160736196319021</v>
      </c>
      <c r="EX12" s="11">
        <f t="shared" si="20"/>
        <v>-85.209756097561012</v>
      </c>
      <c r="EY12" s="11">
        <f t="shared" si="20"/>
        <v>-85.258181818181811</v>
      </c>
      <c r="EZ12" s="11">
        <f t="shared" si="20"/>
        <v>-85.306024096385499</v>
      </c>
      <c r="FA12" s="11">
        <f t="shared" si="20"/>
        <v>-85.353293413173674</v>
      </c>
      <c r="FB12" s="11">
        <f t="shared" si="20"/>
        <v>-85.400000000000034</v>
      </c>
      <c r="FC12" s="11">
        <f t="shared" si="20"/>
        <v>-85.446153846153834</v>
      </c>
      <c r="FD12" s="11">
        <f t="shared" si="20"/>
        <v>-85.49176470588236</v>
      </c>
      <c r="FE12" s="11">
        <f t="shared" si="20"/>
        <v>-85.536842105263133</v>
      </c>
      <c r="FF12" s="11">
        <f t="shared" si="20"/>
        <v>-85.581395348837191</v>
      </c>
      <c r="FG12" s="11">
        <f t="shared" si="20"/>
        <v>-85.625433526011534</v>
      </c>
      <c r="FH12" s="11">
        <f t="shared" si="20"/>
        <v>-85.668965517241361</v>
      </c>
      <c r="FI12" s="11">
        <f t="shared" si="20"/>
        <v>-85.711999999999989</v>
      </c>
      <c r="FJ12" s="11">
        <f t="shared" si="20"/>
        <v>-85.75454545454545</v>
      </c>
      <c r="FK12" s="11">
        <f t="shared" si="20"/>
        <v>-85.796610169491487</v>
      </c>
      <c r="FL12" s="11">
        <f t="shared" si="20"/>
        <v>-85.83820224719102</v>
      </c>
      <c r="FM12" s="11">
        <f t="shared" si="20"/>
        <v>-85.879329608938576</v>
      </c>
      <c r="FN12" s="11">
        <f t="shared" si="20"/>
        <v>-85.920000000000016</v>
      </c>
      <c r="FO12" s="11">
        <f t="shared" si="20"/>
        <v>-85.960220994475151</v>
      </c>
      <c r="FP12" s="11">
        <f t="shared" si="20"/>
        <v>-86</v>
      </c>
      <c r="FQ12" s="11">
        <f t="shared" si="20"/>
        <v>-86.03934426229506</v>
      </c>
      <c r="FR12" s="11">
        <f t="shared" si="20"/>
        <v>-86.078260869565213</v>
      </c>
      <c r="FS12" s="11">
        <f t="shared" si="20"/>
        <v>-86.116756756756786</v>
      </c>
      <c r="FT12" s="11">
        <f t="shared" si="20"/>
        <v>-86.154838709677392</v>
      </c>
      <c r="FU12" s="11">
        <f t="shared" si="20"/>
        <v>-86.192513368983953</v>
      </c>
      <c r="FV12" s="11">
        <f t="shared" si="20"/>
        <v>-86.22978723404259</v>
      </c>
      <c r="FW12" s="11">
        <f t="shared" si="20"/>
        <v>-86.266666666666652</v>
      </c>
      <c r="FX12" s="11">
        <f t="shared" si="20"/>
        <v>-86.303157894736842</v>
      </c>
      <c r="FY12" s="11">
        <f t="shared" si="20"/>
        <v>-86.33926701570681</v>
      </c>
      <c r="FZ12" s="11">
        <f t="shared" si="20"/>
        <v>-86.375</v>
      </c>
      <c r="GA12" s="11">
        <f t="shared" si="20"/>
        <v>-86.410362694300488</v>
      </c>
      <c r="GB12" s="11">
        <f t="shared" si="20"/>
        <v>-86.445360824742238</v>
      </c>
      <c r="GC12" s="11">
        <f t="shared" si="20"/>
        <v>-86.480000000000018</v>
      </c>
      <c r="GD12" s="11">
        <f t="shared" si="20"/>
        <v>-86.514285714285734</v>
      </c>
      <c r="GE12" s="11">
        <f t="shared" si="20"/>
        <v>-86.548223350253807</v>
      </c>
      <c r="GF12" s="11">
        <f t="shared" si="20"/>
        <v>-86.581818181818164</v>
      </c>
      <c r="GG12" s="11">
        <f t="shared" si="20"/>
        <v>-86.615075376884477</v>
      </c>
      <c r="GH12" s="11">
        <f t="shared" si="20"/>
        <v>-86.648000000000025</v>
      </c>
      <c r="GI12" s="11">
        <f t="shared" si="20"/>
        <v>-86.680597014925411</v>
      </c>
      <c r="GJ12" s="11">
        <f t="shared" si="20"/>
        <v>-86.712871287128678</v>
      </c>
      <c r="GK12" s="11">
        <f t="shared" si="20"/>
        <v>-86.744827586206895</v>
      </c>
      <c r="GL12" s="11">
        <f t="shared" si="20"/>
        <v>-86.77647058823527</v>
      </c>
      <c r="GM12" s="11">
        <f t="shared" si="20"/>
        <v>-86.807804878048785</v>
      </c>
      <c r="GN12" s="11">
        <f t="shared" si="20"/>
        <v>-86.838834951456306</v>
      </c>
      <c r="GO12" s="11">
        <f t="shared" si="20"/>
        <v>-86.869565217391312</v>
      </c>
      <c r="GP12" s="11">
        <f t="shared" si="20"/>
        <v>-86.900000000000034</v>
      </c>
      <c r="GQ12" s="11">
        <f t="shared" si="20"/>
        <v>-86.93014354066986</v>
      </c>
      <c r="GR12" s="11">
        <f t="shared" si="20"/>
        <v>-86.95999999999998</v>
      </c>
      <c r="GS12" s="11">
        <f t="shared" si="20"/>
        <v>-86.989573459715643</v>
      </c>
      <c r="GT12" s="11">
        <f t="shared" si="20"/>
        <v>-87.018867924528308</v>
      </c>
      <c r="GU12" s="11">
        <f t="shared" si="20"/>
        <v>-87.047887323943598</v>
      </c>
      <c r="GV12" s="11">
        <f t="shared" si="20"/>
        <v>-87.076635514018733</v>
      </c>
      <c r="GW12" s="11">
        <f t="shared" si="20"/>
        <v>-87.105116279069762</v>
      </c>
      <c r="GX12" s="11">
        <f t="shared" si="20"/>
        <v>-87.133333333333326</v>
      </c>
      <c r="GY12" s="11">
        <f t="shared" si="20"/>
        <v>-87.161290322580669</v>
      </c>
      <c r="GZ12" s="11">
        <f t="shared" si="20"/>
        <v>-87.188990825687995</v>
      </c>
      <c r="HA12" s="11">
        <f t="shared" si="20"/>
        <v>-87.216438356164417</v>
      </c>
      <c r="HB12" s="11">
        <f t="shared" si="20"/>
        <v>-87.243636363636313</v>
      </c>
      <c r="HC12" s="11">
        <f t="shared" si="20"/>
        <v>-87.270588235294099</v>
      </c>
      <c r="HD12" s="11">
        <f t="shared" si="20"/>
        <v>-87.297297297297291</v>
      </c>
      <c r="HE12" s="11">
        <f t="shared" si="20"/>
        <v>-87.323766816143461</v>
      </c>
      <c r="HF12" s="11">
        <f t="shared" si="20"/>
        <v>-87.350000000000023</v>
      </c>
      <c r="HG12" s="11">
        <f t="shared" si="20"/>
        <v>-87.375999999999976</v>
      </c>
      <c r="HH12" s="11">
        <f t="shared" si="20"/>
        <v>-87.401769911504402</v>
      </c>
      <c r="HI12" s="11">
        <f t="shared" si="20"/>
        <v>-87.427312775330392</v>
      </c>
      <c r="HJ12" s="11">
        <f t="shared" si="20"/>
        <v>-87.452631578947319</v>
      </c>
      <c r="HK12" s="11">
        <f t="shared" si="20"/>
        <v>-87.477729257641897</v>
      </c>
      <c r="HL12" s="11">
        <f t="shared" si="20"/>
        <v>-87.502608695652214</v>
      </c>
      <c r="HM12" s="11">
        <f t="shared" si="20"/>
        <v>-87.527272727272759</v>
      </c>
      <c r="HN12" s="11">
        <f t="shared" si="20"/>
        <v>-87.551724137931046</v>
      </c>
      <c r="HO12" s="11">
        <f t="shared" si="20"/>
        <v>-87.575965665236026</v>
      </c>
      <c r="HP12" s="11">
        <f t="shared" si="20"/>
        <v>-87.600000000000023</v>
      </c>
      <c r="HQ12" s="11">
        <f t="shared" si="20"/>
        <v>-87.623829787234001</v>
      </c>
      <c r="HR12" s="11">
        <f t="shared" si="20"/>
        <v>-87.647457627118683</v>
      </c>
      <c r="HS12" s="11">
        <f t="shared" si="20"/>
        <v>-87.67088607594934</v>
      </c>
      <c r="HT12" s="11">
        <f t="shared" si="20"/>
        <v>-87.694117647058874</v>
      </c>
      <c r="HU12" s="11">
        <f t="shared" si="20"/>
        <v>-87.717154811715488</v>
      </c>
      <c r="HV12" s="11">
        <f t="shared" si="20"/>
        <v>-87.740000000000009</v>
      </c>
      <c r="HW12" s="11">
        <f t="shared" si="20"/>
        <v>-87.762655601659787</v>
      </c>
      <c r="HX12" s="11">
        <f t="shared" si="20"/>
        <v>-87.785123966942194</v>
      </c>
      <c r="HY12" s="11">
        <f t="shared" si="20"/>
        <v>-87.807407407407425</v>
      </c>
      <c r="HZ12" s="11">
        <f t="shared" si="20"/>
        <v>-87.829508196721292</v>
      </c>
      <c r="IA12" s="11">
        <f t="shared" si="20"/>
        <v>-87.851428571428528</v>
      </c>
      <c r="IB12" s="11">
        <f t="shared" si="20"/>
        <v>-87.873170731707319</v>
      </c>
      <c r="IC12" s="11">
        <f t="shared" si="20"/>
        <v>-87.89473684210526</v>
      </c>
      <c r="ID12" s="11">
        <f t="shared" si="20"/>
        <v>-87.916129032258027</v>
      </c>
      <c r="IE12" s="11">
        <f t="shared" si="20"/>
        <v>-87.937349397590424</v>
      </c>
      <c r="IF12" s="11">
        <f t="shared" si="20"/>
        <v>-87.958399999999983</v>
      </c>
      <c r="IG12" s="11">
        <f t="shared" si="20"/>
        <v>-87.979282868525843</v>
      </c>
      <c r="IH12" s="11">
        <f t="shared" si="20"/>
        <v>-88</v>
      </c>
      <c r="II12" s="11">
        <f t="shared" si="20"/>
        <v>-88.020553359683788</v>
      </c>
      <c r="IJ12" s="11">
        <f t="shared" si="20"/>
        <v>-88.0409448818898</v>
      </c>
      <c r="IK12" s="11">
        <f t="shared" si="20"/>
        <v>-88.06117647058818</v>
      </c>
      <c r="IL12" s="11">
        <f t="shared" si="20"/>
        <v>-88.081250000000011</v>
      </c>
      <c r="IM12" s="11">
        <f t="shared" si="20"/>
        <v>-88.101167315175076</v>
      </c>
      <c r="IN12" s="11">
        <f t="shared" si="20"/>
        <v>-88.120930232558123</v>
      </c>
      <c r="IO12" s="11">
        <f t="shared" si="20"/>
        <v>-88.140540540540542</v>
      </c>
      <c r="IP12" s="11">
        <f t="shared" si="20"/>
        <v>-88.159999999999968</v>
      </c>
      <c r="IQ12" s="11">
        <f t="shared" si="20"/>
        <v>-88.179310344827627</v>
      </c>
      <c r="IR12" s="11">
        <f t="shared" si="20"/>
        <v>-88.198473282442762</v>
      </c>
      <c r="IS12" s="11">
        <f t="shared" si="20"/>
        <v>-88.217490494296612</v>
      </c>
      <c r="IT12" s="11">
        <f t="shared" si="20"/>
        <v>-88.236363636363592</v>
      </c>
      <c r="IU12" s="11">
        <f t="shared" si="20"/>
        <v>-88.255094339622644</v>
      </c>
      <c r="IV12" s="11">
        <f t="shared" si="20"/>
        <v>-88.273684210526312</v>
      </c>
      <c r="IW12" s="11"/>
      <c r="IX12" s="11"/>
      <c r="IY12" s="11"/>
      <c r="IZ12" s="11"/>
      <c r="JA12" s="11"/>
      <c r="JB12" s="11"/>
    </row>
    <row r="13" spans="1:262" ht="12.75" customHeight="1" x14ac:dyDescent="0.3">
      <c r="A13" s="10" t="s">
        <v>45</v>
      </c>
      <c r="B13" s="10">
        <v>208</v>
      </c>
      <c r="C13" s="11">
        <f t="shared" si="13"/>
        <v>344.57142857142856</v>
      </c>
      <c r="D13" s="11">
        <f t="shared" si="1"/>
        <v>136.57142857142856</v>
      </c>
      <c r="E13" s="11">
        <f t="shared" si="2"/>
        <v>24.5</v>
      </c>
      <c r="F13" s="10">
        <f t="shared" si="3"/>
        <v>125</v>
      </c>
      <c r="G13" s="11">
        <f t="shared" si="4"/>
        <v>4.8775510204081627</v>
      </c>
      <c r="H13" s="11">
        <f t="shared" si="5"/>
        <v>641.71428571428578</v>
      </c>
      <c r="I13" s="11"/>
      <c r="J13" s="11"/>
      <c r="K13" s="11"/>
      <c r="L13" s="11"/>
      <c r="M13" s="11"/>
      <c r="N13" s="11"/>
      <c r="O13" s="11"/>
      <c r="P13" s="11"/>
      <c r="Q13" s="11"/>
      <c r="R13" s="10">
        <v>3000</v>
      </c>
      <c r="S13" s="12">
        <v>2</v>
      </c>
      <c r="T13" s="12">
        <v>13</v>
      </c>
      <c r="U13" s="12">
        <f t="shared" si="6"/>
        <v>26</v>
      </c>
      <c r="V13" s="12">
        <f t="shared" si="7"/>
        <v>2080</v>
      </c>
      <c r="W13" s="12">
        <v>4</v>
      </c>
      <c r="X13" s="12">
        <f t="shared" si="8"/>
        <v>800</v>
      </c>
      <c r="Y13" s="10">
        <f t="shared" si="9"/>
        <v>120</v>
      </c>
      <c r="Z13" s="10">
        <v>0.05</v>
      </c>
      <c r="AA13" s="10">
        <v>12</v>
      </c>
      <c r="AB13" s="10">
        <v>21</v>
      </c>
      <c r="AC13" s="10">
        <v>500</v>
      </c>
      <c r="AD13" s="10">
        <v>19440</v>
      </c>
      <c r="AE13" s="4">
        <f t="shared" si="10"/>
        <v>270</v>
      </c>
      <c r="AF13" s="4">
        <f t="shared" si="11"/>
        <v>468</v>
      </c>
      <c r="AG13" s="11">
        <f t="shared" ref="AG13:IV13" si="21">((($V13+$X13)/10*MAX((AG$2/$AC13),1)+($Y13/80*180*$Z13))/(MAX((AG$2/$AA13),1)+$AB13))*28-$B13</f>
        <v>175.72727272727275</v>
      </c>
      <c r="AH13" s="11">
        <f t="shared" si="21"/>
        <v>175.72727272727275</v>
      </c>
      <c r="AI13" s="11">
        <f t="shared" si="21"/>
        <v>167.2</v>
      </c>
      <c r="AJ13" s="11">
        <f t="shared" si="21"/>
        <v>159.04347826086956</v>
      </c>
      <c r="AK13" s="11">
        <f t="shared" si="21"/>
        <v>151.2340425531915</v>
      </c>
      <c r="AL13" s="11">
        <f t="shared" si="21"/>
        <v>143.75</v>
      </c>
      <c r="AM13" s="11">
        <f t="shared" si="21"/>
        <v>136.57142857142856</v>
      </c>
      <c r="AN13" s="11">
        <f t="shared" si="21"/>
        <v>129.68</v>
      </c>
      <c r="AO13" s="11">
        <f t="shared" si="21"/>
        <v>123.05882352941177</v>
      </c>
      <c r="AP13" s="13">
        <f t="shared" si="21"/>
        <v>116.69230769230774</v>
      </c>
      <c r="AQ13" s="11">
        <f t="shared" si="21"/>
        <v>110.56603773584908</v>
      </c>
      <c r="AR13" s="11">
        <f t="shared" si="21"/>
        <v>104.66666666666663</v>
      </c>
      <c r="AS13" s="11">
        <f t="shared" si="21"/>
        <v>98.981818181818142</v>
      </c>
      <c r="AT13" s="11">
        <f t="shared" si="21"/>
        <v>93.5</v>
      </c>
      <c r="AU13" s="11">
        <f t="shared" si="21"/>
        <v>88.21052631578948</v>
      </c>
      <c r="AV13" s="11">
        <f t="shared" si="21"/>
        <v>83.103448275862036</v>
      </c>
      <c r="AW13" s="11">
        <f t="shared" si="21"/>
        <v>78.169491525423723</v>
      </c>
      <c r="AX13" s="11">
        <f t="shared" si="21"/>
        <v>73.400000000000034</v>
      </c>
      <c r="AY13" s="11">
        <f t="shared" si="21"/>
        <v>68.786885245901658</v>
      </c>
      <c r="AZ13" s="11">
        <f t="shared" si="21"/>
        <v>64.322580645161338</v>
      </c>
      <c r="BA13" s="11">
        <f t="shared" si="21"/>
        <v>60</v>
      </c>
      <c r="BB13" s="11">
        <f t="shared" si="21"/>
        <v>55.8125</v>
      </c>
      <c r="BC13" s="11">
        <f t="shared" si="21"/>
        <v>51.753846153846155</v>
      </c>
      <c r="BD13" s="11">
        <f t="shared" si="21"/>
        <v>47.818181818181813</v>
      </c>
      <c r="BE13" s="11">
        <f t="shared" si="21"/>
        <v>44</v>
      </c>
      <c r="BF13" s="11">
        <f t="shared" si="21"/>
        <v>40.294117647058812</v>
      </c>
      <c r="BG13" s="11">
        <f t="shared" si="21"/>
        <v>36.695652173913061</v>
      </c>
      <c r="BH13" s="11">
        <f t="shared" si="21"/>
        <v>33.199999999999989</v>
      </c>
      <c r="BI13" s="11">
        <f t="shared" si="21"/>
        <v>29.802816901408477</v>
      </c>
      <c r="BJ13" s="11">
        <f t="shared" si="21"/>
        <v>26.5</v>
      </c>
      <c r="BK13" s="11">
        <f t="shared" si="21"/>
        <v>23.287671232876704</v>
      </c>
      <c r="BL13" s="11">
        <f t="shared" si="21"/>
        <v>20.16216216216219</v>
      </c>
      <c r="BM13" s="11">
        <f t="shared" si="21"/>
        <v>17.119999999999976</v>
      </c>
      <c r="BN13" s="11">
        <f t="shared" si="21"/>
        <v>14.15789473684211</v>
      </c>
      <c r="BO13" s="11">
        <f t="shared" si="21"/>
        <v>11.27272727272728</v>
      </c>
      <c r="BP13" s="11">
        <f t="shared" si="21"/>
        <v>8.4615384615384528</v>
      </c>
      <c r="BQ13" s="11">
        <f t="shared" si="21"/>
        <v>5.7215189873417671</v>
      </c>
      <c r="BR13" s="11">
        <f t="shared" si="21"/>
        <v>3.0499999999999829</v>
      </c>
      <c r="BS13" s="11">
        <f t="shared" si="21"/>
        <v>0.44444444444445708</v>
      </c>
      <c r="BT13" s="11">
        <f t="shared" si="21"/>
        <v>-2.0975609756097526</v>
      </c>
      <c r="BU13" s="11">
        <f t="shared" si="21"/>
        <v>-4.5783132530120554</v>
      </c>
      <c r="BV13" s="11">
        <f t="shared" si="21"/>
        <v>-7</v>
      </c>
      <c r="BW13" s="11">
        <f t="shared" si="21"/>
        <v>-9.3647058823529505</v>
      </c>
      <c r="BX13" s="11">
        <f t="shared" si="21"/>
        <v>-11.674418604651152</v>
      </c>
      <c r="BY13" s="11">
        <f t="shared" si="21"/>
        <v>-13.931034482758605</v>
      </c>
      <c r="BZ13" s="11">
        <f t="shared" si="21"/>
        <v>-16.136363636363626</v>
      </c>
      <c r="CA13" s="11">
        <f t="shared" si="21"/>
        <v>-18.292134831460658</v>
      </c>
      <c r="CB13" s="11">
        <f t="shared" si="21"/>
        <v>-20.400000000000006</v>
      </c>
      <c r="CC13" s="11">
        <f t="shared" si="21"/>
        <v>-22.461538461538453</v>
      </c>
      <c r="CD13" s="11">
        <f t="shared" si="21"/>
        <v>-24.478260869565219</v>
      </c>
      <c r="CE13" s="11">
        <f t="shared" si="21"/>
        <v>-26.451612903225822</v>
      </c>
      <c r="CF13" s="11">
        <f t="shared" si="21"/>
        <v>-28.38297872340425</v>
      </c>
      <c r="CG13" s="11">
        <f t="shared" si="21"/>
        <v>-30.273684210526312</v>
      </c>
      <c r="CH13" s="11">
        <f t="shared" si="21"/>
        <v>-32.125</v>
      </c>
      <c r="CI13" s="11">
        <f t="shared" si="21"/>
        <v>-33.938144329896915</v>
      </c>
      <c r="CJ13" s="11">
        <f t="shared" si="21"/>
        <v>-35.714285714285722</v>
      </c>
      <c r="CK13" s="11">
        <f t="shared" si="21"/>
        <v>-37.454545454545467</v>
      </c>
      <c r="CL13" s="11">
        <f t="shared" si="21"/>
        <v>-39.159999999999997</v>
      </c>
      <c r="CM13" s="11">
        <f t="shared" si="21"/>
        <v>-40.831683168316829</v>
      </c>
      <c r="CN13" s="11">
        <f t="shared" si="21"/>
        <v>-42.470588235294116</v>
      </c>
      <c r="CO13" s="11">
        <f t="shared" si="21"/>
        <v>-44.077669902912646</v>
      </c>
      <c r="CP13" s="11">
        <f t="shared" si="21"/>
        <v>-45.653846153846132</v>
      </c>
      <c r="CQ13" s="11">
        <f t="shared" si="21"/>
        <v>-47.199999999999989</v>
      </c>
      <c r="CR13" s="11">
        <f t="shared" si="21"/>
        <v>-48.71698113207546</v>
      </c>
      <c r="CS13" s="11">
        <f t="shared" si="21"/>
        <v>-50.205607476635521</v>
      </c>
      <c r="CT13" s="11">
        <f t="shared" si="21"/>
        <v>-51.666666666666686</v>
      </c>
      <c r="CU13" s="11">
        <f t="shared" si="21"/>
        <v>-53.10091743119267</v>
      </c>
      <c r="CV13" s="11">
        <f t="shared" si="21"/>
        <v>-54.509090909090929</v>
      </c>
      <c r="CW13" s="11">
        <f t="shared" si="21"/>
        <v>-55.891891891891902</v>
      </c>
      <c r="CX13" s="11">
        <f t="shared" si="21"/>
        <v>-57.25</v>
      </c>
      <c r="CY13" s="11">
        <f t="shared" si="21"/>
        <v>-58.584070796460168</v>
      </c>
      <c r="CZ13" s="11">
        <f t="shared" si="21"/>
        <v>-59.89473684210526</v>
      </c>
      <c r="DA13" s="11">
        <f t="shared" si="21"/>
        <v>-61.182608695652164</v>
      </c>
      <c r="DB13" s="11">
        <f t="shared" si="21"/>
        <v>-62.448275862068982</v>
      </c>
      <c r="DC13" s="11">
        <f t="shared" si="21"/>
        <v>-63.692307692307679</v>
      </c>
      <c r="DD13" s="11">
        <f t="shared" si="21"/>
        <v>-64.915254237288138</v>
      </c>
      <c r="DE13" s="11">
        <f t="shared" si="21"/>
        <v>-66.117647058823536</v>
      </c>
      <c r="DF13" s="11">
        <f t="shared" si="21"/>
        <v>-67.299999999999983</v>
      </c>
      <c r="DG13" s="11">
        <f t="shared" si="21"/>
        <v>-68.462809917355372</v>
      </c>
      <c r="DH13" s="11">
        <f t="shared" si="21"/>
        <v>-69.606557377049171</v>
      </c>
      <c r="DI13" s="11">
        <f t="shared" si="21"/>
        <v>-70.731707317073187</v>
      </c>
      <c r="DJ13" s="11">
        <f t="shared" si="21"/>
        <v>-71.838709677419331</v>
      </c>
      <c r="DK13" s="11">
        <f t="shared" si="21"/>
        <v>-72.927999999999997</v>
      </c>
      <c r="DL13" s="11">
        <f t="shared" si="21"/>
        <v>-72.975999999999999</v>
      </c>
      <c r="DM13" s="11">
        <f t="shared" si="21"/>
        <v>-72.515275590551198</v>
      </c>
      <c r="DN13" s="11">
        <f t="shared" si="21"/>
        <v>-72.061749999999989</v>
      </c>
      <c r="DO13" s="11">
        <f t="shared" si="21"/>
        <v>-71.615255813953468</v>
      </c>
      <c r="DP13" s="11">
        <f t="shared" si="21"/>
        <v>-71.175630769230736</v>
      </c>
      <c r="DQ13" s="11">
        <f t="shared" si="21"/>
        <v>-70.742717557251922</v>
      </c>
      <c r="DR13" s="11">
        <f t="shared" si="21"/>
        <v>-70.316363636363633</v>
      </c>
      <c r="DS13" s="11">
        <f t="shared" si="21"/>
        <v>-69.896421052631553</v>
      </c>
      <c r="DT13" s="11">
        <f t="shared" si="21"/>
        <v>-69.48274626865674</v>
      </c>
      <c r="DU13" s="11">
        <f t="shared" si="21"/>
        <v>-69.075199999999995</v>
      </c>
      <c r="DV13" s="11">
        <f t="shared" si="21"/>
        <v>-68.673647058823519</v>
      </c>
      <c r="DW13" s="11">
        <f t="shared" si="21"/>
        <v>-68.277956204379564</v>
      </c>
      <c r="DX13" s="11">
        <f t="shared" si="21"/>
        <v>-67.888000000000005</v>
      </c>
      <c r="DY13" s="11">
        <f t="shared" si="21"/>
        <v>-67.503654676259004</v>
      </c>
      <c r="DZ13" s="11">
        <f t="shared" si="21"/>
        <v>-67.124799999999993</v>
      </c>
      <c r="EA13" s="11">
        <f t="shared" si="21"/>
        <v>-66.751319148936147</v>
      </c>
      <c r="EB13" s="11">
        <f t="shared" si="21"/>
        <v>-66.383098591549327</v>
      </c>
      <c r="EC13" s="11">
        <f t="shared" si="21"/>
        <v>-66.020027972027975</v>
      </c>
      <c r="ED13" s="11">
        <f t="shared" si="21"/>
        <v>-65.662000000000006</v>
      </c>
      <c r="EE13" s="11">
        <f t="shared" si="21"/>
        <v>-65.308910344827581</v>
      </c>
      <c r="EF13" s="11">
        <f t="shared" si="21"/>
        <v>-64.960657534246593</v>
      </c>
      <c r="EG13" s="11">
        <f t="shared" si="21"/>
        <v>-64.617142857142881</v>
      </c>
      <c r="EH13" s="11">
        <f t="shared" si="21"/>
        <v>-64.278270270270269</v>
      </c>
      <c r="EI13" s="11">
        <f t="shared" si="21"/>
        <v>-63.943946308724833</v>
      </c>
      <c r="EJ13" s="11">
        <f t="shared" si="21"/>
        <v>-63.614080000000001</v>
      </c>
      <c r="EK13" s="11">
        <f t="shared" si="21"/>
        <v>-63.288582781456938</v>
      </c>
      <c r="EL13" s="11">
        <f t="shared" si="21"/>
        <v>-62.967368421052612</v>
      </c>
      <c r="EM13" s="11">
        <f t="shared" si="21"/>
        <v>-62.650352941176436</v>
      </c>
      <c r="EN13" s="11">
        <f t="shared" si="21"/>
        <v>-62.337454545454563</v>
      </c>
      <c r="EO13" s="11">
        <f t="shared" si="21"/>
        <v>-62.028593548387079</v>
      </c>
      <c r="EP13" s="11">
        <f t="shared" si="21"/>
        <v>-61.723692307692289</v>
      </c>
      <c r="EQ13" s="11">
        <f t="shared" si="21"/>
        <v>-61.422675159235695</v>
      </c>
      <c r="ER13" s="11">
        <f t="shared" si="21"/>
        <v>-61.125468354430382</v>
      </c>
      <c r="ES13" s="11">
        <f t="shared" si="21"/>
        <v>-60.832000000000022</v>
      </c>
      <c r="ET13" s="11">
        <f t="shared" si="21"/>
        <v>-60.542200000000008</v>
      </c>
      <c r="EU13" s="11">
        <f t="shared" si="21"/>
        <v>-60.256</v>
      </c>
      <c r="EV13" s="11">
        <f t="shared" si="21"/>
        <v>-59.973333333333358</v>
      </c>
      <c r="EW13" s="11">
        <f t="shared" si="21"/>
        <v>-59.694134969325177</v>
      </c>
      <c r="EX13" s="11">
        <f t="shared" si="21"/>
        <v>-59.418341463414606</v>
      </c>
      <c r="EY13" s="11">
        <f t="shared" si="21"/>
        <v>-59.145890909090923</v>
      </c>
      <c r="EZ13" s="11">
        <f t="shared" si="21"/>
        <v>-58.87672289156626</v>
      </c>
      <c r="FA13" s="11">
        <f t="shared" si="21"/>
        <v>-58.610778443113759</v>
      </c>
      <c r="FB13" s="11">
        <f t="shared" si="21"/>
        <v>-58.348000000000013</v>
      </c>
      <c r="FC13" s="11">
        <f t="shared" si="21"/>
        <v>-58.088331360946739</v>
      </c>
      <c r="FD13" s="11">
        <f t="shared" si="21"/>
        <v>-57.831717647058838</v>
      </c>
      <c r="FE13" s="11">
        <f t="shared" si="21"/>
        <v>-57.57810526315788</v>
      </c>
      <c r="FF13" s="11">
        <f t="shared" si="21"/>
        <v>-57.327441860465086</v>
      </c>
      <c r="FG13" s="11">
        <f t="shared" si="21"/>
        <v>-57.079676300578058</v>
      </c>
      <c r="FH13" s="11">
        <f t="shared" si="21"/>
        <v>-56.834758620689655</v>
      </c>
      <c r="FI13" s="11">
        <f t="shared" si="21"/>
        <v>-56.592639999999989</v>
      </c>
      <c r="FJ13" s="11">
        <f t="shared" si="21"/>
        <v>-56.353272727272724</v>
      </c>
      <c r="FK13" s="11">
        <f t="shared" si="21"/>
        <v>-56.116610169491508</v>
      </c>
      <c r="FL13" s="11">
        <f t="shared" si="21"/>
        <v>-55.882606741573056</v>
      </c>
      <c r="FM13" s="11">
        <f t="shared" si="21"/>
        <v>-55.651217877094979</v>
      </c>
      <c r="FN13" s="11">
        <f t="shared" si="21"/>
        <v>-55.422399999999982</v>
      </c>
      <c r="FO13" s="11">
        <f t="shared" si="21"/>
        <v>-55.196110497237584</v>
      </c>
      <c r="FP13" s="11">
        <f t="shared" si="21"/>
        <v>-54.972307692307709</v>
      </c>
      <c r="FQ13" s="11">
        <f t="shared" si="21"/>
        <v>-54.750950819672141</v>
      </c>
      <c r="FR13" s="11">
        <f t="shared" si="21"/>
        <v>-54.532000000000011</v>
      </c>
      <c r="FS13" s="11">
        <f t="shared" si="21"/>
        <v>-54.315416216216221</v>
      </c>
      <c r="FT13" s="11">
        <f t="shared" si="21"/>
        <v>-54.10116129032258</v>
      </c>
      <c r="FU13" s="11">
        <f t="shared" si="21"/>
        <v>-53.889197860962554</v>
      </c>
      <c r="FV13" s="11">
        <f t="shared" si="21"/>
        <v>-53.679489361702139</v>
      </c>
      <c r="FW13" s="11">
        <f t="shared" si="21"/>
        <v>-53.472000000000037</v>
      </c>
      <c r="FX13" s="11">
        <f t="shared" si="21"/>
        <v>-53.266694736842084</v>
      </c>
      <c r="FY13" s="11">
        <f t="shared" si="21"/>
        <v>-53.063539267015699</v>
      </c>
      <c r="FZ13" s="11">
        <f t="shared" si="21"/>
        <v>-52.862500000000011</v>
      </c>
      <c r="GA13" s="11">
        <f t="shared" si="21"/>
        <v>-52.663544041450791</v>
      </c>
      <c r="GB13" s="11">
        <f t="shared" si="21"/>
        <v>-52.46663917525774</v>
      </c>
      <c r="GC13" s="11">
        <f t="shared" si="21"/>
        <v>-52.271753846153842</v>
      </c>
      <c r="GD13" s="11">
        <f t="shared" si="21"/>
        <v>-52.078857142857146</v>
      </c>
      <c r="GE13" s="11">
        <f t="shared" si="21"/>
        <v>-51.887918781725887</v>
      </c>
      <c r="GF13" s="11">
        <f t="shared" si="21"/>
        <v>-51.698909090909069</v>
      </c>
      <c r="GG13" s="11">
        <f t="shared" si="21"/>
        <v>-51.511798994974896</v>
      </c>
      <c r="GH13" s="11">
        <f t="shared" si="21"/>
        <v>-51.326560000000001</v>
      </c>
      <c r="GI13" s="11">
        <f t="shared" si="21"/>
        <v>-51.143164179104474</v>
      </c>
      <c r="GJ13" s="11">
        <f t="shared" si="21"/>
        <v>-50.961584158415832</v>
      </c>
      <c r="GK13" s="11">
        <f t="shared" si="21"/>
        <v>-50.781793103448308</v>
      </c>
      <c r="GL13" s="11">
        <f t="shared" si="21"/>
        <v>-50.603764705882384</v>
      </c>
      <c r="GM13" s="11">
        <f t="shared" si="21"/>
        <v>-50.42747317073173</v>
      </c>
      <c r="GN13" s="11">
        <f t="shared" si="21"/>
        <v>-50.252893203883502</v>
      </c>
      <c r="GO13" s="11">
        <f t="shared" si="21"/>
        <v>-50.080000000000013</v>
      </c>
      <c r="GP13" s="11">
        <f t="shared" si="21"/>
        <v>-49.908769230769224</v>
      </c>
      <c r="GQ13" s="11">
        <f t="shared" si="21"/>
        <v>-49.739177033492808</v>
      </c>
      <c r="GR13" s="11">
        <f t="shared" si="21"/>
        <v>-49.571200000000005</v>
      </c>
      <c r="GS13" s="11">
        <f t="shared" si="21"/>
        <v>-49.404815165876784</v>
      </c>
      <c r="GT13" s="11">
        <f t="shared" si="21"/>
        <v>-49.240000000000009</v>
      </c>
      <c r="GU13" s="11">
        <f t="shared" si="21"/>
        <v>-49.076732394366218</v>
      </c>
      <c r="GV13" s="11">
        <f t="shared" si="21"/>
        <v>-48.91499065420561</v>
      </c>
      <c r="GW13" s="11">
        <f t="shared" si="21"/>
        <v>-48.754753488372074</v>
      </c>
      <c r="GX13" s="11">
        <f t="shared" si="21"/>
        <v>-48.595999999999975</v>
      </c>
      <c r="GY13" s="11">
        <f t="shared" si="21"/>
        <v>-48.438709677419325</v>
      </c>
      <c r="GZ13" s="11">
        <f t="shared" si="21"/>
        <v>-48.282862385321096</v>
      </c>
      <c r="HA13" s="11">
        <f t="shared" si="21"/>
        <v>-48.128438356164366</v>
      </c>
      <c r="HB13" s="11">
        <f t="shared" si="21"/>
        <v>-47.975418181818185</v>
      </c>
      <c r="HC13" s="11">
        <f t="shared" si="21"/>
        <v>-47.823782805429857</v>
      </c>
      <c r="HD13" s="11">
        <f t="shared" si="21"/>
        <v>-47.673513513513484</v>
      </c>
      <c r="HE13" s="11">
        <f t="shared" si="21"/>
        <v>-47.524591928251112</v>
      </c>
      <c r="HF13" s="11">
        <f t="shared" si="21"/>
        <v>-47.376999999999981</v>
      </c>
      <c r="HG13" s="11">
        <f t="shared" si="21"/>
        <v>-47.230719999999963</v>
      </c>
      <c r="HH13" s="11">
        <f t="shared" si="21"/>
        <v>-47.085734513274332</v>
      </c>
      <c r="HI13" s="11">
        <f t="shared" si="21"/>
        <v>-46.942026431718034</v>
      </c>
      <c r="HJ13" s="11">
        <f t="shared" si="21"/>
        <v>-46.799578947368417</v>
      </c>
      <c r="HK13" s="11">
        <f t="shared" si="21"/>
        <v>-46.658375545851527</v>
      </c>
      <c r="HL13" s="11">
        <f t="shared" si="21"/>
        <v>-46.518400000000014</v>
      </c>
      <c r="HM13" s="11">
        <f t="shared" si="21"/>
        <v>-46.379636363636394</v>
      </c>
      <c r="HN13" s="11">
        <f t="shared" si="21"/>
        <v>-46.242068965517262</v>
      </c>
      <c r="HO13" s="11">
        <f t="shared" si="21"/>
        <v>-46.105682403433462</v>
      </c>
      <c r="HP13" s="11">
        <f t="shared" si="21"/>
        <v>-45.970461538461564</v>
      </c>
      <c r="HQ13" s="11">
        <f t="shared" si="21"/>
        <v>-45.836391489361716</v>
      </c>
      <c r="HR13" s="11">
        <f t="shared" si="21"/>
        <v>-45.703457627118667</v>
      </c>
      <c r="HS13" s="11">
        <f t="shared" si="21"/>
        <v>-45.571645569620273</v>
      </c>
      <c r="HT13" s="11">
        <f t="shared" si="21"/>
        <v>-45.440941176470602</v>
      </c>
      <c r="HU13" s="11">
        <f t="shared" si="21"/>
        <v>-45.311330543933053</v>
      </c>
      <c r="HV13" s="11">
        <f t="shared" si="21"/>
        <v>-45.182800000000015</v>
      </c>
      <c r="HW13" s="11">
        <f t="shared" si="21"/>
        <v>-45.055336099585077</v>
      </c>
      <c r="HX13" s="11">
        <f t="shared" si="21"/>
        <v>-44.928925619834729</v>
      </c>
      <c r="HY13" s="11">
        <f t="shared" si="21"/>
        <v>-44.803555555555562</v>
      </c>
      <c r="HZ13" s="11">
        <f t="shared" si="21"/>
        <v>-44.679213114754106</v>
      </c>
      <c r="IA13" s="11">
        <f t="shared" si="21"/>
        <v>-44.555885714285722</v>
      </c>
      <c r="IB13" s="11">
        <f t="shared" si="21"/>
        <v>-44.433560975609737</v>
      </c>
      <c r="IC13" s="11">
        <f t="shared" si="21"/>
        <v>-44.312226720647772</v>
      </c>
      <c r="ID13" s="11">
        <f t="shared" si="21"/>
        <v>-44.191870967741949</v>
      </c>
      <c r="IE13" s="11">
        <f t="shared" si="21"/>
        <v>-44.072481927710839</v>
      </c>
      <c r="IF13" s="11">
        <f t="shared" si="21"/>
        <v>-43.954048</v>
      </c>
      <c r="IG13" s="11">
        <f t="shared" si="21"/>
        <v>-43.836557768924308</v>
      </c>
      <c r="IH13" s="11">
        <f t="shared" si="21"/>
        <v>-43.72</v>
      </c>
      <c r="II13" s="11">
        <f t="shared" si="21"/>
        <v>-43.604363636363615</v>
      </c>
      <c r="IJ13" s="11">
        <f t="shared" si="21"/>
        <v>-43.489637795275598</v>
      </c>
      <c r="IK13" s="11">
        <f t="shared" si="21"/>
        <v>-43.375811764705873</v>
      </c>
      <c r="IL13" s="11">
        <f t="shared" si="21"/>
        <v>-43.26287499999998</v>
      </c>
      <c r="IM13" s="11">
        <f t="shared" si="21"/>
        <v>-43.150817120622577</v>
      </c>
      <c r="IN13" s="11">
        <f t="shared" si="21"/>
        <v>-43.039627906976733</v>
      </c>
      <c r="IO13" s="11">
        <f t="shared" si="21"/>
        <v>-42.929297297297296</v>
      </c>
      <c r="IP13" s="11">
        <f t="shared" si="21"/>
        <v>-42.819815384615367</v>
      </c>
      <c r="IQ13" s="11">
        <f t="shared" si="21"/>
        <v>-42.711172413793093</v>
      </c>
      <c r="IR13" s="11">
        <f t="shared" si="21"/>
        <v>-42.603358778625932</v>
      </c>
      <c r="IS13" s="11">
        <f t="shared" si="21"/>
        <v>-42.496365019011392</v>
      </c>
      <c r="IT13" s="11">
        <f t="shared" si="21"/>
        <v>-42.390181818181787</v>
      </c>
      <c r="IU13" s="11">
        <f t="shared" si="21"/>
        <v>-42.284799999999962</v>
      </c>
      <c r="IV13" s="11">
        <f t="shared" si="21"/>
        <v>-42.18021052631579</v>
      </c>
      <c r="IW13" s="11"/>
      <c r="IX13" s="11"/>
      <c r="IY13" s="11"/>
      <c r="IZ13" s="11"/>
      <c r="JA13" s="11"/>
      <c r="JB13" s="11"/>
    </row>
    <row r="14" spans="1:262" ht="12.75" customHeight="1" x14ac:dyDescent="0.3">
      <c r="A14" s="14" t="s">
        <v>46</v>
      </c>
      <c r="B14" s="14">
        <v>84</v>
      </c>
      <c r="C14" s="15">
        <f t="shared" si="13"/>
        <v>258.36363636363637</v>
      </c>
      <c r="D14" s="15">
        <f t="shared" si="1"/>
        <v>174.36363636363637</v>
      </c>
      <c r="E14" s="15">
        <f t="shared" si="2"/>
        <v>22</v>
      </c>
      <c r="F14" s="14">
        <f t="shared" si="3"/>
        <v>175</v>
      </c>
      <c r="G14" s="15">
        <f t="shared" si="4"/>
        <v>6.2272727272727275</v>
      </c>
      <c r="H14" s="16">
        <f t="shared" si="5"/>
        <v>411.09090909090907</v>
      </c>
      <c r="I14" s="15"/>
      <c r="J14" s="15"/>
      <c r="K14" s="15"/>
      <c r="L14" s="15"/>
      <c r="M14" s="15"/>
      <c r="N14" s="15"/>
      <c r="O14" s="15"/>
      <c r="P14" s="15"/>
      <c r="Q14" s="15"/>
      <c r="R14" s="10">
        <v>2000</v>
      </c>
      <c r="S14" s="12">
        <v>2</v>
      </c>
      <c r="T14" s="12">
        <v>6</v>
      </c>
      <c r="U14" s="12">
        <f t="shared" si="6"/>
        <v>12</v>
      </c>
      <c r="V14" s="12">
        <f t="shared" si="7"/>
        <v>960</v>
      </c>
      <c r="W14" s="12">
        <v>4</v>
      </c>
      <c r="X14" s="12">
        <f t="shared" si="8"/>
        <v>800</v>
      </c>
      <c r="Y14" s="10">
        <f t="shared" si="9"/>
        <v>240</v>
      </c>
      <c r="Z14" s="10">
        <v>0.05</v>
      </c>
      <c r="AA14" s="10">
        <v>75</v>
      </c>
      <c r="AB14" s="10">
        <v>21</v>
      </c>
      <c r="AC14" s="10">
        <v>500</v>
      </c>
      <c r="AD14" s="10">
        <v>19440</v>
      </c>
      <c r="AE14" s="4">
        <f t="shared" si="10"/>
        <v>540</v>
      </c>
      <c r="AF14" s="4">
        <f t="shared" si="11"/>
        <v>216</v>
      </c>
      <c r="AG14" s="11">
        <f t="shared" ref="AG14:IV14" si="22">((($V14+$X14)/10*MAX((AG$2/$AC14),1)+($Y14/80*180*$Z14))/(MAX((AG$2/$AA14),1)+$AB14))*28-$B14</f>
        <v>174.36363636363637</v>
      </c>
      <c r="AH14" s="11">
        <f t="shared" si="22"/>
        <v>174.36363636363637</v>
      </c>
      <c r="AI14" s="11">
        <f t="shared" si="22"/>
        <v>174.36363636363637</v>
      </c>
      <c r="AJ14" s="11">
        <f t="shared" si="22"/>
        <v>174.36363636363637</v>
      </c>
      <c r="AK14" s="11">
        <f t="shared" si="22"/>
        <v>174.36363636363637</v>
      </c>
      <c r="AL14" s="11">
        <f t="shared" si="22"/>
        <v>174.36363636363637</v>
      </c>
      <c r="AM14" s="11">
        <f t="shared" si="22"/>
        <v>174.36363636363637</v>
      </c>
      <c r="AN14" s="11">
        <f t="shared" si="22"/>
        <v>174.36363636363637</v>
      </c>
      <c r="AO14" s="11">
        <f t="shared" si="22"/>
        <v>174.36363636363637</v>
      </c>
      <c r="AP14" s="13">
        <f t="shared" si="22"/>
        <v>174.36363636363637</v>
      </c>
      <c r="AQ14" s="11">
        <f t="shared" si="22"/>
        <v>174.36363636363637</v>
      </c>
      <c r="AR14" s="11">
        <f t="shared" si="22"/>
        <v>174.36363636363637</v>
      </c>
      <c r="AS14" s="11">
        <f t="shared" si="22"/>
        <v>173.89473684210526</v>
      </c>
      <c r="AT14" s="11">
        <f t="shared" si="22"/>
        <v>172.96202531645565</v>
      </c>
      <c r="AU14" s="11">
        <f t="shared" si="22"/>
        <v>172.03603603603602</v>
      </c>
      <c r="AV14" s="11">
        <f t="shared" si="22"/>
        <v>171.11669658886893</v>
      </c>
      <c r="AW14" s="11">
        <f t="shared" si="22"/>
        <v>170.20393559928448</v>
      </c>
      <c r="AX14" s="11">
        <f t="shared" si="22"/>
        <v>169.29768270944737</v>
      </c>
      <c r="AY14" s="11">
        <f t="shared" si="22"/>
        <v>168.39786856127887</v>
      </c>
      <c r="AZ14" s="11">
        <f t="shared" si="22"/>
        <v>167.50442477876106</v>
      </c>
      <c r="BA14" s="11">
        <f t="shared" si="22"/>
        <v>166.61728395061726</v>
      </c>
      <c r="BB14" s="11">
        <f t="shared" si="22"/>
        <v>165.73637961335675</v>
      </c>
      <c r="BC14" s="11">
        <f t="shared" si="22"/>
        <v>164.86164623467599</v>
      </c>
      <c r="BD14" s="11">
        <f t="shared" si="22"/>
        <v>163.99301919720767</v>
      </c>
      <c r="BE14" s="11">
        <f t="shared" si="22"/>
        <v>163.13043478260869</v>
      </c>
      <c r="BF14" s="11">
        <f t="shared" si="22"/>
        <v>162.27383015597923</v>
      </c>
      <c r="BG14" s="11">
        <f t="shared" si="22"/>
        <v>161.42314335060448</v>
      </c>
      <c r="BH14" s="11">
        <f t="shared" si="22"/>
        <v>160.578313253012</v>
      </c>
      <c r="BI14" s="11">
        <f t="shared" si="22"/>
        <v>159.73927958833622</v>
      </c>
      <c r="BJ14" s="11">
        <f t="shared" si="22"/>
        <v>158.90598290598294</v>
      </c>
      <c r="BK14" s="11">
        <f t="shared" si="22"/>
        <v>158.07836456558772</v>
      </c>
      <c r="BL14" s="11">
        <f t="shared" si="22"/>
        <v>157.25636672325976</v>
      </c>
      <c r="BM14" s="11">
        <f t="shared" si="22"/>
        <v>156.43993231810489</v>
      </c>
      <c r="BN14" s="11">
        <f t="shared" si="22"/>
        <v>155.62900505902192</v>
      </c>
      <c r="BO14" s="11">
        <f t="shared" si="22"/>
        <v>154.8235294117647</v>
      </c>
      <c r="BP14" s="11">
        <f t="shared" si="22"/>
        <v>154.02345058626469</v>
      </c>
      <c r="BQ14" s="11">
        <f t="shared" si="22"/>
        <v>153.22871452420702</v>
      </c>
      <c r="BR14" s="11">
        <f t="shared" si="22"/>
        <v>152.43926788685525</v>
      </c>
      <c r="BS14" s="11">
        <f t="shared" si="22"/>
        <v>151.65505804311772</v>
      </c>
      <c r="BT14" s="11">
        <f t="shared" si="22"/>
        <v>150.87603305785126</v>
      </c>
      <c r="BU14" s="11">
        <f t="shared" si="22"/>
        <v>150.10214168039536</v>
      </c>
      <c r="BV14" s="11">
        <f t="shared" si="22"/>
        <v>149.33333333333334</v>
      </c>
      <c r="BW14" s="11">
        <f t="shared" si="22"/>
        <v>148.56955810147301</v>
      </c>
      <c r="BX14" s="11">
        <f t="shared" si="22"/>
        <v>147.81076672104402</v>
      </c>
      <c r="BY14" s="11">
        <f t="shared" si="22"/>
        <v>147.0569105691057</v>
      </c>
      <c r="BZ14" s="11">
        <f t="shared" si="22"/>
        <v>146.30794165316047</v>
      </c>
      <c r="CA14" s="11">
        <f t="shared" si="22"/>
        <v>145.5638126009693</v>
      </c>
      <c r="CB14" s="11">
        <f t="shared" si="22"/>
        <v>144.82447665056361</v>
      </c>
      <c r="CC14" s="11">
        <f t="shared" si="22"/>
        <v>144.0898876404494</v>
      </c>
      <c r="CD14" s="11">
        <f t="shared" si="22"/>
        <v>143.35999999999999</v>
      </c>
      <c r="CE14" s="11">
        <f t="shared" si="22"/>
        <v>142.63476874003192</v>
      </c>
      <c r="CF14" s="11">
        <f t="shared" si="22"/>
        <v>141.91414944356123</v>
      </c>
      <c r="CG14" s="11">
        <f t="shared" si="22"/>
        <v>141.19809825673531</v>
      </c>
      <c r="CH14" s="11">
        <f t="shared" si="22"/>
        <v>140.48657187993683</v>
      </c>
      <c r="CI14" s="11">
        <f t="shared" si="22"/>
        <v>139.77952755905511</v>
      </c>
      <c r="CJ14" s="11">
        <f t="shared" si="22"/>
        <v>139.07692307692309</v>
      </c>
      <c r="CK14" s="11">
        <f t="shared" si="22"/>
        <v>138.37871674491396</v>
      </c>
      <c r="CL14" s="11">
        <f t="shared" si="22"/>
        <v>137.6848673946958</v>
      </c>
      <c r="CM14" s="11">
        <f t="shared" si="22"/>
        <v>136.99533437013997</v>
      </c>
      <c r="CN14" s="11">
        <f t="shared" si="22"/>
        <v>136.31007751937983</v>
      </c>
      <c r="CO14" s="11">
        <f t="shared" si="22"/>
        <v>135.629057187017</v>
      </c>
      <c r="CP14" s="11">
        <f t="shared" si="22"/>
        <v>134.95223420647147</v>
      </c>
      <c r="CQ14" s="11">
        <f t="shared" si="22"/>
        <v>134.27956989247312</v>
      </c>
      <c r="CR14" s="11">
        <f t="shared" si="22"/>
        <v>133.61102603369065</v>
      </c>
      <c r="CS14" s="11">
        <f t="shared" si="22"/>
        <v>132.94656488549617</v>
      </c>
      <c r="CT14" s="11">
        <f t="shared" si="22"/>
        <v>132.28614916286148</v>
      </c>
      <c r="CU14" s="11">
        <f t="shared" si="22"/>
        <v>131.62974203338393</v>
      </c>
      <c r="CV14" s="11">
        <f t="shared" si="22"/>
        <v>130.97730711043872</v>
      </c>
      <c r="CW14" s="11">
        <f t="shared" si="22"/>
        <v>130.32880844645553</v>
      </c>
      <c r="CX14" s="11">
        <f t="shared" si="22"/>
        <v>129.68421052631578</v>
      </c>
      <c r="CY14" s="11">
        <f t="shared" si="22"/>
        <v>129.04347826086956</v>
      </c>
      <c r="CZ14" s="11">
        <f t="shared" si="22"/>
        <v>128.40657698056802</v>
      </c>
      <c r="DA14" s="11">
        <f t="shared" si="22"/>
        <v>127.77347242921013</v>
      </c>
      <c r="DB14" s="11">
        <f t="shared" si="22"/>
        <v>127.14413075780089</v>
      </c>
      <c r="DC14" s="11">
        <f t="shared" si="22"/>
        <v>126.5185185185185</v>
      </c>
      <c r="DD14" s="11">
        <f t="shared" si="22"/>
        <v>125.89660265878877</v>
      </c>
      <c r="DE14" s="11">
        <f t="shared" si="22"/>
        <v>125.27835051546393</v>
      </c>
      <c r="DF14" s="11">
        <f t="shared" si="22"/>
        <v>124.66372980910424</v>
      </c>
      <c r="DG14" s="11">
        <f t="shared" si="22"/>
        <v>124.05270863836017</v>
      </c>
      <c r="DH14" s="11">
        <f t="shared" si="22"/>
        <v>123.44525547445255</v>
      </c>
      <c r="DI14" s="11">
        <f t="shared" si="22"/>
        <v>122.84133915574964</v>
      </c>
      <c r="DJ14" s="11">
        <f t="shared" si="22"/>
        <v>122.24092888243831</v>
      </c>
      <c r="DK14" s="11">
        <f t="shared" si="22"/>
        <v>121.64399421128797</v>
      </c>
      <c r="DL14" s="11">
        <f t="shared" si="22"/>
        <v>122.4727272727273</v>
      </c>
      <c r="DM14" s="11">
        <f t="shared" si="22"/>
        <v>124.00575539568345</v>
      </c>
      <c r="DN14" s="11">
        <f t="shared" si="22"/>
        <v>125.52998565279771</v>
      </c>
      <c r="DO14" s="11">
        <f t="shared" si="22"/>
        <v>127.04549356223174</v>
      </c>
      <c r="DP14" s="11">
        <f t="shared" si="22"/>
        <v>128.55235378031384</v>
      </c>
      <c r="DQ14" s="11">
        <f t="shared" si="22"/>
        <v>130.05064011379804</v>
      </c>
      <c r="DR14" s="11">
        <f t="shared" si="22"/>
        <v>131.54042553191491</v>
      </c>
      <c r="DS14" s="11">
        <f t="shared" si="22"/>
        <v>133.02178217821782</v>
      </c>
      <c r="DT14" s="11">
        <f t="shared" si="22"/>
        <v>134.49478138222852</v>
      </c>
      <c r="DU14" s="11">
        <f t="shared" si="22"/>
        <v>135.95949367088608</v>
      </c>
      <c r="DV14" s="11">
        <f t="shared" si="22"/>
        <v>137.41598877980366</v>
      </c>
      <c r="DW14" s="11">
        <f t="shared" si="22"/>
        <v>138.86433566433564</v>
      </c>
      <c r="DX14" s="11">
        <f t="shared" si="22"/>
        <v>140.30460251046023</v>
      </c>
      <c r="DY14" s="11">
        <f t="shared" si="22"/>
        <v>141.73685674547986</v>
      </c>
      <c r="DZ14" s="11">
        <f t="shared" si="22"/>
        <v>143.16116504854367</v>
      </c>
      <c r="EA14" s="11">
        <f t="shared" si="22"/>
        <v>144.57759336099582</v>
      </c>
      <c r="EB14" s="11">
        <f t="shared" si="22"/>
        <v>145.98620689655169</v>
      </c>
      <c r="EC14" s="11">
        <f t="shared" si="22"/>
        <v>147.38707015130674</v>
      </c>
      <c r="ED14" s="11">
        <f t="shared" si="22"/>
        <v>148.78024691358027</v>
      </c>
      <c r="EE14" s="11">
        <f t="shared" si="22"/>
        <v>150.1658002735978</v>
      </c>
      <c r="EF14" s="11">
        <f t="shared" si="22"/>
        <v>151.54379263301499</v>
      </c>
      <c r="EG14" s="11">
        <f t="shared" si="22"/>
        <v>152.91428571428574</v>
      </c>
      <c r="EH14" s="11">
        <f t="shared" si="22"/>
        <v>154.27734056987791</v>
      </c>
      <c r="EI14" s="11">
        <f t="shared" si="22"/>
        <v>155.63301759133964</v>
      </c>
      <c r="EJ14" s="11">
        <f t="shared" si="22"/>
        <v>156.98137651821861</v>
      </c>
      <c r="EK14" s="11">
        <f t="shared" si="22"/>
        <v>158.32247644683713</v>
      </c>
      <c r="EL14" s="11">
        <f t="shared" si="22"/>
        <v>159.65637583892624</v>
      </c>
      <c r="EM14" s="11">
        <f t="shared" si="22"/>
        <v>160.98313253012046</v>
      </c>
      <c r="EN14" s="11">
        <f t="shared" si="22"/>
        <v>162.30280373831772</v>
      </c>
      <c r="EO14" s="11">
        <f t="shared" si="22"/>
        <v>163.61544607190416</v>
      </c>
      <c r="EP14" s="11">
        <f t="shared" si="22"/>
        <v>164.92111553784866</v>
      </c>
      <c r="EQ14" s="11">
        <f t="shared" si="22"/>
        <v>166.21986754966886</v>
      </c>
      <c r="ER14" s="11">
        <f t="shared" si="22"/>
        <v>167.51175693527077</v>
      </c>
      <c r="ES14" s="11">
        <f t="shared" si="22"/>
        <v>168.79683794466402</v>
      </c>
      <c r="ET14" s="11">
        <f t="shared" si="22"/>
        <v>170.07516425755585</v>
      </c>
      <c r="EU14" s="11">
        <f t="shared" si="22"/>
        <v>171.34678899082567</v>
      </c>
      <c r="EV14" s="11">
        <f t="shared" si="22"/>
        <v>172.61176470588236</v>
      </c>
      <c r="EW14" s="11">
        <f t="shared" si="22"/>
        <v>173.87014341590617</v>
      </c>
      <c r="EX14" s="11">
        <f t="shared" si="22"/>
        <v>175.12197659297794</v>
      </c>
      <c r="EY14" s="11">
        <f t="shared" si="22"/>
        <v>176.3673151750973</v>
      </c>
      <c r="EZ14" s="11">
        <f t="shared" si="22"/>
        <v>177.60620957309186</v>
      </c>
      <c r="FA14" s="11">
        <f t="shared" si="22"/>
        <v>178.83870967741933</v>
      </c>
      <c r="FB14" s="11">
        <f t="shared" si="22"/>
        <v>180.06486486486494</v>
      </c>
      <c r="FC14" s="11">
        <f t="shared" si="22"/>
        <v>181.28472400513476</v>
      </c>
      <c r="FD14" s="11">
        <f t="shared" si="22"/>
        <v>182.49833546734953</v>
      </c>
      <c r="FE14" s="11">
        <f t="shared" si="22"/>
        <v>183.70574712643673</v>
      </c>
      <c r="FF14" s="11">
        <f t="shared" si="22"/>
        <v>184.90700636942677</v>
      </c>
      <c r="FG14" s="11">
        <f t="shared" si="22"/>
        <v>186.10216010165186</v>
      </c>
      <c r="FH14" s="11">
        <f t="shared" si="22"/>
        <v>187.29125475285167</v>
      </c>
      <c r="FI14" s="11">
        <f t="shared" si="22"/>
        <v>188.47433628318583</v>
      </c>
      <c r="FJ14" s="11">
        <f t="shared" si="22"/>
        <v>189.65145018915518</v>
      </c>
      <c r="FK14" s="11">
        <f t="shared" si="22"/>
        <v>190.82264150943394</v>
      </c>
      <c r="FL14" s="11">
        <f t="shared" si="22"/>
        <v>191.9879548306148</v>
      </c>
      <c r="FM14" s="11">
        <f t="shared" si="22"/>
        <v>193.14743429286608</v>
      </c>
      <c r="FN14" s="11">
        <f t="shared" si="22"/>
        <v>194.3011235955056</v>
      </c>
      <c r="FO14" s="11">
        <f t="shared" si="22"/>
        <v>195.44906600249067</v>
      </c>
      <c r="FP14" s="11">
        <f t="shared" si="22"/>
        <v>196.59130434782605</v>
      </c>
      <c r="FQ14" s="11">
        <f t="shared" si="22"/>
        <v>197.72788104089216</v>
      </c>
      <c r="FR14" s="11">
        <f t="shared" si="22"/>
        <v>198.85883807169341</v>
      </c>
      <c r="FS14" s="11">
        <f t="shared" si="22"/>
        <v>199.98421701602962</v>
      </c>
      <c r="FT14" s="11">
        <f t="shared" si="22"/>
        <v>201.10405904059041</v>
      </c>
      <c r="FU14" s="11">
        <f t="shared" si="22"/>
        <v>202.21840490797547</v>
      </c>
      <c r="FV14" s="11">
        <f t="shared" si="22"/>
        <v>203.32729498164008</v>
      </c>
      <c r="FW14" s="11">
        <f t="shared" si="22"/>
        <v>204.43076923076927</v>
      </c>
      <c r="FX14" s="11">
        <f t="shared" si="22"/>
        <v>205.52886723507913</v>
      </c>
      <c r="FY14" s="11">
        <f t="shared" si="22"/>
        <v>206.62162818955039</v>
      </c>
      <c r="FZ14" s="11">
        <f t="shared" si="22"/>
        <v>207.70909090909089</v>
      </c>
      <c r="GA14" s="11">
        <f t="shared" si="22"/>
        <v>208.79129383313182</v>
      </c>
      <c r="GB14" s="11">
        <f t="shared" si="22"/>
        <v>209.86827503015684</v>
      </c>
      <c r="GC14" s="11">
        <f t="shared" si="22"/>
        <v>210.94007220216611</v>
      </c>
      <c r="GD14" s="11">
        <f t="shared" si="22"/>
        <v>212.00672268907567</v>
      </c>
      <c r="GE14" s="11">
        <f t="shared" si="22"/>
        <v>213.06826347305395</v>
      </c>
      <c r="GF14" s="11">
        <f t="shared" si="22"/>
        <v>214.1247311827957</v>
      </c>
      <c r="GG14" s="11">
        <f t="shared" si="22"/>
        <v>215.17616209773541</v>
      </c>
      <c r="GH14" s="11">
        <f t="shared" si="22"/>
        <v>216.22259215219975</v>
      </c>
      <c r="GI14" s="11">
        <f t="shared" si="22"/>
        <v>217.26405693950176</v>
      </c>
      <c r="GJ14" s="11">
        <f t="shared" si="22"/>
        <v>218.30059171597634</v>
      </c>
      <c r="GK14" s="11">
        <f t="shared" si="22"/>
        <v>219.33223140495863</v>
      </c>
      <c r="GL14" s="11">
        <f t="shared" si="22"/>
        <v>220.35901060070671</v>
      </c>
      <c r="GM14" s="11">
        <f t="shared" si="22"/>
        <v>221.38096357226789</v>
      </c>
      <c r="GN14" s="11">
        <f t="shared" si="22"/>
        <v>222.39812426729191</v>
      </c>
      <c r="GO14" s="11">
        <f t="shared" si="22"/>
        <v>223.41052631578947</v>
      </c>
      <c r="GP14" s="11">
        <f t="shared" si="22"/>
        <v>224.41820303383895</v>
      </c>
      <c r="GQ14" s="11">
        <f t="shared" si="22"/>
        <v>225.42118742724097</v>
      </c>
      <c r="GR14" s="11">
        <f t="shared" si="22"/>
        <v>226.41951219512202</v>
      </c>
      <c r="GS14" s="11">
        <f t="shared" si="22"/>
        <v>227.41320973348786</v>
      </c>
      <c r="GT14" s="11">
        <f t="shared" si="22"/>
        <v>228.40231213872835</v>
      </c>
      <c r="GU14" s="11">
        <f t="shared" si="22"/>
        <v>229.38685121107267</v>
      </c>
      <c r="GV14" s="11">
        <f t="shared" si="22"/>
        <v>230.36685845799769</v>
      </c>
      <c r="GW14" s="11">
        <f t="shared" si="22"/>
        <v>231.34236509758898</v>
      </c>
      <c r="GX14" s="11">
        <f t="shared" si="22"/>
        <v>232.31340206185564</v>
      </c>
      <c r="GY14" s="11">
        <f t="shared" si="22"/>
        <v>233.28000000000003</v>
      </c>
      <c r="GZ14" s="11">
        <f t="shared" si="22"/>
        <v>234.24218928164197</v>
      </c>
      <c r="HA14" s="11">
        <f t="shared" si="22"/>
        <v>235.20000000000005</v>
      </c>
      <c r="HB14" s="11">
        <f t="shared" si="22"/>
        <v>236.15346197502839</v>
      </c>
      <c r="HC14" s="11">
        <f t="shared" si="22"/>
        <v>237.10260475651188</v>
      </c>
      <c r="HD14" s="11">
        <f t="shared" si="22"/>
        <v>238.04745762711872</v>
      </c>
      <c r="HE14" s="11">
        <f t="shared" si="22"/>
        <v>238.9880496054115</v>
      </c>
      <c r="HF14" s="11">
        <f t="shared" si="22"/>
        <v>239.92440944881889</v>
      </c>
      <c r="HG14" s="11">
        <f t="shared" si="22"/>
        <v>240.85656565656569</v>
      </c>
      <c r="HH14" s="11">
        <f t="shared" si="22"/>
        <v>241.78454647256444</v>
      </c>
      <c r="HI14" s="11">
        <f t="shared" si="22"/>
        <v>242.70837988826815</v>
      </c>
      <c r="HJ14" s="11">
        <f t="shared" si="22"/>
        <v>243.62809364548497</v>
      </c>
      <c r="HK14" s="11">
        <f t="shared" si="22"/>
        <v>244.54371523915461</v>
      </c>
      <c r="HL14" s="11">
        <f t="shared" si="22"/>
        <v>245.45527192008876</v>
      </c>
      <c r="HM14" s="11">
        <f t="shared" si="22"/>
        <v>246.36279069767443</v>
      </c>
      <c r="HN14" s="11">
        <f t="shared" si="22"/>
        <v>247.2662983425414</v>
      </c>
      <c r="HO14" s="11">
        <f t="shared" si="22"/>
        <v>248.16582138919512</v>
      </c>
      <c r="HP14" s="11">
        <f t="shared" si="22"/>
        <v>249.06138613861384</v>
      </c>
      <c r="HQ14" s="11">
        <f t="shared" si="22"/>
        <v>249.95301866081229</v>
      </c>
      <c r="HR14" s="11">
        <f t="shared" si="22"/>
        <v>250.84074479737126</v>
      </c>
      <c r="HS14" s="11">
        <f t="shared" si="22"/>
        <v>251.72459016393441</v>
      </c>
      <c r="HT14" s="11">
        <f t="shared" si="22"/>
        <v>252.60458015267176</v>
      </c>
      <c r="HU14" s="11">
        <f t="shared" si="22"/>
        <v>253.48073993471161</v>
      </c>
      <c r="HV14" s="11">
        <f t="shared" si="22"/>
        <v>254.35309446254064</v>
      </c>
      <c r="HW14" s="11">
        <f t="shared" si="22"/>
        <v>255.2216684723727</v>
      </c>
      <c r="HX14" s="11">
        <f t="shared" si="22"/>
        <v>256.08648648648648</v>
      </c>
      <c r="HY14" s="11">
        <f t="shared" si="22"/>
        <v>256.94757281553399</v>
      </c>
      <c r="HZ14" s="11">
        <f t="shared" si="22"/>
        <v>257.8049515608181</v>
      </c>
      <c r="IA14" s="11">
        <f t="shared" si="22"/>
        <v>258.65864661654143</v>
      </c>
      <c r="IB14" s="11">
        <f t="shared" si="22"/>
        <v>259.50868167202577</v>
      </c>
      <c r="IC14" s="11">
        <f t="shared" si="22"/>
        <v>260.35508021390376</v>
      </c>
      <c r="ID14" s="11">
        <f t="shared" si="22"/>
        <v>261.19786552828174</v>
      </c>
      <c r="IE14" s="11">
        <f t="shared" si="22"/>
        <v>262.03706070287535</v>
      </c>
      <c r="IF14" s="11">
        <f t="shared" si="22"/>
        <v>262.87268862911793</v>
      </c>
      <c r="IG14" s="11">
        <f t="shared" si="22"/>
        <v>263.70477200424176</v>
      </c>
      <c r="IH14" s="11">
        <f t="shared" si="22"/>
        <v>264.53333333333336</v>
      </c>
      <c r="II14" s="11">
        <f t="shared" si="22"/>
        <v>265.35839493136223</v>
      </c>
      <c r="IJ14" s="11">
        <f t="shared" si="22"/>
        <v>266.1799789251844</v>
      </c>
      <c r="IK14" s="11">
        <f t="shared" si="22"/>
        <v>266.99810725552049</v>
      </c>
      <c r="IL14" s="11">
        <f t="shared" si="22"/>
        <v>267.81280167890867</v>
      </c>
      <c r="IM14" s="11">
        <f t="shared" si="22"/>
        <v>268.6240837696335</v>
      </c>
      <c r="IN14" s="11">
        <f t="shared" si="22"/>
        <v>269.43197492163006</v>
      </c>
      <c r="IO14" s="11">
        <f t="shared" si="22"/>
        <v>270.23649635036497</v>
      </c>
      <c r="IP14" s="11">
        <f t="shared" si="22"/>
        <v>271.03766909469306</v>
      </c>
      <c r="IQ14" s="11">
        <f t="shared" si="22"/>
        <v>271.83551401869164</v>
      </c>
      <c r="IR14" s="11">
        <f t="shared" si="22"/>
        <v>272.63005181347148</v>
      </c>
      <c r="IS14" s="11">
        <f t="shared" si="22"/>
        <v>273.42130299896587</v>
      </c>
      <c r="IT14" s="11">
        <f t="shared" si="22"/>
        <v>274.20928792569657</v>
      </c>
      <c r="IU14" s="11">
        <f t="shared" si="22"/>
        <v>274.99402677651904</v>
      </c>
      <c r="IV14" s="11">
        <f t="shared" si="22"/>
        <v>275.77553956834532</v>
      </c>
      <c r="IW14" s="11"/>
      <c r="IX14" s="11"/>
      <c r="IY14" s="11"/>
      <c r="IZ14" s="11"/>
      <c r="JA14" s="11"/>
      <c r="JB14" s="11"/>
    </row>
    <row r="15" spans="1:262" ht="12.75" customHeight="1" x14ac:dyDescent="0.3">
      <c r="A15" s="10" t="s">
        <v>47</v>
      </c>
      <c r="B15" s="10">
        <v>57</v>
      </c>
      <c r="C15" s="11">
        <f t="shared" si="13"/>
        <v>53.052631578947363</v>
      </c>
      <c r="D15" s="11">
        <f t="shared" si="1"/>
        <v>-3.9473684210526372</v>
      </c>
      <c r="E15" s="11">
        <f t="shared" si="2"/>
        <v>22.166666666666668</v>
      </c>
      <c r="F15" s="10" t="e">
        <f t="shared" si="3"/>
        <v>#NUM!</v>
      </c>
      <c r="G15" s="11">
        <f t="shared" si="4"/>
        <v>-0.14097744360902276</v>
      </c>
      <c r="H15" s="11">
        <f t="shared" si="5"/>
        <v>90.94736842105263</v>
      </c>
      <c r="I15" s="11"/>
      <c r="J15" s="11"/>
      <c r="K15" s="11"/>
      <c r="L15" s="11"/>
      <c r="M15" s="11"/>
      <c r="N15" s="11"/>
      <c r="O15" s="11"/>
      <c r="P15" s="11"/>
      <c r="Q15" s="11"/>
      <c r="R15" s="10">
        <v>400</v>
      </c>
      <c r="S15" s="12">
        <v>1</v>
      </c>
      <c r="T15" s="12">
        <v>3</v>
      </c>
      <c r="U15" s="12">
        <f t="shared" si="6"/>
        <v>3</v>
      </c>
      <c r="V15" s="12">
        <f t="shared" si="7"/>
        <v>240</v>
      </c>
      <c r="W15" s="12">
        <v>0</v>
      </c>
      <c r="X15" s="12">
        <f t="shared" si="8"/>
        <v>0</v>
      </c>
      <c r="Y15" s="10">
        <f t="shared" si="9"/>
        <v>160</v>
      </c>
      <c r="Z15" s="10">
        <v>0.05</v>
      </c>
      <c r="AA15" s="10">
        <v>36</v>
      </c>
      <c r="AB15" s="10">
        <v>21</v>
      </c>
      <c r="AC15" s="10">
        <v>500</v>
      </c>
      <c r="AD15" s="10">
        <v>19440</v>
      </c>
      <c r="AE15" s="4">
        <f t="shared" si="10"/>
        <v>360</v>
      </c>
      <c r="AF15" s="4">
        <f t="shared" si="11"/>
        <v>54</v>
      </c>
      <c r="AG15" s="11">
        <f t="shared" ref="AG15:IV15" si="23">((($V15+$X15)/10*MAX((AG$2/$AC15),1)+($Y15/80*180*$Z15))/(MAX((AG$2/$AA15),1)+$AB15))*28-$B15</f>
        <v>-3.5454545454545467</v>
      </c>
      <c r="AH15" s="11">
        <f t="shared" si="23"/>
        <v>-3.5454545454545467</v>
      </c>
      <c r="AI15" s="11">
        <f t="shared" si="23"/>
        <v>-3.5454545454545467</v>
      </c>
      <c r="AJ15" s="11">
        <f t="shared" si="23"/>
        <v>-3.5454545454545467</v>
      </c>
      <c r="AK15" s="11">
        <f t="shared" si="23"/>
        <v>-3.5454545454545467</v>
      </c>
      <c r="AL15" s="11">
        <f t="shared" si="23"/>
        <v>-3.5454545454545467</v>
      </c>
      <c r="AM15" s="11">
        <f t="shared" si="23"/>
        <v>-3.9473684210526372</v>
      </c>
      <c r="AN15" s="11">
        <f t="shared" si="23"/>
        <v>-4.3432835820895477</v>
      </c>
      <c r="AO15" s="11">
        <f t="shared" si="23"/>
        <v>-4.7333333333333343</v>
      </c>
      <c r="AP15" s="13">
        <f t="shared" si="23"/>
        <v>-5.1176470588235361</v>
      </c>
      <c r="AQ15" s="11">
        <f t="shared" si="23"/>
        <v>-5.4963503649634973</v>
      </c>
      <c r="AR15" s="11">
        <f t="shared" si="23"/>
        <v>-5.8695652173913047</v>
      </c>
      <c r="AS15" s="11">
        <f t="shared" si="23"/>
        <v>-6.237410071942449</v>
      </c>
      <c r="AT15" s="11">
        <f t="shared" si="23"/>
        <v>-6.6000000000000014</v>
      </c>
      <c r="AU15" s="11">
        <f t="shared" si="23"/>
        <v>-6.9574468085106389</v>
      </c>
      <c r="AV15" s="11">
        <f t="shared" si="23"/>
        <v>-7.3098591549295833</v>
      </c>
      <c r="AW15" s="11">
        <f t="shared" si="23"/>
        <v>-7.6573426573426531</v>
      </c>
      <c r="AX15" s="11">
        <f t="shared" si="23"/>
        <v>-8</v>
      </c>
      <c r="AY15" s="11">
        <f t="shared" si="23"/>
        <v>-8.3379310344827644</v>
      </c>
      <c r="AZ15" s="11">
        <f t="shared" si="23"/>
        <v>-8.671232876712331</v>
      </c>
      <c r="BA15" s="11">
        <f t="shared" si="23"/>
        <v>-9</v>
      </c>
      <c r="BB15" s="11">
        <f t="shared" si="23"/>
        <v>-9.3243243243243228</v>
      </c>
      <c r="BC15" s="11">
        <f t="shared" si="23"/>
        <v>-9.6442953020134254</v>
      </c>
      <c r="BD15" s="11">
        <f t="shared" si="23"/>
        <v>-9.9600000000000009</v>
      </c>
      <c r="BE15" s="11">
        <f t="shared" si="23"/>
        <v>-10.271523178807954</v>
      </c>
      <c r="BF15" s="11">
        <f t="shared" si="23"/>
        <v>-10.578947368421055</v>
      </c>
      <c r="BG15" s="11">
        <f t="shared" si="23"/>
        <v>-10.882352941176471</v>
      </c>
      <c r="BH15" s="11">
        <f t="shared" si="23"/>
        <v>-11.181818181818187</v>
      </c>
      <c r="BI15" s="11">
        <f t="shared" si="23"/>
        <v>-11.477419354838702</v>
      </c>
      <c r="BJ15" s="11">
        <f t="shared" si="23"/>
        <v>-11.769230769230766</v>
      </c>
      <c r="BK15" s="11">
        <f t="shared" si="23"/>
        <v>-12.057324840764338</v>
      </c>
      <c r="BL15" s="11">
        <f t="shared" si="23"/>
        <v>-12.341772151898731</v>
      </c>
      <c r="BM15" s="11">
        <f t="shared" si="23"/>
        <v>-12.622641509433961</v>
      </c>
      <c r="BN15" s="11">
        <f t="shared" si="23"/>
        <v>-12.899999999999999</v>
      </c>
      <c r="BO15" s="11">
        <f t="shared" si="23"/>
        <v>-13.173913043478258</v>
      </c>
      <c r="BP15" s="11">
        <f t="shared" si="23"/>
        <v>-13.444444444444443</v>
      </c>
      <c r="BQ15" s="11">
        <f t="shared" si="23"/>
        <v>-13.711656441717793</v>
      </c>
      <c r="BR15" s="11">
        <f t="shared" si="23"/>
        <v>-13.975609756097562</v>
      </c>
      <c r="BS15" s="11">
        <f t="shared" si="23"/>
        <v>-14.236363636363635</v>
      </c>
      <c r="BT15" s="11">
        <f t="shared" si="23"/>
        <v>-14.493975903614455</v>
      </c>
      <c r="BU15" s="11">
        <f t="shared" si="23"/>
        <v>-14.748502994011972</v>
      </c>
      <c r="BV15" s="11">
        <f t="shared" si="23"/>
        <v>-15</v>
      </c>
      <c r="BW15" s="11">
        <f t="shared" si="23"/>
        <v>-15.248520710059175</v>
      </c>
      <c r="BX15" s="11">
        <f t="shared" si="23"/>
        <v>-15.494117647058822</v>
      </c>
      <c r="BY15" s="11">
        <f t="shared" si="23"/>
        <v>-15.736842105263158</v>
      </c>
      <c r="BZ15" s="11">
        <f t="shared" si="23"/>
        <v>-15.976744186046517</v>
      </c>
      <c r="CA15" s="11">
        <f t="shared" si="23"/>
        <v>-16.213872832369937</v>
      </c>
      <c r="CB15" s="11">
        <f t="shared" si="23"/>
        <v>-16.448275862068968</v>
      </c>
      <c r="CC15" s="11">
        <f t="shared" si="23"/>
        <v>-16.679999999999993</v>
      </c>
      <c r="CD15" s="11">
        <f t="shared" si="23"/>
        <v>-16.909090909090914</v>
      </c>
      <c r="CE15" s="11">
        <f t="shared" si="23"/>
        <v>-17.135593220338983</v>
      </c>
      <c r="CF15" s="11">
        <f t="shared" si="23"/>
        <v>-17.359550561797747</v>
      </c>
      <c r="CG15" s="11">
        <f t="shared" si="23"/>
        <v>-17.581005586592184</v>
      </c>
      <c r="CH15" s="11">
        <f t="shared" si="23"/>
        <v>-17.800000000000004</v>
      </c>
      <c r="CI15" s="11">
        <f t="shared" si="23"/>
        <v>-18.016574585635354</v>
      </c>
      <c r="CJ15" s="11">
        <f t="shared" si="23"/>
        <v>-18.230769230769234</v>
      </c>
      <c r="CK15" s="11">
        <f t="shared" si="23"/>
        <v>-18.442622950819676</v>
      </c>
      <c r="CL15" s="11">
        <f t="shared" si="23"/>
        <v>-18.652173913043477</v>
      </c>
      <c r="CM15" s="11">
        <f t="shared" si="23"/>
        <v>-18.859459459459465</v>
      </c>
      <c r="CN15" s="11">
        <f t="shared" si="23"/>
        <v>-19.064516129032263</v>
      </c>
      <c r="CO15" s="11">
        <f t="shared" si="23"/>
        <v>-19.267379679144383</v>
      </c>
      <c r="CP15" s="11">
        <f t="shared" si="23"/>
        <v>-19.468085106382986</v>
      </c>
      <c r="CQ15" s="11">
        <f t="shared" si="23"/>
        <v>-19.666666666666671</v>
      </c>
      <c r="CR15" s="11">
        <f t="shared" si="23"/>
        <v>-19.863157894736837</v>
      </c>
      <c r="CS15" s="11">
        <f t="shared" si="23"/>
        <v>-20.057591623036657</v>
      </c>
      <c r="CT15" s="11">
        <f t="shared" si="23"/>
        <v>-20.25</v>
      </c>
      <c r="CU15" s="11">
        <f t="shared" si="23"/>
        <v>-20.440414507772019</v>
      </c>
      <c r="CV15" s="11">
        <f t="shared" si="23"/>
        <v>-20.628865979381445</v>
      </c>
      <c r="CW15" s="11">
        <f t="shared" si="23"/>
        <v>-20.815384615384616</v>
      </c>
      <c r="CX15" s="11">
        <f t="shared" si="23"/>
        <v>-21</v>
      </c>
      <c r="CY15" s="11">
        <f t="shared" si="23"/>
        <v>-21.182741116751274</v>
      </c>
      <c r="CZ15" s="11">
        <f t="shared" si="23"/>
        <v>-21.363636363636367</v>
      </c>
      <c r="DA15" s="11">
        <f t="shared" si="23"/>
        <v>-21.542713567839193</v>
      </c>
      <c r="DB15" s="11">
        <f t="shared" si="23"/>
        <v>-21.72</v>
      </c>
      <c r="DC15" s="11">
        <f t="shared" si="23"/>
        <v>-21.895522388059703</v>
      </c>
      <c r="DD15" s="11">
        <f t="shared" si="23"/>
        <v>-22.069306930693067</v>
      </c>
      <c r="DE15" s="11">
        <f t="shared" si="23"/>
        <v>-22.241379310344833</v>
      </c>
      <c r="DF15" s="11">
        <f t="shared" si="23"/>
        <v>-22.411764705882348</v>
      </c>
      <c r="DG15" s="11">
        <f t="shared" si="23"/>
        <v>-22.580487804878047</v>
      </c>
      <c r="DH15" s="11">
        <f t="shared" si="23"/>
        <v>-22.747572815533985</v>
      </c>
      <c r="DI15" s="11">
        <f t="shared" si="23"/>
        <v>-22.913043478260867</v>
      </c>
      <c r="DJ15" s="11">
        <f t="shared" si="23"/>
        <v>-23.076923076923073</v>
      </c>
      <c r="DK15" s="11">
        <f t="shared" si="23"/>
        <v>-23.239234449760772</v>
      </c>
      <c r="DL15" s="11">
        <f t="shared" si="23"/>
        <v>-23.246400000000001</v>
      </c>
      <c r="DM15" s="11">
        <f t="shared" si="23"/>
        <v>-23.177061611374405</v>
      </c>
      <c r="DN15" s="11">
        <f t="shared" si="23"/>
        <v>-23.108377358490571</v>
      </c>
      <c r="DO15" s="11">
        <f t="shared" si="23"/>
        <v>-23.040338028169018</v>
      </c>
      <c r="DP15" s="11">
        <f t="shared" si="23"/>
        <v>-22.972934579439247</v>
      </c>
      <c r="DQ15" s="11">
        <f t="shared" si="23"/>
        <v>-22.906158139534881</v>
      </c>
      <c r="DR15" s="11">
        <f t="shared" si="23"/>
        <v>-22.840000000000003</v>
      </c>
      <c r="DS15" s="11">
        <f t="shared" si="23"/>
        <v>-22.774451612903221</v>
      </c>
      <c r="DT15" s="11">
        <f t="shared" si="23"/>
        <v>-22.709504587155962</v>
      </c>
      <c r="DU15" s="11">
        <f t="shared" si="23"/>
        <v>-22.645150684931501</v>
      </c>
      <c r="DV15" s="11">
        <f t="shared" si="23"/>
        <v>-22.581381818181818</v>
      </c>
      <c r="DW15" s="11">
        <f t="shared" si="23"/>
        <v>-22.518190045248872</v>
      </c>
      <c r="DX15" s="11">
        <f t="shared" si="23"/>
        <v>-22.45556756756757</v>
      </c>
      <c r="DY15" s="11">
        <f t="shared" si="23"/>
        <v>-22.393506726457403</v>
      </c>
      <c r="DZ15" s="11">
        <f t="shared" si="23"/>
        <v>-22.332000000000001</v>
      </c>
      <c r="EA15" s="11">
        <f t="shared" si="23"/>
        <v>-22.271039999999999</v>
      </c>
      <c r="EB15" s="11">
        <f t="shared" si="23"/>
        <v>-22.210619469026554</v>
      </c>
      <c r="EC15" s="11">
        <f t="shared" si="23"/>
        <v>-22.150731277533033</v>
      </c>
      <c r="ED15" s="11">
        <f t="shared" si="23"/>
        <v>-22.091368421052636</v>
      </c>
      <c r="EE15" s="11">
        <f t="shared" si="23"/>
        <v>-22.032524017467253</v>
      </c>
      <c r="EF15" s="11">
        <f t="shared" si="23"/>
        <v>-21.974191304347826</v>
      </c>
      <c r="EG15" s="11">
        <f t="shared" si="23"/>
        <v>-21.916363636363634</v>
      </c>
      <c r="EH15" s="11">
        <f t="shared" si="23"/>
        <v>-21.859034482758631</v>
      </c>
      <c r="EI15" s="11">
        <f t="shared" si="23"/>
        <v>-21.802197424892697</v>
      </c>
      <c r="EJ15" s="11">
        <f t="shared" si="23"/>
        <v>-21.745846153846159</v>
      </c>
      <c r="EK15" s="11">
        <f t="shared" si="23"/>
        <v>-21.689974468085111</v>
      </c>
      <c r="EL15" s="11">
        <f t="shared" si="23"/>
        <v>-21.63457627118644</v>
      </c>
      <c r="EM15" s="11">
        <f t="shared" si="23"/>
        <v>-21.579645569620247</v>
      </c>
      <c r="EN15" s="11">
        <f t="shared" si="23"/>
        <v>-21.525176470588242</v>
      </c>
      <c r="EO15" s="11">
        <f t="shared" si="23"/>
        <v>-21.47116317991631</v>
      </c>
      <c r="EP15" s="11">
        <f t="shared" si="23"/>
        <v>-21.4176</v>
      </c>
      <c r="EQ15" s="11">
        <f t="shared" si="23"/>
        <v>-21.364481327800839</v>
      </c>
      <c r="ER15" s="11">
        <f t="shared" si="23"/>
        <v>-21.311801652892555</v>
      </c>
      <c r="ES15" s="11">
        <f t="shared" si="23"/>
        <v>-21.259555555555551</v>
      </c>
      <c r="ET15" s="11">
        <f t="shared" si="23"/>
        <v>-21.207737704918046</v>
      </c>
      <c r="EU15" s="11">
        <f t="shared" si="23"/>
        <v>-21.156342857142853</v>
      </c>
      <c r="EV15" s="11">
        <f t="shared" si="23"/>
        <v>-21.105365853658533</v>
      </c>
      <c r="EW15" s="11">
        <f t="shared" si="23"/>
        <v>-21.054801619433206</v>
      </c>
      <c r="EX15" s="11">
        <f t="shared" si="23"/>
        <v>-21.00464516129032</v>
      </c>
      <c r="EY15" s="11">
        <f t="shared" si="23"/>
        <v>-20.954891566265061</v>
      </c>
      <c r="EZ15" s="11">
        <f t="shared" si="23"/>
        <v>-20.905535999999998</v>
      </c>
      <c r="FA15" s="11">
        <f t="shared" si="23"/>
        <v>-20.856573705179279</v>
      </c>
      <c r="FB15" s="11">
        <f t="shared" si="23"/>
        <v>-20.808</v>
      </c>
      <c r="FC15" s="11">
        <f t="shared" si="23"/>
        <v>-20.75981027667985</v>
      </c>
      <c r="FD15" s="11">
        <f t="shared" si="23"/>
        <v>-20.711999999999989</v>
      </c>
      <c r="FE15" s="11">
        <f t="shared" si="23"/>
        <v>-20.664564705882349</v>
      </c>
      <c r="FF15" s="11">
        <f t="shared" si="23"/>
        <v>-20.617500000000007</v>
      </c>
      <c r="FG15" s="11">
        <f t="shared" si="23"/>
        <v>-20.570801556420228</v>
      </c>
      <c r="FH15" s="11">
        <f t="shared" si="23"/>
        <v>-20.524465116279067</v>
      </c>
      <c r="FI15" s="11">
        <f t="shared" si="23"/>
        <v>-20.478486486486489</v>
      </c>
      <c r="FJ15" s="11">
        <f t="shared" si="23"/>
        <v>-20.43286153846153</v>
      </c>
      <c r="FK15" s="11">
        <f t="shared" si="23"/>
        <v>-20.38758620689655</v>
      </c>
      <c r="FL15" s="11">
        <f t="shared" si="23"/>
        <v>-20.342656488549622</v>
      </c>
      <c r="FM15" s="11">
        <f t="shared" si="23"/>
        <v>-20.298068441064636</v>
      </c>
      <c r="FN15" s="11">
        <f t="shared" si="23"/>
        <v>-20.253818181818183</v>
      </c>
      <c r="FO15" s="11">
        <f t="shared" si="23"/>
        <v>-20.209901886792458</v>
      </c>
      <c r="FP15" s="11">
        <f t="shared" si="23"/>
        <v>-20.166315789473678</v>
      </c>
      <c r="FQ15" s="11">
        <f t="shared" si="23"/>
        <v>-20.123056179775283</v>
      </c>
      <c r="FR15" s="11">
        <f t="shared" si="23"/>
        <v>-20.080119402985076</v>
      </c>
      <c r="FS15" s="11">
        <f t="shared" si="23"/>
        <v>-20.037501858736057</v>
      </c>
      <c r="FT15" s="11">
        <f t="shared" si="23"/>
        <v>-19.995199999999997</v>
      </c>
      <c r="FU15" s="11">
        <f t="shared" si="23"/>
        <v>-19.953210332103332</v>
      </c>
      <c r="FV15" s="11">
        <f t="shared" si="23"/>
        <v>-19.911529411764704</v>
      </c>
      <c r="FW15" s="11">
        <f t="shared" si="23"/>
        <v>-19.870153846153848</v>
      </c>
      <c r="FX15" s="11">
        <f t="shared" si="23"/>
        <v>-19.829080291970804</v>
      </c>
      <c r="FY15" s="11">
        <f t="shared" si="23"/>
        <v>-19.788305454545451</v>
      </c>
      <c r="FZ15" s="11">
        <f t="shared" si="23"/>
        <v>-19.747826086956522</v>
      </c>
      <c r="GA15" s="11">
        <f t="shared" si="23"/>
        <v>-19.707638989169681</v>
      </c>
      <c r="GB15" s="11">
        <f t="shared" si="23"/>
        <v>-19.667741007194238</v>
      </c>
      <c r="GC15" s="11">
        <f t="shared" si="23"/>
        <v>-19.628129032258066</v>
      </c>
      <c r="GD15" s="11">
        <f t="shared" si="23"/>
        <v>-19.588800000000006</v>
      </c>
      <c r="GE15" s="11">
        <f t="shared" si="23"/>
        <v>-19.549750889679714</v>
      </c>
      <c r="GF15" s="11">
        <f t="shared" si="23"/>
        <v>-19.510978723404257</v>
      </c>
      <c r="GG15" s="11">
        <f t="shared" si="23"/>
        <v>-19.472480565371029</v>
      </c>
      <c r="GH15" s="11">
        <f t="shared" si="23"/>
        <v>-19.434253521126756</v>
      </c>
      <c r="GI15" s="11">
        <f t="shared" si="23"/>
        <v>-19.396294736842108</v>
      </c>
      <c r="GJ15" s="11">
        <f t="shared" si="23"/>
        <v>-19.358601398601408</v>
      </c>
      <c r="GK15" s="11">
        <f t="shared" si="23"/>
        <v>-19.321170731707319</v>
      </c>
      <c r="GL15" s="11">
        <f t="shared" si="23"/>
        <v>-19.283999999999992</v>
      </c>
      <c r="GM15" s="11">
        <f t="shared" si="23"/>
        <v>-19.24708650519031</v>
      </c>
      <c r="GN15" s="11">
        <f t="shared" si="23"/>
        <v>-19.21042758620689</v>
      </c>
      <c r="GO15" s="11">
        <f t="shared" si="23"/>
        <v>-19.174020618556703</v>
      </c>
      <c r="GP15" s="11">
        <f t="shared" si="23"/>
        <v>-19.137863013698635</v>
      </c>
      <c r="GQ15" s="11">
        <f t="shared" si="23"/>
        <v>-19.101952218430029</v>
      </c>
      <c r="GR15" s="11">
        <f t="shared" si="23"/>
        <v>-19.066285714285712</v>
      </c>
      <c r="GS15" s="11">
        <f t="shared" si="23"/>
        <v>-19.03086101694916</v>
      </c>
      <c r="GT15" s="11">
        <f t="shared" si="23"/>
        <v>-18.995675675675663</v>
      </c>
      <c r="GU15" s="11">
        <f t="shared" si="23"/>
        <v>-18.960727272727269</v>
      </c>
      <c r="GV15" s="11">
        <f t="shared" si="23"/>
        <v>-18.926013422818798</v>
      </c>
      <c r="GW15" s="11">
        <f t="shared" si="23"/>
        <v>-18.891531772575249</v>
      </c>
      <c r="GX15" s="11">
        <f t="shared" si="23"/>
        <v>-18.857280000000003</v>
      </c>
      <c r="GY15" s="11">
        <f t="shared" si="23"/>
        <v>-18.823255813953487</v>
      </c>
      <c r="GZ15" s="11">
        <f t="shared" si="23"/>
        <v>-18.789456953642379</v>
      </c>
      <c r="HA15" s="11">
        <f t="shared" si="23"/>
        <v>-18.755881188118813</v>
      </c>
      <c r="HB15" s="11">
        <f t="shared" si="23"/>
        <v>-18.722526315789466</v>
      </c>
      <c r="HC15" s="11">
        <f t="shared" si="23"/>
        <v>-18.689390163934419</v>
      </c>
      <c r="HD15" s="11">
        <f t="shared" si="23"/>
        <v>-18.656470588235294</v>
      </c>
      <c r="HE15" s="11">
        <f t="shared" si="23"/>
        <v>-18.623765472312712</v>
      </c>
      <c r="HF15" s="11">
        <f t="shared" si="23"/>
        <v>-18.591272727272731</v>
      </c>
      <c r="HG15" s="11">
        <f t="shared" si="23"/>
        <v>-18.558990291262134</v>
      </c>
      <c r="HH15" s="11">
        <f t="shared" si="23"/>
        <v>-18.526916129032259</v>
      </c>
      <c r="HI15" s="11">
        <f t="shared" si="23"/>
        <v>-18.495048231511255</v>
      </c>
      <c r="HJ15" s="11">
        <f t="shared" si="23"/>
        <v>-18.463384615384612</v>
      </c>
      <c r="HK15" s="11">
        <f t="shared" si="23"/>
        <v>-18.431923322683708</v>
      </c>
      <c r="HL15" s="11">
        <f t="shared" si="23"/>
        <v>-18.400662420382169</v>
      </c>
      <c r="HM15" s="11">
        <f t="shared" si="23"/>
        <v>-18.369600000000005</v>
      </c>
      <c r="HN15" s="11">
        <f t="shared" si="23"/>
        <v>-18.338734177215194</v>
      </c>
      <c r="HO15" s="11">
        <f t="shared" si="23"/>
        <v>-18.308063091482651</v>
      </c>
      <c r="HP15" s="11">
        <f t="shared" si="23"/>
        <v>-18.277584905660376</v>
      </c>
      <c r="HQ15" s="11">
        <f t="shared" si="23"/>
        <v>-18.247297805642624</v>
      </c>
      <c r="HR15" s="11">
        <f t="shared" si="23"/>
        <v>-18.217199999999998</v>
      </c>
      <c r="HS15" s="11">
        <f t="shared" si="23"/>
        <v>-18.187289719626172</v>
      </c>
      <c r="HT15" s="11">
        <f t="shared" si="23"/>
        <v>-18.157565217391308</v>
      </c>
      <c r="HU15" s="11">
        <f t="shared" si="23"/>
        <v>-18.128024767801868</v>
      </c>
      <c r="HV15" s="11">
        <f t="shared" si="23"/>
        <v>-18.098666666666666</v>
      </c>
      <c r="HW15" s="11">
        <f t="shared" si="23"/>
        <v>-18.069489230769236</v>
      </c>
      <c r="HX15" s="11">
        <f t="shared" si="23"/>
        <v>-18.04049079754602</v>
      </c>
      <c r="HY15" s="11">
        <f t="shared" si="23"/>
        <v>-18.011669724770641</v>
      </c>
      <c r="HZ15" s="11">
        <f t="shared" si="23"/>
        <v>-17.983024390243898</v>
      </c>
      <c r="IA15" s="11">
        <f t="shared" si="23"/>
        <v>-17.954553191489367</v>
      </c>
      <c r="IB15" s="11">
        <f t="shared" si="23"/>
        <v>-17.926254545454547</v>
      </c>
      <c r="IC15" s="11">
        <f t="shared" si="23"/>
        <v>-17.898126888217526</v>
      </c>
      <c r="ID15" s="11">
        <f t="shared" si="23"/>
        <v>-17.870168674698796</v>
      </c>
      <c r="IE15" s="11">
        <f t="shared" si="23"/>
        <v>-17.842378378378378</v>
      </c>
      <c r="IF15" s="11">
        <f t="shared" si="23"/>
        <v>-17.814754491017965</v>
      </c>
      <c r="IG15" s="11">
        <f t="shared" si="23"/>
        <v>-17.787295522388057</v>
      </c>
      <c r="IH15" s="11">
        <f t="shared" si="23"/>
        <v>-17.759999999999998</v>
      </c>
      <c r="II15" s="11">
        <f t="shared" si="23"/>
        <v>-17.73286646884273</v>
      </c>
      <c r="IJ15" s="11">
        <f t="shared" si="23"/>
        <v>-17.705893491124257</v>
      </c>
      <c r="IK15" s="11">
        <f t="shared" si="23"/>
        <v>-17.679079646017705</v>
      </c>
      <c r="IL15" s="11">
        <f t="shared" si="23"/>
        <v>-17.652423529411763</v>
      </c>
      <c r="IM15" s="11">
        <f t="shared" si="23"/>
        <v>-17.625923753665688</v>
      </c>
      <c r="IN15" s="11">
        <f t="shared" si="23"/>
        <v>-17.599578947368421</v>
      </c>
      <c r="IO15" s="11">
        <f t="shared" si="23"/>
        <v>-17.573387755102033</v>
      </c>
      <c r="IP15" s="11">
        <f t="shared" si="23"/>
        <v>-17.547348837209299</v>
      </c>
      <c r="IQ15" s="11">
        <f t="shared" si="23"/>
        <v>-17.52146086956521</v>
      </c>
      <c r="IR15" s="11">
        <f t="shared" si="23"/>
        <v>-17.495722543352599</v>
      </c>
      <c r="IS15" s="11">
        <f t="shared" si="23"/>
        <v>-17.470132564841499</v>
      </c>
      <c r="IT15" s="11">
        <f t="shared" si="23"/>
        <v>-17.444689655172411</v>
      </c>
      <c r="IU15" s="11">
        <f t="shared" si="23"/>
        <v>-17.419392550143264</v>
      </c>
      <c r="IV15" s="11">
        <f t="shared" si="23"/>
        <v>-17.394240000000003</v>
      </c>
      <c r="IW15" s="11"/>
      <c r="IX15" s="11"/>
      <c r="IY15" s="11"/>
      <c r="IZ15" s="11"/>
      <c r="JA15" s="11"/>
      <c r="JB15" s="11"/>
    </row>
    <row r="16" spans="1:262" ht="12.75" customHeight="1" x14ac:dyDescent="0.3">
      <c r="A16" s="18" t="s">
        <v>48</v>
      </c>
      <c r="B16" s="18">
        <v>155</v>
      </c>
      <c r="C16" s="19">
        <f t="shared" si="13"/>
        <v>392.72727272727275</v>
      </c>
      <c r="D16" s="19">
        <f t="shared" si="1"/>
        <v>237.72727272727275</v>
      </c>
      <c r="E16" s="19">
        <f t="shared" si="2"/>
        <v>25.666666666666668</v>
      </c>
      <c r="F16" s="18">
        <f t="shared" si="3"/>
        <v>250</v>
      </c>
      <c r="G16" s="19">
        <f t="shared" si="4"/>
        <v>8.4902597402597415</v>
      </c>
      <c r="H16" s="16">
        <f t="shared" si="5"/>
        <v>1186.909090909091</v>
      </c>
      <c r="I16" s="19"/>
      <c r="J16" s="19"/>
      <c r="K16" s="19"/>
      <c r="L16" s="19"/>
      <c r="M16" s="19"/>
      <c r="N16" s="19"/>
      <c r="O16" s="19"/>
      <c r="P16" s="19"/>
      <c r="Q16" s="19"/>
      <c r="R16" s="4">
        <v>3200</v>
      </c>
      <c r="S16" s="17">
        <v>2</v>
      </c>
      <c r="T16" s="17">
        <v>13</v>
      </c>
      <c r="U16" s="17">
        <f t="shared" si="6"/>
        <v>26</v>
      </c>
      <c r="V16" s="17">
        <f t="shared" si="7"/>
        <v>2080</v>
      </c>
      <c r="W16" s="17">
        <v>4</v>
      </c>
      <c r="X16" s="17">
        <f t="shared" si="8"/>
        <v>800</v>
      </c>
      <c r="Y16" s="4">
        <f t="shared" si="9"/>
        <v>320</v>
      </c>
      <c r="Z16" s="4">
        <v>0.1</v>
      </c>
      <c r="AA16" s="4">
        <v>9</v>
      </c>
      <c r="AB16" s="4">
        <v>21</v>
      </c>
      <c r="AC16" s="4">
        <v>150</v>
      </c>
      <c r="AD16" s="4">
        <v>19440</v>
      </c>
      <c r="AE16" s="4">
        <f t="shared" si="10"/>
        <v>720</v>
      </c>
      <c r="AF16" s="4">
        <f t="shared" si="11"/>
        <v>936</v>
      </c>
      <c r="AG16" s="13">
        <f t="shared" ref="AG16:IV16" si="24">((($V16+$X16)/10*MAX((AG$2/$AC16),1)+($Y16/80*180*$Z16))/(MAX((AG$2/$AA16),1)+$AB16))*28-$B16</f>
        <v>303.18181818181819</v>
      </c>
      <c r="AH16" s="13">
        <f t="shared" si="24"/>
        <v>296.34328358208961</v>
      </c>
      <c r="AI16" s="13">
        <f t="shared" si="24"/>
        <v>283.26086956521738</v>
      </c>
      <c r="AJ16" s="13">
        <f t="shared" si="24"/>
        <v>270.91549295774644</v>
      </c>
      <c r="AK16" s="13">
        <f t="shared" si="24"/>
        <v>259.24657534246575</v>
      </c>
      <c r="AL16" s="13">
        <f t="shared" si="24"/>
        <v>248.2</v>
      </c>
      <c r="AM16" s="13">
        <f t="shared" si="24"/>
        <v>237.72727272727275</v>
      </c>
      <c r="AN16" s="13">
        <f t="shared" si="24"/>
        <v>227.78481012658227</v>
      </c>
      <c r="AO16" s="13">
        <f t="shared" si="24"/>
        <v>218.33333333333337</v>
      </c>
      <c r="AP16" s="13">
        <f t="shared" si="24"/>
        <v>209.33734939759034</v>
      </c>
      <c r="AQ16" s="13">
        <f t="shared" si="24"/>
        <v>200.76470588235298</v>
      </c>
      <c r="AR16" s="13">
        <f t="shared" si="24"/>
        <v>192.58620689655174</v>
      </c>
      <c r="AS16" s="13">
        <f t="shared" si="24"/>
        <v>184.77528089887642</v>
      </c>
      <c r="AT16" s="13">
        <f t="shared" si="24"/>
        <v>177.30769230769226</v>
      </c>
      <c r="AU16" s="13">
        <f t="shared" si="24"/>
        <v>170.16129032258067</v>
      </c>
      <c r="AV16" s="13">
        <f t="shared" si="24"/>
        <v>163.31578947368428</v>
      </c>
      <c r="AW16" s="13">
        <f t="shared" si="24"/>
        <v>156.7525773195876</v>
      </c>
      <c r="AX16" s="13">
        <f t="shared" si="24"/>
        <v>150.45454545454544</v>
      </c>
      <c r="AY16" s="13">
        <f t="shared" si="24"/>
        <v>144.40594059405942</v>
      </c>
      <c r="AZ16" s="13">
        <f t="shared" si="24"/>
        <v>138.59223300970871</v>
      </c>
      <c r="BA16" s="13">
        <f t="shared" si="24"/>
        <v>133</v>
      </c>
      <c r="BB16" s="13">
        <f t="shared" si="24"/>
        <v>127.61682242990656</v>
      </c>
      <c r="BC16" s="13">
        <f t="shared" si="24"/>
        <v>122.43119266055044</v>
      </c>
      <c r="BD16" s="13">
        <f t="shared" si="24"/>
        <v>117.43243243243245</v>
      </c>
      <c r="BE16" s="13">
        <f t="shared" si="24"/>
        <v>112.61061946902652</v>
      </c>
      <c r="BF16" s="13">
        <f t="shared" si="24"/>
        <v>116.37113043478263</v>
      </c>
      <c r="BG16" s="13">
        <f t="shared" si="24"/>
        <v>120.00307692307695</v>
      </c>
      <c r="BH16" s="13">
        <f t="shared" si="24"/>
        <v>123.51294117647058</v>
      </c>
      <c r="BI16" s="13">
        <f t="shared" si="24"/>
        <v>126.90677685950413</v>
      </c>
      <c r="BJ16" s="13">
        <f t="shared" si="24"/>
        <v>130.19024390243897</v>
      </c>
      <c r="BK16" s="13">
        <f t="shared" si="24"/>
        <v>133.36863999999997</v>
      </c>
      <c r="BL16" s="13">
        <f t="shared" si="24"/>
        <v>136.44692913385825</v>
      </c>
      <c r="BM16" s="13">
        <f t="shared" si="24"/>
        <v>139.42976744186046</v>
      </c>
      <c r="BN16" s="13">
        <f t="shared" si="24"/>
        <v>142.32152671755722</v>
      </c>
      <c r="BO16" s="13">
        <f t="shared" si="24"/>
        <v>145.12631578947372</v>
      </c>
      <c r="BP16" s="13">
        <f t="shared" si="24"/>
        <v>147.84799999999996</v>
      </c>
      <c r="BQ16" s="13">
        <f t="shared" si="24"/>
        <v>150.49021897810212</v>
      </c>
      <c r="BR16" s="13">
        <f t="shared" si="24"/>
        <v>153.05640287769785</v>
      </c>
      <c r="BS16" s="13">
        <f t="shared" si="24"/>
        <v>155.54978723404253</v>
      </c>
      <c r="BT16" s="13">
        <f t="shared" si="24"/>
        <v>157.97342657342654</v>
      </c>
      <c r="BU16" s="13">
        <f t="shared" si="24"/>
        <v>160.33020689655172</v>
      </c>
      <c r="BV16" s="13">
        <f t="shared" si="24"/>
        <v>162.62285714285707</v>
      </c>
      <c r="BW16" s="13">
        <f t="shared" si="24"/>
        <v>164.85395973154363</v>
      </c>
      <c r="BX16" s="13">
        <f t="shared" si="24"/>
        <v>167.02596026490068</v>
      </c>
      <c r="BY16" s="13">
        <f t="shared" si="24"/>
        <v>169.14117647058822</v>
      </c>
      <c r="BZ16" s="13">
        <f t="shared" si="24"/>
        <v>171.20180645161292</v>
      </c>
      <c r="CA16" s="13">
        <f t="shared" si="24"/>
        <v>173.20993630573247</v>
      </c>
      <c r="CB16" s="13">
        <f t="shared" si="24"/>
        <v>175.16754716981137</v>
      </c>
      <c r="CC16" s="13">
        <f t="shared" si="24"/>
        <v>177.07652173913044</v>
      </c>
      <c r="CD16" s="13">
        <f t="shared" si="24"/>
        <v>178.9386503067484</v>
      </c>
      <c r="CE16" s="13">
        <f t="shared" si="24"/>
        <v>180.75563636363637</v>
      </c>
      <c r="CF16" s="13">
        <f t="shared" si="24"/>
        <v>182.52910179640719</v>
      </c>
      <c r="CG16" s="13">
        <f t="shared" si="24"/>
        <v>184.26059171597632</v>
      </c>
      <c r="CH16" s="13">
        <f t="shared" si="24"/>
        <v>185.95157894736843</v>
      </c>
      <c r="CI16" s="13">
        <f t="shared" si="24"/>
        <v>187.60346820809252</v>
      </c>
      <c r="CJ16" s="13">
        <f t="shared" si="24"/>
        <v>189.21760000000006</v>
      </c>
      <c r="CK16" s="13">
        <f t="shared" si="24"/>
        <v>190.79525423728808</v>
      </c>
      <c r="CL16" s="13">
        <f t="shared" si="24"/>
        <v>192.33765363128492</v>
      </c>
      <c r="CM16" s="13">
        <f t="shared" si="24"/>
        <v>193.84596685082869</v>
      </c>
      <c r="CN16" s="13">
        <f t="shared" si="24"/>
        <v>195.3213114754098</v>
      </c>
      <c r="CO16" s="13">
        <f t="shared" si="24"/>
        <v>196.76475675675675</v>
      </c>
      <c r="CP16" s="13">
        <f t="shared" si="24"/>
        <v>198.17732620320857</v>
      </c>
      <c r="CQ16" s="13">
        <f t="shared" si="24"/>
        <v>199.55999999999995</v>
      </c>
      <c r="CR16" s="13">
        <f t="shared" si="24"/>
        <v>200.91371727748691</v>
      </c>
      <c r="CS16" s="13">
        <f t="shared" si="24"/>
        <v>202.23937823834194</v>
      </c>
      <c r="CT16" s="13">
        <f t="shared" si="24"/>
        <v>203.5378461538462</v>
      </c>
      <c r="CU16" s="13">
        <f t="shared" si="24"/>
        <v>204.80994923857878</v>
      </c>
      <c r="CV16" s="13">
        <f t="shared" si="24"/>
        <v>206.05648241206029</v>
      </c>
      <c r="CW16" s="13">
        <f t="shared" si="24"/>
        <v>207.27820895522382</v>
      </c>
      <c r="CX16" s="13">
        <f t="shared" si="24"/>
        <v>208.47586206896557</v>
      </c>
      <c r="CY16" s="13">
        <f t="shared" si="24"/>
        <v>209.65014634146337</v>
      </c>
      <c r="CZ16" s="13">
        <f t="shared" si="24"/>
        <v>210.80173913043473</v>
      </c>
      <c r="DA16" s="13">
        <f t="shared" si="24"/>
        <v>211.9312918660288</v>
      </c>
      <c r="DB16" s="13">
        <f t="shared" si="24"/>
        <v>213.03943127962083</v>
      </c>
      <c r="DC16" s="13">
        <f t="shared" si="24"/>
        <v>214.12676056338029</v>
      </c>
      <c r="DD16" s="13">
        <f t="shared" si="24"/>
        <v>215.19386046511636</v>
      </c>
      <c r="DE16" s="13">
        <f t="shared" si="24"/>
        <v>216.24129032258054</v>
      </c>
      <c r="DF16" s="13">
        <f t="shared" si="24"/>
        <v>217.26958904109591</v>
      </c>
      <c r="DG16" s="13">
        <f t="shared" si="24"/>
        <v>218.27927601809961</v>
      </c>
      <c r="DH16" s="13">
        <f t="shared" si="24"/>
        <v>219.27085201793716</v>
      </c>
      <c r="DI16" s="13">
        <f t="shared" si="24"/>
        <v>220.24480000000005</v>
      </c>
      <c r="DJ16" s="13">
        <f t="shared" si="24"/>
        <v>221.20158590308375</v>
      </c>
      <c r="DK16" s="13">
        <f t="shared" si="24"/>
        <v>222.14165938864619</v>
      </c>
      <c r="DL16" s="13">
        <f t="shared" si="24"/>
        <v>223.06545454545449</v>
      </c>
      <c r="DM16" s="13">
        <f t="shared" si="24"/>
        <v>223.97339055793987</v>
      </c>
      <c r="DN16" s="13">
        <f t="shared" si="24"/>
        <v>224.86587234042548</v>
      </c>
      <c r="DO16" s="13">
        <f t="shared" si="24"/>
        <v>225.74329113924051</v>
      </c>
      <c r="DP16" s="13">
        <f t="shared" si="24"/>
        <v>226.60602510460257</v>
      </c>
      <c r="DQ16" s="13">
        <f t="shared" si="24"/>
        <v>227.45443983402487</v>
      </c>
      <c r="DR16" s="13">
        <f t="shared" si="24"/>
        <v>228.28888888888889</v>
      </c>
      <c r="DS16" s="13">
        <f t="shared" si="24"/>
        <v>229.10971428571435</v>
      </c>
      <c r="DT16" s="13">
        <f t="shared" si="24"/>
        <v>229.91724696356277</v>
      </c>
      <c r="DU16" s="13">
        <f t="shared" si="24"/>
        <v>230.71180722891569</v>
      </c>
      <c r="DV16" s="13">
        <f t="shared" si="24"/>
        <v>231.49370517928287</v>
      </c>
      <c r="DW16" s="13">
        <f t="shared" si="24"/>
        <v>232.26324110671925</v>
      </c>
      <c r="DX16" s="13">
        <f t="shared" si="24"/>
        <v>233.02070588235296</v>
      </c>
      <c r="DY16" s="13">
        <f t="shared" si="24"/>
        <v>233.76638132295716</v>
      </c>
      <c r="DZ16" s="13">
        <f t="shared" si="24"/>
        <v>234.50054054054056</v>
      </c>
      <c r="EA16" s="13">
        <f t="shared" si="24"/>
        <v>235.2234482758621</v>
      </c>
      <c r="EB16" s="13">
        <f t="shared" si="24"/>
        <v>235.93536121673003</v>
      </c>
      <c r="EC16" s="13">
        <f t="shared" si="24"/>
        <v>236.63652830188681</v>
      </c>
      <c r="ED16" s="13">
        <f t="shared" si="24"/>
        <v>237.32719101123593</v>
      </c>
      <c r="EE16" s="13">
        <f t="shared" si="24"/>
        <v>238.00758364312264</v>
      </c>
      <c r="EF16" s="13">
        <f t="shared" si="24"/>
        <v>238.67793357933579</v>
      </c>
      <c r="EG16" s="13">
        <f t="shared" si="24"/>
        <v>239.33846153846156</v>
      </c>
      <c r="EH16" s="13">
        <f t="shared" si="24"/>
        <v>239.98938181818181</v>
      </c>
      <c r="EI16" s="13">
        <f t="shared" si="24"/>
        <v>240.63090252707588</v>
      </c>
      <c r="EJ16" s="13">
        <f t="shared" si="24"/>
        <v>241.2632258064516</v>
      </c>
      <c r="EK16" s="13">
        <f t="shared" si="24"/>
        <v>241.88654804270459</v>
      </c>
      <c r="EL16" s="13">
        <f t="shared" si="24"/>
        <v>242.50106007067143</v>
      </c>
      <c r="EM16" s="13">
        <f t="shared" si="24"/>
        <v>243.10694736842106</v>
      </c>
      <c r="EN16" s="13">
        <f t="shared" si="24"/>
        <v>243.70439024390248</v>
      </c>
      <c r="EO16" s="13">
        <f t="shared" si="24"/>
        <v>244.29356401384081</v>
      </c>
      <c r="EP16" s="13">
        <f t="shared" si="24"/>
        <v>244.87463917525776</v>
      </c>
      <c r="EQ16" s="13">
        <f t="shared" si="24"/>
        <v>245.4477815699658</v>
      </c>
      <c r="ER16" s="13">
        <f t="shared" si="24"/>
        <v>246.01315254237289</v>
      </c>
      <c r="ES16" s="13">
        <f t="shared" si="24"/>
        <v>246.57090909090908</v>
      </c>
      <c r="ET16" s="13">
        <f t="shared" si="24"/>
        <v>247.12120401337791</v>
      </c>
      <c r="EU16" s="13">
        <f t="shared" si="24"/>
        <v>247.66418604651159</v>
      </c>
      <c r="EV16" s="13">
        <f t="shared" si="24"/>
        <v>248.19999999999993</v>
      </c>
      <c r="EW16" s="13">
        <f t="shared" si="24"/>
        <v>248.72878688524594</v>
      </c>
      <c r="EX16" s="13">
        <f t="shared" si="24"/>
        <v>249.25068403908801</v>
      </c>
      <c r="EY16" s="13">
        <f t="shared" si="24"/>
        <v>249.76582524271851</v>
      </c>
      <c r="EZ16" s="13">
        <f t="shared" si="24"/>
        <v>250.27434083601287</v>
      </c>
      <c r="FA16" s="13">
        <f t="shared" si="24"/>
        <v>250.77635782747609</v>
      </c>
      <c r="FB16" s="13">
        <f t="shared" si="24"/>
        <v>251.27199999999999</v>
      </c>
      <c r="FC16" s="13">
        <f t="shared" si="24"/>
        <v>251.76138801261828</v>
      </c>
      <c r="FD16" s="13">
        <f t="shared" si="24"/>
        <v>252.2446394984326</v>
      </c>
      <c r="FE16" s="13">
        <f t="shared" si="24"/>
        <v>252.72186915887846</v>
      </c>
      <c r="FF16" s="13">
        <f t="shared" si="24"/>
        <v>253.19318885448916</v>
      </c>
      <c r="FG16" s="13">
        <f t="shared" si="24"/>
        <v>253.65870769230776</v>
      </c>
      <c r="FH16" s="13">
        <f t="shared" si="24"/>
        <v>254.11853211009179</v>
      </c>
      <c r="FI16" s="13">
        <f t="shared" si="24"/>
        <v>254.57276595744679</v>
      </c>
      <c r="FJ16" s="13">
        <f t="shared" si="24"/>
        <v>255.02151057401818</v>
      </c>
      <c r="FK16" s="13">
        <f t="shared" si="24"/>
        <v>255.46486486486492</v>
      </c>
      <c r="FL16" s="13">
        <f t="shared" si="24"/>
        <v>255.90292537313434</v>
      </c>
      <c r="FM16" s="13">
        <f t="shared" si="24"/>
        <v>256.33578635014845</v>
      </c>
      <c r="FN16" s="13">
        <f t="shared" si="24"/>
        <v>256.76353982300878</v>
      </c>
      <c r="FO16" s="13">
        <f t="shared" si="24"/>
        <v>257.18627565982405</v>
      </c>
      <c r="FP16" s="13">
        <f t="shared" si="24"/>
        <v>257.60408163265305</v>
      </c>
      <c r="FQ16" s="13">
        <f t="shared" si="24"/>
        <v>258.01704347826086</v>
      </c>
      <c r="FR16" s="13">
        <f t="shared" si="24"/>
        <v>258.4252449567723</v>
      </c>
      <c r="FS16" s="13">
        <f t="shared" si="24"/>
        <v>258.82876790830943</v>
      </c>
      <c r="FT16" s="13">
        <f t="shared" si="24"/>
        <v>259.22769230769228</v>
      </c>
      <c r="FU16" s="13">
        <f t="shared" si="24"/>
        <v>259.62209631728041</v>
      </c>
      <c r="FV16" s="13">
        <f t="shared" si="24"/>
        <v>260.01205633802817</v>
      </c>
      <c r="FW16" s="13">
        <f t="shared" si="24"/>
        <v>260.39764705882357</v>
      </c>
      <c r="FX16" s="13">
        <f t="shared" si="24"/>
        <v>260.77894150417825</v>
      </c>
      <c r="FY16" s="13">
        <f t="shared" si="24"/>
        <v>261.15601108033241</v>
      </c>
      <c r="FZ16" s="13">
        <f t="shared" si="24"/>
        <v>261.52892561983469</v>
      </c>
      <c r="GA16" s="13">
        <f t="shared" si="24"/>
        <v>261.89775342465748</v>
      </c>
      <c r="GB16" s="13">
        <f t="shared" si="24"/>
        <v>262.26256130790193</v>
      </c>
      <c r="GC16" s="13">
        <f t="shared" si="24"/>
        <v>262.62341463414634</v>
      </c>
      <c r="GD16" s="13">
        <f t="shared" si="24"/>
        <v>262.98037735849056</v>
      </c>
      <c r="GE16" s="13">
        <f t="shared" si="24"/>
        <v>263.33351206434321</v>
      </c>
      <c r="GF16" s="13">
        <f t="shared" si="24"/>
        <v>263.68288000000001</v>
      </c>
      <c r="GG16" s="13">
        <f t="shared" si="24"/>
        <v>264.02854111405838</v>
      </c>
      <c r="GH16" s="13">
        <f t="shared" si="24"/>
        <v>264.3705540897098</v>
      </c>
      <c r="GI16" s="13">
        <f t="shared" si="24"/>
        <v>264.70897637795281</v>
      </c>
      <c r="GJ16" s="13">
        <f t="shared" si="24"/>
        <v>265.04386422976501</v>
      </c>
      <c r="GK16" s="13">
        <f t="shared" si="24"/>
        <v>265.37527272727277</v>
      </c>
      <c r="GL16" s="13">
        <f t="shared" si="24"/>
        <v>265.70325581395355</v>
      </c>
      <c r="GM16" s="13">
        <f t="shared" si="24"/>
        <v>266.02786632390735</v>
      </c>
      <c r="GN16" s="13">
        <f t="shared" si="24"/>
        <v>266.34915601023022</v>
      </c>
      <c r="GO16" s="13">
        <f t="shared" si="24"/>
        <v>266.66717557251911</v>
      </c>
      <c r="GP16" s="13">
        <f t="shared" si="24"/>
        <v>266.98197468354419</v>
      </c>
      <c r="GQ16" s="13">
        <f t="shared" si="24"/>
        <v>267.29360201511338</v>
      </c>
      <c r="GR16" s="13">
        <f t="shared" si="24"/>
        <v>267.60210526315785</v>
      </c>
      <c r="GS16" s="13">
        <f t="shared" si="24"/>
        <v>267.90753117206975</v>
      </c>
      <c r="GT16" s="13">
        <f t="shared" si="24"/>
        <v>268.2099255583127</v>
      </c>
      <c r="GU16" s="13">
        <f t="shared" si="24"/>
        <v>268.50933333333336</v>
      </c>
      <c r="GV16" s="13">
        <f t="shared" si="24"/>
        <v>268.80579852579848</v>
      </c>
      <c r="GW16" s="13">
        <f t="shared" si="24"/>
        <v>269.09936430317856</v>
      </c>
      <c r="GX16" s="13">
        <f t="shared" si="24"/>
        <v>269.39007299270077</v>
      </c>
      <c r="GY16" s="13">
        <f t="shared" si="24"/>
        <v>269.67796610169489</v>
      </c>
      <c r="GZ16" s="13">
        <f t="shared" si="24"/>
        <v>269.96308433734941</v>
      </c>
      <c r="HA16" s="13">
        <f t="shared" si="24"/>
        <v>270.24546762589932</v>
      </c>
      <c r="HB16" s="13">
        <f t="shared" si="24"/>
        <v>270.52515513126485</v>
      </c>
      <c r="HC16" s="13">
        <f t="shared" si="24"/>
        <v>270.80218527315918</v>
      </c>
      <c r="HD16" s="13">
        <f t="shared" si="24"/>
        <v>271.07659574468084</v>
      </c>
      <c r="HE16" s="13">
        <f t="shared" si="24"/>
        <v>271.34842352941166</v>
      </c>
      <c r="HF16" s="13">
        <f t="shared" si="24"/>
        <v>271.61770491803281</v>
      </c>
      <c r="HG16" s="13">
        <f t="shared" si="24"/>
        <v>271.88447552447548</v>
      </c>
      <c r="HH16" s="13">
        <f t="shared" si="24"/>
        <v>272.14877030162415</v>
      </c>
      <c r="HI16" s="13">
        <f t="shared" si="24"/>
        <v>272.4106235565821</v>
      </c>
      <c r="HJ16" s="13">
        <f t="shared" si="24"/>
        <v>272.67006896551732</v>
      </c>
      <c r="HK16" s="13">
        <f t="shared" si="24"/>
        <v>272.92713958810066</v>
      </c>
      <c r="HL16" s="13">
        <f t="shared" si="24"/>
        <v>273.18186788154901</v>
      </c>
      <c r="HM16" s="13">
        <f t="shared" si="24"/>
        <v>273.43428571428569</v>
      </c>
      <c r="HN16" s="13">
        <f t="shared" si="24"/>
        <v>273.68442437923238</v>
      </c>
      <c r="HO16" s="13">
        <f t="shared" si="24"/>
        <v>273.93231460674156</v>
      </c>
      <c r="HP16" s="13">
        <f t="shared" si="24"/>
        <v>274.17798657718129</v>
      </c>
      <c r="HQ16" s="13">
        <f t="shared" si="24"/>
        <v>274.42146993318488</v>
      </c>
      <c r="HR16" s="13">
        <f t="shared" si="24"/>
        <v>274.6627937915743</v>
      </c>
      <c r="HS16" s="13">
        <f t="shared" si="24"/>
        <v>274.90198675496686</v>
      </c>
      <c r="HT16" s="13">
        <f t="shared" si="24"/>
        <v>275.13907692307697</v>
      </c>
      <c r="HU16" s="13">
        <f t="shared" si="24"/>
        <v>275.37409190371989</v>
      </c>
      <c r="HV16" s="13">
        <f t="shared" si="24"/>
        <v>275.60705882352943</v>
      </c>
      <c r="HW16" s="13">
        <f t="shared" si="24"/>
        <v>275.83800433839485</v>
      </c>
      <c r="HX16" s="13">
        <f t="shared" si="24"/>
        <v>276.06695464362849</v>
      </c>
      <c r="HY16" s="13">
        <f t="shared" si="24"/>
        <v>276.29393548387088</v>
      </c>
      <c r="HZ16" s="13">
        <f t="shared" si="24"/>
        <v>276.51897216274091</v>
      </c>
      <c r="IA16" s="13">
        <f t="shared" si="24"/>
        <v>276.74208955223872</v>
      </c>
      <c r="IB16" s="13">
        <f t="shared" si="24"/>
        <v>276.96331210191079</v>
      </c>
      <c r="IC16" s="13">
        <f t="shared" si="24"/>
        <v>277.18266384778013</v>
      </c>
      <c r="ID16" s="13">
        <f t="shared" si="24"/>
        <v>277.40016842105257</v>
      </c>
      <c r="IE16" s="13">
        <f t="shared" si="24"/>
        <v>277.61584905660374</v>
      </c>
      <c r="IF16" s="13">
        <f t="shared" si="24"/>
        <v>277.82972860125261</v>
      </c>
      <c r="IG16" s="13">
        <f t="shared" si="24"/>
        <v>278.04182952182947</v>
      </c>
      <c r="IH16" s="13">
        <f t="shared" si="24"/>
        <v>278.25217391304352</v>
      </c>
      <c r="II16" s="13">
        <f t="shared" si="24"/>
        <v>278.46078350515461</v>
      </c>
      <c r="IJ16" s="13">
        <f t="shared" si="24"/>
        <v>278.6676796714579</v>
      </c>
      <c r="IK16" s="13">
        <f t="shared" si="24"/>
        <v>278.87288343558276</v>
      </c>
      <c r="IL16" s="13">
        <f t="shared" si="24"/>
        <v>279.07641547861516</v>
      </c>
      <c r="IM16" s="13">
        <f t="shared" si="24"/>
        <v>279.27829614604457</v>
      </c>
      <c r="IN16" s="13">
        <f t="shared" si="24"/>
        <v>279.4785454545455</v>
      </c>
      <c r="IO16" s="13">
        <f t="shared" si="24"/>
        <v>279.67718309859163</v>
      </c>
      <c r="IP16" s="13">
        <f t="shared" si="24"/>
        <v>279.87422845691384</v>
      </c>
      <c r="IQ16" s="13">
        <f t="shared" si="24"/>
        <v>280.0697005988024</v>
      </c>
      <c r="IR16" s="13">
        <f t="shared" si="24"/>
        <v>280.26361829025848</v>
      </c>
      <c r="IS16" s="13">
        <f t="shared" si="24"/>
        <v>280.45600000000002</v>
      </c>
      <c r="IT16" s="13">
        <f t="shared" si="24"/>
        <v>280.64686390532546</v>
      </c>
      <c r="IU16" s="13">
        <f t="shared" si="24"/>
        <v>280.83622789783891</v>
      </c>
      <c r="IV16" s="13">
        <f t="shared" si="24"/>
        <v>281.02410958904113</v>
      </c>
      <c r="IW16" s="13"/>
      <c r="IX16" s="13"/>
      <c r="IY16" s="13"/>
      <c r="IZ16" s="13"/>
      <c r="JA16" s="13"/>
      <c r="JB16" s="13"/>
    </row>
    <row r="17" spans="1:262" ht="12.75" customHeight="1" x14ac:dyDescent="0.3">
      <c r="A17" s="20" t="s">
        <v>49</v>
      </c>
      <c r="B17" s="20">
        <v>22</v>
      </c>
      <c r="C17" s="13">
        <f t="shared" si="13"/>
        <v>97.090909090909079</v>
      </c>
      <c r="D17" s="21">
        <f t="shared" si="1"/>
        <v>75.090909090909079</v>
      </c>
      <c r="E17" s="13">
        <f t="shared" si="2"/>
        <v>25.666666666666668</v>
      </c>
      <c r="F17" s="20">
        <f t="shared" si="3"/>
        <v>75</v>
      </c>
      <c r="G17" s="13">
        <f t="shared" si="4"/>
        <v>2.6818181818181812</v>
      </c>
      <c r="H17" s="11">
        <f t="shared" si="5"/>
        <v>188.72727272727272</v>
      </c>
      <c r="I17" s="13"/>
      <c r="J17" s="13"/>
      <c r="K17" s="13"/>
      <c r="L17" s="13"/>
      <c r="M17" s="13"/>
      <c r="N17" s="13"/>
      <c r="O17" s="13"/>
      <c r="P17" s="13"/>
      <c r="Q17" s="13"/>
      <c r="R17" s="4">
        <v>640</v>
      </c>
      <c r="S17" s="17">
        <v>1</v>
      </c>
      <c r="T17" s="17">
        <v>3</v>
      </c>
      <c r="U17" s="17">
        <f t="shared" si="6"/>
        <v>3</v>
      </c>
      <c r="V17" s="17">
        <f t="shared" si="7"/>
        <v>240</v>
      </c>
      <c r="W17" s="17">
        <v>1</v>
      </c>
      <c r="X17" s="17">
        <f t="shared" si="8"/>
        <v>200</v>
      </c>
      <c r="Y17" s="4">
        <f t="shared" si="9"/>
        <v>200</v>
      </c>
      <c r="Z17" s="4">
        <v>0.1</v>
      </c>
      <c r="AA17" s="4">
        <v>9</v>
      </c>
      <c r="AB17" s="4">
        <v>21</v>
      </c>
      <c r="AC17" s="4">
        <v>150</v>
      </c>
      <c r="AD17" s="4">
        <v>19440</v>
      </c>
      <c r="AE17" s="4">
        <f t="shared" si="10"/>
        <v>450</v>
      </c>
      <c r="AF17" s="4">
        <f t="shared" si="11"/>
        <v>108</v>
      </c>
      <c r="AG17" s="13">
        <f t="shared" ref="AG17:IV17" si="25">((($V17+$X17)/10*MAX((AG$2/$AC17),1)+($Y17/80*180*$Z17))/(MAX((AG$2/$AA17),1)+$AB17))*28-$B17</f>
        <v>91.27272727272728</v>
      </c>
      <c r="AH17" s="13">
        <f t="shared" si="25"/>
        <v>89.582089552238813</v>
      </c>
      <c r="AI17" s="13">
        <f t="shared" si="25"/>
        <v>86.347826086956516</v>
      </c>
      <c r="AJ17" s="13">
        <f t="shared" si="25"/>
        <v>83.295774647887328</v>
      </c>
      <c r="AK17" s="13">
        <f t="shared" si="25"/>
        <v>80.410958904109592</v>
      </c>
      <c r="AL17" s="13">
        <f t="shared" si="25"/>
        <v>77.680000000000007</v>
      </c>
      <c r="AM17" s="13">
        <f t="shared" si="25"/>
        <v>75.090909090909079</v>
      </c>
      <c r="AN17" s="13">
        <f t="shared" si="25"/>
        <v>72.632911392405077</v>
      </c>
      <c r="AO17" s="13">
        <f t="shared" si="25"/>
        <v>70.296296296296291</v>
      </c>
      <c r="AP17" s="13">
        <f t="shared" si="25"/>
        <v>68.07228915662651</v>
      </c>
      <c r="AQ17" s="13">
        <f t="shared" si="25"/>
        <v>65.952941176470588</v>
      </c>
      <c r="AR17" s="13">
        <f t="shared" si="25"/>
        <v>63.931034482758619</v>
      </c>
      <c r="AS17" s="13">
        <f t="shared" si="25"/>
        <v>62.000000000000014</v>
      </c>
      <c r="AT17" s="13">
        <f t="shared" si="25"/>
        <v>60.153846153846146</v>
      </c>
      <c r="AU17" s="13">
        <f t="shared" si="25"/>
        <v>58.387096774193552</v>
      </c>
      <c r="AV17" s="13">
        <f t="shared" si="25"/>
        <v>56.694736842105272</v>
      </c>
      <c r="AW17" s="13">
        <f t="shared" si="25"/>
        <v>55.072164948453604</v>
      </c>
      <c r="AX17" s="13">
        <f t="shared" si="25"/>
        <v>53.515151515151516</v>
      </c>
      <c r="AY17" s="13">
        <f t="shared" si="25"/>
        <v>52.019801980198025</v>
      </c>
      <c r="AZ17" s="13">
        <f t="shared" si="25"/>
        <v>50.582524271844648</v>
      </c>
      <c r="BA17" s="13">
        <f t="shared" si="25"/>
        <v>49.199999999999989</v>
      </c>
      <c r="BB17" s="13">
        <f t="shared" si="25"/>
        <v>47.869158878504678</v>
      </c>
      <c r="BC17" s="13">
        <f t="shared" si="25"/>
        <v>46.587155963302749</v>
      </c>
      <c r="BD17" s="13">
        <f t="shared" si="25"/>
        <v>45.351351351351354</v>
      </c>
      <c r="BE17" s="13">
        <f t="shared" si="25"/>
        <v>44.159292035398224</v>
      </c>
      <c r="BF17" s="13">
        <f t="shared" si="25"/>
        <v>44.294260869565235</v>
      </c>
      <c r="BG17" s="13">
        <f t="shared" si="25"/>
        <v>44.424615384615393</v>
      </c>
      <c r="BH17" s="13">
        <f t="shared" si="25"/>
        <v>44.550588235294114</v>
      </c>
      <c r="BI17" s="13">
        <f t="shared" si="25"/>
        <v>44.672396694214882</v>
      </c>
      <c r="BJ17" s="13">
        <f t="shared" si="25"/>
        <v>44.790243902439016</v>
      </c>
      <c r="BK17" s="13">
        <f t="shared" si="25"/>
        <v>44.904319999999984</v>
      </c>
      <c r="BL17" s="13">
        <f t="shared" si="25"/>
        <v>45.014803149606308</v>
      </c>
      <c r="BM17" s="13">
        <f t="shared" si="25"/>
        <v>45.121860465116285</v>
      </c>
      <c r="BN17" s="13">
        <f t="shared" si="25"/>
        <v>45.225648854961833</v>
      </c>
      <c r="BO17" s="13">
        <f t="shared" si="25"/>
        <v>45.326315789473682</v>
      </c>
      <c r="BP17" s="13">
        <f t="shared" si="25"/>
        <v>45.423999999999992</v>
      </c>
      <c r="BQ17" s="13">
        <f t="shared" si="25"/>
        <v>45.518832116788317</v>
      </c>
      <c r="BR17" s="13">
        <f t="shared" si="25"/>
        <v>45.610935251798566</v>
      </c>
      <c r="BS17" s="13">
        <f t="shared" si="25"/>
        <v>45.700425531914888</v>
      </c>
      <c r="BT17" s="13">
        <f t="shared" si="25"/>
        <v>45.787412587412575</v>
      </c>
      <c r="BU17" s="13">
        <f t="shared" si="25"/>
        <v>45.872000000000014</v>
      </c>
      <c r="BV17" s="13">
        <f t="shared" si="25"/>
        <v>45.954285714285717</v>
      </c>
      <c r="BW17" s="13">
        <f t="shared" si="25"/>
        <v>46.034362416107371</v>
      </c>
      <c r="BX17" s="13">
        <f t="shared" si="25"/>
        <v>46.112317880794706</v>
      </c>
      <c r="BY17" s="13">
        <f t="shared" si="25"/>
        <v>46.188235294117646</v>
      </c>
      <c r="BZ17" s="13">
        <f t="shared" si="25"/>
        <v>46.262193548387103</v>
      </c>
      <c r="CA17" s="13">
        <f t="shared" si="25"/>
        <v>46.334267515923571</v>
      </c>
      <c r="CB17" s="13">
        <f t="shared" si="25"/>
        <v>46.404528301886785</v>
      </c>
      <c r="CC17" s="13">
        <f t="shared" si="25"/>
        <v>46.473043478260877</v>
      </c>
      <c r="CD17" s="13">
        <f t="shared" si="25"/>
        <v>46.539877300613497</v>
      </c>
      <c r="CE17" s="13">
        <f t="shared" si="25"/>
        <v>46.605090909090904</v>
      </c>
      <c r="CF17" s="13">
        <f t="shared" si="25"/>
        <v>46.668742514970063</v>
      </c>
      <c r="CG17" s="13">
        <f t="shared" si="25"/>
        <v>46.730887573964495</v>
      </c>
      <c r="CH17" s="13">
        <f t="shared" si="25"/>
        <v>46.791578947368436</v>
      </c>
      <c r="CI17" s="13">
        <f t="shared" si="25"/>
        <v>46.850867052023133</v>
      </c>
      <c r="CJ17" s="13">
        <f t="shared" si="25"/>
        <v>46.908799999999999</v>
      </c>
      <c r="CK17" s="13">
        <f t="shared" si="25"/>
        <v>46.965423728813562</v>
      </c>
      <c r="CL17" s="13">
        <f t="shared" si="25"/>
        <v>47.020782122905018</v>
      </c>
      <c r="CM17" s="13">
        <f t="shared" si="25"/>
        <v>47.074917127071814</v>
      </c>
      <c r="CN17" s="13">
        <f t="shared" si="25"/>
        <v>47.127868852459017</v>
      </c>
      <c r="CO17" s="13">
        <f t="shared" si="25"/>
        <v>47.179675675675682</v>
      </c>
      <c r="CP17" s="13">
        <f t="shared" si="25"/>
        <v>47.230374331550806</v>
      </c>
      <c r="CQ17" s="13">
        <f t="shared" si="25"/>
        <v>47.28</v>
      </c>
      <c r="CR17" s="13">
        <f t="shared" si="25"/>
        <v>47.328586387434555</v>
      </c>
      <c r="CS17" s="13">
        <f t="shared" si="25"/>
        <v>47.376165803108805</v>
      </c>
      <c r="CT17" s="13">
        <f t="shared" si="25"/>
        <v>47.422769230769234</v>
      </c>
      <c r="CU17" s="13">
        <f t="shared" si="25"/>
        <v>47.468426395939105</v>
      </c>
      <c r="CV17" s="13">
        <f t="shared" si="25"/>
        <v>47.51316582914572</v>
      </c>
      <c r="CW17" s="13">
        <f t="shared" si="25"/>
        <v>47.557014925373139</v>
      </c>
      <c r="CX17" s="13">
        <f t="shared" si="25"/>
        <v>47.599999999999994</v>
      </c>
      <c r="CY17" s="13">
        <f t="shared" si="25"/>
        <v>47.642146341463402</v>
      </c>
      <c r="CZ17" s="13">
        <f t="shared" si="25"/>
        <v>47.683478260869563</v>
      </c>
      <c r="DA17" s="13">
        <f t="shared" si="25"/>
        <v>47.724019138755992</v>
      </c>
      <c r="DB17" s="13">
        <f t="shared" si="25"/>
        <v>47.763791469194317</v>
      </c>
      <c r="DC17" s="13">
        <f t="shared" si="25"/>
        <v>47.802816901408448</v>
      </c>
      <c r="DD17" s="13">
        <f t="shared" si="25"/>
        <v>47.84111627906978</v>
      </c>
      <c r="DE17" s="13">
        <f t="shared" si="25"/>
        <v>47.878709677419351</v>
      </c>
      <c r="DF17" s="13">
        <f t="shared" si="25"/>
        <v>47.915616438356167</v>
      </c>
      <c r="DG17" s="13">
        <f t="shared" si="25"/>
        <v>47.951855203619928</v>
      </c>
      <c r="DH17" s="13">
        <f t="shared" si="25"/>
        <v>47.987443946188336</v>
      </c>
      <c r="DI17" s="13">
        <f t="shared" si="25"/>
        <v>48.022400000000005</v>
      </c>
      <c r="DJ17" s="13">
        <f t="shared" si="25"/>
        <v>48.056740088105741</v>
      </c>
      <c r="DK17" s="13">
        <f t="shared" si="25"/>
        <v>48.090480349344972</v>
      </c>
      <c r="DL17" s="13">
        <f t="shared" si="25"/>
        <v>48.123636363636365</v>
      </c>
      <c r="DM17" s="13">
        <f t="shared" si="25"/>
        <v>48.156223175965678</v>
      </c>
      <c r="DN17" s="13">
        <f t="shared" si="25"/>
        <v>48.188255319148922</v>
      </c>
      <c r="DO17" s="13">
        <f t="shared" si="25"/>
        <v>48.219746835443047</v>
      </c>
      <c r="DP17" s="13">
        <f t="shared" si="25"/>
        <v>48.250711297071135</v>
      </c>
      <c r="DQ17" s="13">
        <f t="shared" si="25"/>
        <v>48.281161825726144</v>
      </c>
      <c r="DR17" s="13">
        <f t="shared" si="25"/>
        <v>48.311111111111103</v>
      </c>
      <c r="DS17" s="13">
        <f t="shared" si="25"/>
        <v>48.340571428571437</v>
      </c>
      <c r="DT17" s="13">
        <f t="shared" si="25"/>
        <v>48.369554655870445</v>
      </c>
      <c r="DU17" s="13">
        <f t="shared" si="25"/>
        <v>48.39807228915663</v>
      </c>
      <c r="DV17" s="13">
        <f t="shared" si="25"/>
        <v>48.426135458167337</v>
      </c>
      <c r="DW17" s="13">
        <f t="shared" si="25"/>
        <v>48.453754940711448</v>
      </c>
      <c r="DX17" s="13">
        <f t="shared" si="25"/>
        <v>48.48094117647058</v>
      </c>
      <c r="DY17" s="13">
        <f t="shared" si="25"/>
        <v>48.507704280155636</v>
      </c>
      <c r="DZ17" s="13">
        <f t="shared" si="25"/>
        <v>48.534054054054053</v>
      </c>
      <c r="EA17" s="13">
        <f t="shared" si="25"/>
        <v>48.56</v>
      </c>
      <c r="EB17" s="13">
        <f t="shared" si="25"/>
        <v>48.585551330798467</v>
      </c>
      <c r="EC17" s="13">
        <f t="shared" si="25"/>
        <v>48.610716981132072</v>
      </c>
      <c r="ED17" s="13">
        <f t="shared" si="25"/>
        <v>48.635505617977529</v>
      </c>
      <c r="EE17" s="13">
        <f t="shared" si="25"/>
        <v>48.659925650557625</v>
      </c>
      <c r="EF17" s="13">
        <f t="shared" si="25"/>
        <v>48.683985239852404</v>
      </c>
      <c r="EG17" s="13">
        <f t="shared" si="25"/>
        <v>48.707692307692298</v>
      </c>
      <c r="EH17" s="13">
        <f t="shared" si="25"/>
        <v>48.731054545454541</v>
      </c>
      <c r="EI17" s="13">
        <f t="shared" si="25"/>
        <v>48.754079422382674</v>
      </c>
      <c r="EJ17" s="13">
        <f t="shared" si="25"/>
        <v>48.776774193548391</v>
      </c>
      <c r="EK17" s="13">
        <f t="shared" si="25"/>
        <v>48.799145907473317</v>
      </c>
      <c r="EL17" s="13">
        <f t="shared" si="25"/>
        <v>48.821201413427573</v>
      </c>
      <c r="EM17" s="13">
        <f t="shared" si="25"/>
        <v>48.842947368421051</v>
      </c>
      <c r="EN17" s="13">
        <f t="shared" si="25"/>
        <v>48.864390243902434</v>
      </c>
      <c r="EO17" s="13">
        <f t="shared" si="25"/>
        <v>48.885536332179939</v>
      </c>
      <c r="EP17" s="13">
        <f t="shared" si="25"/>
        <v>48.906391752577321</v>
      </c>
      <c r="EQ17" s="13">
        <f t="shared" si="25"/>
        <v>48.926962457337865</v>
      </c>
      <c r="ER17" s="13">
        <f t="shared" si="25"/>
        <v>48.947254237288135</v>
      </c>
      <c r="ES17" s="13">
        <f t="shared" si="25"/>
        <v>48.967272727272714</v>
      </c>
      <c r="ET17" s="13">
        <f t="shared" si="25"/>
        <v>48.987023411371226</v>
      </c>
      <c r="EU17" s="13">
        <f t="shared" si="25"/>
        <v>49.006511627906974</v>
      </c>
      <c r="EV17" s="13">
        <f t="shared" si="25"/>
        <v>49.025742574257421</v>
      </c>
      <c r="EW17" s="13">
        <f t="shared" si="25"/>
        <v>49.044721311475399</v>
      </c>
      <c r="EX17" s="13">
        <f t="shared" si="25"/>
        <v>49.063452768729647</v>
      </c>
      <c r="EY17" s="13">
        <f t="shared" si="25"/>
        <v>49.081941747572813</v>
      </c>
      <c r="EZ17" s="13">
        <f t="shared" si="25"/>
        <v>49.100192926045011</v>
      </c>
      <c r="FA17" s="13">
        <f t="shared" si="25"/>
        <v>49.118210862619819</v>
      </c>
      <c r="FB17" s="13">
        <f t="shared" si="25"/>
        <v>49.135999999999996</v>
      </c>
      <c r="FC17" s="13">
        <f t="shared" si="25"/>
        <v>49.153564668769704</v>
      </c>
      <c r="FD17" s="13">
        <f t="shared" si="25"/>
        <v>49.170909090909078</v>
      </c>
      <c r="FE17" s="13">
        <f t="shared" si="25"/>
        <v>49.188037383177573</v>
      </c>
      <c r="FF17" s="13">
        <f t="shared" si="25"/>
        <v>49.204953560371521</v>
      </c>
      <c r="FG17" s="13">
        <f t="shared" si="25"/>
        <v>49.221661538461547</v>
      </c>
      <c r="FH17" s="13">
        <f t="shared" si="25"/>
        <v>49.238165137614686</v>
      </c>
      <c r="FI17" s="13">
        <f t="shared" si="25"/>
        <v>49.254468085106382</v>
      </c>
      <c r="FJ17" s="13">
        <f t="shared" si="25"/>
        <v>49.270574018126894</v>
      </c>
      <c r="FK17" s="13">
        <f t="shared" si="25"/>
        <v>49.286486486486496</v>
      </c>
      <c r="FL17" s="13">
        <f t="shared" si="25"/>
        <v>49.30220895522389</v>
      </c>
      <c r="FM17" s="13">
        <f t="shared" si="25"/>
        <v>49.31774480712167</v>
      </c>
      <c r="FN17" s="13">
        <f t="shared" si="25"/>
        <v>49.333097345132742</v>
      </c>
      <c r="FO17" s="13">
        <f t="shared" si="25"/>
        <v>49.348269794721404</v>
      </c>
      <c r="FP17" s="13">
        <f t="shared" si="25"/>
        <v>49.363265306122457</v>
      </c>
      <c r="FQ17" s="13">
        <f t="shared" si="25"/>
        <v>49.378086956521742</v>
      </c>
      <c r="FR17" s="13">
        <f t="shared" si="25"/>
        <v>49.392737752161366</v>
      </c>
      <c r="FS17" s="13">
        <f t="shared" si="25"/>
        <v>49.407220630372478</v>
      </c>
      <c r="FT17" s="13">
        <f t="shared" si="25"/>
        <v>49.421538461538461</v>
      </c>
      <c r="FU17" s="13">
        <f t="shared" si="25"/>
        <v>49.435694050991486</v>
      </c>
      <c r="FV17" s="13">
        <f t="shared" si="25"/>
        <v>49.449690140845064</v>
      </c>
      <c r="FW17" s="13">
        <f t="shared" si="25"/>
        <v>49.463529411764696</v>
      </c>
      <c r="FX17" s="13">
        <f t="shared" si="25"/>
        <v>49.477214484679664</v>
      </c>
      <c r="FY17" s="13">
        <f t="shared" si="25"/>
        <v>49.490747922437677</v>
      </c>
      <c r="FZ17" s="13">
        <f t="shared" si="25"/>
        <v>49.504132231404967</v>
      </c>
      <c r="GA17" s="13">
        <f t="shared" si="25"/>
        <v>49.517369863013698</v>
      </c>
      <c r="GB17" s="13">
        <f t="shared" si="25"/>
        <v>49.530463215258848</v>
      </c>
      <c r="GC17" s="13">
        <f t="shared" si="25"/>
        <v>49.543414634146345</v>
      </c>
      <c r="GD17" s="13">
        <f t="shared" si="25"/>
        <v>49.556226415094329</v>
      </c>
      <c r="GE17" s="13">
        <f t="shared" si="25"/>
        <v>49.568900804289555</v>
      </c>
      <c r="GF17" s="13">
        <f t="shared" si="25"/>
        <v>49.581440000000001</v>
      </c>
      <c r="GG17" s="13">
        <f t="shared" si="25"/>
        <v>49.593846153846144</v>
      </c>
      <c r="GH17" s="13">
        <f t="shared" si="25"/>
        <v>49.60612137203168</v>
      </c>
      <c r="GI17" s="13">
        <f t="shared" si="25"/>
        <v>49.618267716535442</v>
      </c>
      <c r="GJ17" s="13">
        <f t="shared" si="25"/>
        <v>49.630287206266317</v>
      </c>
      <c r="GK17" s="13">
        <f t="shared" si="25"/>
        <v>49.64218181818184</v>
      </c>
      <c r="GL17" s="13">
        <f t="shared" si="25"/>
        <v>49.653953488372082</v>
      </c>
      <c r="GM17" s="13">
        <f t="shared" si="25"/>
        <v>49.665604113110533</v>
      </c>
      <c r="GN17" s="13">
        <f t="shared" si="25"/>
        <v>49.677135549872133</v>
      </c>
      <c r="GO17" s="13">
        <f t="shared" si="25"/>
        <v>49.688549618320593</v>
      </c>
      <c r="GP17" s="13">
        <f t="shared" si="25"/>
        <v>49.6998481012658</v>
      </c>
      <c r="GQ17" s="13">
        <f t="shared" si="25"/>
        <v>49.71103274559195</v>
      </c>
      <c r="GR17" s="13">
        <f t="shared" si="25"/>
        <v>49.722105263157886</v>
      </c>
      <c r="GS17" s="13">
        <f t="shared" si="25"/>
        <v>49.73306733167081</v>
      </c>
      <c r="GT17" s="13">
        <f t="shared" si="25"/>
        <v>49.74392059553351</v>
      </c>
      <c r="GU17" s="13">
        <f t="shared" si="25"/>
        <v>49.754666666666665</v>
      </c>
      <c r="GV17" s="13">
        <f t="shared" si="25"/>
        <v>49.765307125307103</v>
      </c>
      <c r="GW17" s="13">
        <f t="shared" si="25"/>
        <v>49.775843520782402</v>
      </c>
      <c r="GX17" s="13">
        <f t="shared" si="25"/>
        <v>49.786277372262774</v>
      </c>
      <c r="GY17" s="13">
        <f t="shared" si="25"/>
        <v>49.796610169491515</v>
      </c>
      <c r="GZ17" s="13">
        <f t="shared" si="25"/>
        <v>49.80684337349399</v>
      </c>
      <c r="HA17" s="13">
        <f t="shared" si="25"/>
        <v>49.816978417266185</v>
      </c>
      <c r="HB17" s="13">
        <f t="shared" si="25"/>
        <v>49.827016706443914</v>
      </c>
      <c r="HC17" s="13">
        <f t="shared" si="25"/>
        <v>49.836959619952509</v>
      </c>
      <c r="HD17" s="13">
        <f t="shared" si="25"/>
        <v>49.846808510638297</v>
      </c>
      <c r="HE17" s="13">
        <f t="shared" si="25"/>
        <v>49.856564705882334</v>
      </c>
      <c r="HF17" s="13">
        <f t="shared" si="25"/>
        <v>49.866229508196724</v>
      </c>
      <c r="HG17" s="13">
        <f t="shared" si="25"/>
        <v>49.875804195804193</v>
      </c>
      <c r="HH17" s="13">
        <f t="shared" si="25"/>
        <v>49.885290023201861</v>
      </c>
      <c r="HI17" s="13">
        <f t="shared" si="25"/>
        <v>49.894688221709018</v>
      </c>
      <c r="HJ17" s="13">
        <f t="shared" si="25"/>
        <v>49.903999999999996</v>
      </c>
      <c r="HK17" s="13">
        <f t="shared" si="25"/>
        <v>49.913226544622418</v>
      </c>
      <c r="HL17" s="13">
        <f t="shared" si="25"/>
        <v>49.922369020501151</v>
      </c>
      <c r="HM17" s="13">
        <f t="shared" si="25"/>
        <v>49.931428571428569</v>
      </c>
      <c r="HN17" s="13">
        <f t="shared" si="25"/>
        <v>49.94040632054174</v>
      </c>
      <c r="HO17" s="13">
        <f t="shared" si="25"/>
        <v>49.949303370786524</v>
      </c>
      <c r="HP17" s="13">
        <f t="shared" si="25"/>
        <v>49.95812080536912</v>
      </c>
      <c r="HQ17" s="13">
        <f t="shared" si="25"/>
        <v>49.966859688195996</v>
      </c>
      <c r="HR17" s="13">
        <f t="shared" si="25"/>
        <v>49.975521064301546</v>
      </c>
      <c r="HS17" s="13">
        <f t="shared" si="25"/>
        <v>49.984105960264898</v>
      </c>
      <c r="HT17" s="13">
        <f t="shared" si="25"/>
        <v>49.992615384615377</v>
      </c>
      <c r="HU17" s="13">
        <f t="shared" si="25"/>
        <v>50.001050328227564</v>
      </c>
      <c r="HV17" s="13">
        <f t="shared" si="25"/>
        <v>50.009411764705888</v>
      </c>
      <c r="HW17" s="13">
        <f t="shared" si="25"/>
        <v>50.017700650759224</v>
      </c>
      <c r="HX17" s="13">
        <f t="shared" si="25"/>
        <v>50.025917926565867</v>
      </c>
      <c r="HY17" s="13">
        <f t="shared" si="25"/>
        <v>50.034064516129035</v>
      </c>
      <c r="HZ17" s="13">
        <f t="shared" si="25"/>
        <v>50.042141327623128</v>
      </c>
      <c r="IA17" s="13">
        <f t="shared" si="25"/>
        <v>50.050149253731334</v>
      </c>
      <c r="IB17" s="13">
        <f t="shared" si="25"/>
        <v>50.05808917197453</v>
      </c>
      <c r="IC17" s="13">
        <f t="shared" si="25"/>
        <v>50.065961945031702</v>
      </c>
      <c r="ID17" s="13">
        <f t="shared" si="25"/>
        <v>50.07376842105262</v>
      </c>
      <c r="IE17" s="13">
        <f t="shared" si="25"/>
        <v>50.081509433962253</v>
      </c>
      <c r="IF17" s="13">
        <f t="shared" si="25"/>
        <v>50.089185803757843</v>
      </c>
      <c r="IG17" s="13">
        <f t="shared" si="25"/>
        <v>50.096798336798329</v>
      </c>
      <c r="IH17" s="13">
        <f t="shared" si="25"/>
        <v>50.104347826086951</v>
      </c>
      <c r="II17" s="13">
        <f t="shared" si="25"/>
        <v>50.111835051546393</v>
      </c>
      <c r="IJ17" s="13">
        <f t="shared" si="25"/>
        <v>50.119260780287462</v>
      </c>
      <c r="IK17" s="13">
        <f t="shared" si="25"/>
        <v>50.126625766871172</v>
      </c>
      <c r="IL17" s="13">
        <f t="shared" si="25"/>
        <v>50.133930753564158</v>
      </c>
      <c r="IM17" s="13">
        <f t="shared" si="25"/>
        <v>50.141176470588221</v>
      </c>
      <c r="IN17" s="13">
        <f t="shared" si="25"/>
        <v>50.148363636363641</v>
      </c>
      <c r="IO17" s="13">
        <f t="shared" si="25"/>
        <v>50.155492957746475</v>
      </c>
      <c r="IP17" s="13">
        <f t="shared" si="25"/>
        <v>50.162565130260518</v>
      </c>
      <c r="IQ17" s="13">
        <f t="shared" si="25"/>
        <v>50.169580838323355</v>
      </c>
      <c r="IR17" s="13">
        <f t="shared" si="25"/>
        <v>50.176540755467201</v>
      </c>
      <c r="IS17" s="13">
        <f t="shared" si="25"/>
        <v>50.183445544554445</v>
      </c>
      <c r="IT17" s="13">
        <f t="shared" si="25"/>
        <v>50.190295857988175</v>
      </c>
      <c r="IU17" s="13">
        <f t="shared" si="25"/>
        <v>50.197092337917496</v>
      </c>
      <c r="IV17" s="13">
        <f t="shared" si="25"/>
        <v>50.203835616438354</v>
      </c>
      <c r="IW17" s="13"/>
      <c r="IX17" s="13"/>
      <c r="IY17" s="13"/>
      <c r="IZ17" s="13"/>
      <c r="JA17" s="13"/>
      <c r="JB17" s="13"/>
    </row>
    <row r="18" spans="1:262" ht="12.75" customHeight="1" x14ac:dyDescent="0.3">
      <c r="A18" s="22" t="s">
        <v>50</v>
      </c>
      <c r="B18" s="23" t="s">
        <v>6</v>
      </c>
      <c r="C18" s="23" t="s">
        <v>7</v>
      </c>
      <c r="D18" s="24" t="s">
        <v>8</v>
      </c>
      <c r="E18" s="23" t="s">
        <v>9</v>
      </c>
      <c r="F18" s="23" t="s">
        <v>10</v>
      </c>
      <c r="G18" s="24" t="s">
        <v>11</v>
      </c>
      <c r="H18" s="24" t="s">
        <v>12</v>
      </c>
      <c r="I18" s="24" t="s">
        <v>13</v>
      </c>
      <c r="J18" s="24"/>
      <c r="K18" s="24"/>
      <c r="L18" s="24"/>
      <c r="M18" s="24"/>
      <c r="N18" s="24"/>
      <c r="O18" s="24"/>
      <c r="P18" s="24"/>
      <c r="Q18" s="24"/>
      <c r="R18" s="9" t="s">
        <v>22</v>
      </c>
      <c r="S18" s="9" t="s">
        <v>23</v>
      </c>
      <c r="T18" s="9" t="s">
        <v>24</v>
      </c>
      <c r="U18" s="9" t="s">
        <v>25</v>
      </c>
      <c r="V18" s="9" t="s">
        <v>26</v>
      </c>
      <c r="W18" s="9" t="s">
        <v>27</v>
      </c>
      <c r="X18" s="9" t="s">
        <v>28</v>
      </c>
      <c r="Y18" s="9" t="s">
        <v>29</v>
      </c>
      <c r="Z18" s="9" t="s">
        <v>30</v>
      </c>
      <c r="AA18" s="9" t="s">
        <v>31</v>
      </c>
      <c r="AB18" s="9" t="s">
        <v>32</v>
      </c>
      <c r="AC18" s="9" t="s">
        <v>33</v>
      </c>
      <c r="AD18" s="9" t="s">
        <v>34</v>
      </c>
      <c r="AE18" s="9" t="s">
        <v>35</v>
      </c>
      <c r="AF18" s="9" t="s">
        <v>36</v>
      </c>
      <c r="AG18" s="24" t="s">
        <v>50</v>
      </c>
      <c r="AH18" s="24" t="s">
        <v>50</v>
      </c>
      <c r="AI18" s="24" t="s">
        <v>50</v>
      </c>
      <c r="AJ18" s="24" t="s">
        <v>50</v>
      </c>
      <c r="AK18" s="24" t="s">
        <v>50</v>
      </c>
      <c r="AL18" s="24" t="s">
        <v>50</v>
      </c>
      <c r="AM18" s="24" t="s">
        <v>50</v>
      </c>
      <c r="AN18" s="24" t="s">
        <v>50</v>
      </c>
      <c r="AO18" s="24" t="s">
        <v>50</v>
      </c>
      <c r="AP18" s="24" t="s">
        <v>50</v>
      </c>
      <c r="AQ18" s="24" t="s">
        <v>50</v>
      </c>
      <c r="AR18" s="24" t="s">
        <v>50</v>
      </c>
      <c r="AS18" s="24" t="s">
        <v>50</v>
      </c>
      <c r="AT18" s="24" t="s">
        <v>50</v>
      </c>
      <c r="AU18" s="24" t="s">
        <v>50</v>
      </c>
      <c r="AV18" s="24" t="s">
        <v>50</v>
      </c>
      <c r="AW18" s="24" t="s">
        <v>50</v>
      </c>
      <c r="AX18" s="24" t="s">
        <v>50</v>
      </c>
      <c r="AY18" s="24" t="s">
        <v>50</v>
      </c>
      <c r="AZ18" s="24" t="s">
        <v>50</v>
      </c>
      <c r="BA18" s="24" t="s">
        <v>50</v>
      </c>
      <c r="BB18" s="24" t="s">
        <v>50</v>
      </c>
      <c r="BC18" s="24" t="s">
        <v>50</v>
      </c>
      <c r="BD18" s="24" t="s">
        <v>50</v>
      </c>
      <c r="BE18" s="24" t="s">
        <v>50</v>
      </c>
      <c r="BF18" s="24" t="s">
        <v>50</v>
      </c>
      <c r="BG18" s="24" t="s">
        <v>50</v>
      </c>
      <c r="BH18" s="24" t="s">
        <v>50</v>
      </c>
      <c r="BI18" s="24" t="s">
        <v>50</v>
      </c>
      <c r="BJ18" s="24" t="s">
        <v>50</v>
      </c>
      <c r="BK18" s="24" t="s">
        <v>50</v>
      </c>
      <c r="BL18" s="24" t="s">
        <v>50</v>
      </c>
      <c r="BM18" s="24" t="s">
        <v>50</v>
      </c>
      <c r="BN18" s="24" t="s">
        <v>50</v>
      </c>
      <c r="BO18" s="24" t="s">
        <v>50</v>
      </c>
      <c r="BP18" s="24" t="s">
        <v>50</v>
      </c>
      <c r="BQ18" s="24" t="s">
        <v>50</v>
      </c>
      <c r="BR18" s="24" t="s">
        <v>50</v>
      </c>
      <c r="BS18" s="24" t="s">
        <v>50</v>
      </c>
      <c r="BT18" s="24" t="s">
        <v>50</v>
      </c>
      <c r="BU18" s="24" t="s">
        <v>50</v>
      </c>
      <c r="BV18" s="24" t="s">
        <v>50</v>
      </c>
      <c r="BW18" s="24" t="s">
        <v>50</v>
      </c>
      <c r="BX18" s="24" t="s">
        <v>50</v>
      </c>
      <c r="BY18" s="24" t="s">
        <v>50</v>
      </c>
      <c r="BZ18" s="24" t="s">
        <v>50</v>
      </c>
      <c r="CA18" s="24" t="s">
        <v>50</v>
      </c>
      <c r="CB18" s="24" t="s">
        <v>50</v>
      </c>
      <c r="CC18" s="24" t="s">
        <v>50</v>
      </c>
      <c r="CD18" s="24" t="s">
        <v>50</v>
      </c>
      <c r="CE18" s="24" t="s">
        <v>50</v>
      </c>
      <c r="CF18" s="24" t="s">
        <v>50</v>
      </c>
      <c r="CG18" s="24" t="s">
        <v>50</v>
      </c>
      <c r="CH18" s="24" t="s">
        <v>50</v>
      </c>
      <c r="CI18" s="24" t="s">
        <v>50</v>
      </c>
      <c r="CJ18" s="24" t="s">
        <v>50</v>
      </c>
      <c r="CK18" s="24" t="s">
        <v>50</v>
      </c>
      <c r="CL18" s="24" t="s">
        <v>50</v>
      </c>
      <c r="CM18" s="24" t="s">
        <v>50</v>
      </c>
      <c r="CN18" s="24" t="s">
        <v>50</v>
      </c>
      <c r="CO18" s="24" t="s">
        <v>50</v>
      </c>
      <c r="CP18" s="24" t="s">
        <v>50</v>
      </c>
      <c r="CQ18" s="24" t="s">
        <v>50</v>
      </c>
      <c r="CR18" s="24" t="s">
        <v>50</v>
      </c>
      <c r="CS18" s="24" t="s">
        <v>50</v>
      </c>
      <c r="CT18" s="24" t="s">
        <v>50</v>
      </c>
      <c r="CU18" s="24" t="s">
        <v>50</v>
      </c>
      <c r="CV18" s="24" t="s">
        <v>50</v>
      </c>
      <c r="CW18" s="24" t="s">
        <v>50</v>
      </c>
      <c r="CX18" s="24" t="s">
        <v>50</v>
      </c>
      <c r="CY18" s="24" t="s">
        <v>50</v>
      </c>
      <c r="CZ18" s="24" t="s">
        <v>50</v>
      </c>
      <c r="DA18" s="24" t="s">
        <v>50</v>
      </c>
      <c r="DB18" s="24" t="s">
        <v>50</v>
      </c>
      <c r="DC18" s="24" t="s">
        <v>50</v>
      </c>
      <c r="DD18" s="24" t="s">
        <v>50</v>
      </c>
      <c r="DE18" s="24" t="s">
        <v>50</v>
      </c>
      <c r="DF18" s="24" t="s">
        <v>50</v>
      </c>
      <c r="DG18" s="24" t="s">
        <v>50</v>
      </c>
      <c r="DH18" s="24" t="s">
        <v>50</v>
      </c>
      <c r="DI18" s="24" t="s">
        <v>50</v>
      </c>
      <c r="DJ18" s="24" t="s">
        <v>50</v>
      </c>
      <c r="DK18" s="24" t="s">
        <v>50</v>
      </c>
      <c r="DL18" s="24" t="s">
        <v>50</v>
      </c>
      <c r="DM18" s="24" t="s">
        <v>50</v>
      </c>
      <c r="DN18" s="24" t="s">
        <v>50</v>
      </c>
      <c r="DO18" s="24" t="s">
        <v>50</v>
      </c>
      <c r="DP18" s="24" t="s">
        <v>50</v>
      </c>
      <c r="DQ18" s="24" t="s">
        <v>50</v>
      </c>
      <c r="DR18" s="24" t="s">
        <v>50</v>
      </c>
      <c r="DS18" s="24" t="s">
        <v>50</v>
      </c>
      <c r="DT18" s="24" t="s">
        <v>50</v>
      </c>
      <c r="DU18" s="24" t="s">
        <v>50</v>
      </c>
      <c r="DV18" s="24" t="s">
        <v>50</v>
      </c>
      <c r="DW18" s="24" t="s">
        <v>50</v>
      </c>
      <c r="DX18" s="24" t="s">
        <v>50</v>
      </c>
      <c r="DY18" s="24" t="s">
        <v>50</v>
      </c>
      <c r="DZ18" s="24" t="s">
        <v>50</v>
      </c>
      <c r="EA18" s="24" t="s">
        <v>50</v>
      </c>
      <c r="EB18" s="24" t="s">
        <v>50</v>
      </c>
      <c r="EC18" s="24" t="s">
        <v>50</v>
      </c>
      <c r="ED18" s="24" t="s">
        <v>50</v>
      </c>
      <c r="EE18" s="24" t="s">
        <v>50</v>
      </c>
      <c r="EF18" s="24" t="s">
        <v>50</v>
      </c>
      <c r="EG18" s="24" t="s">
        <v>50</v>
      </c>
      <c r="EH18" s="24" t="s">
        <v>50</v>
      </c>
      <c r="EI18" s="24" t="s">
        <v>50</v>
      </c>
      <c r="EJ18" s="24" t="s">
        <v>50</v>
      </c>
      <c r="EK18" s="24" t="s">
        <v>50</v>
      </c>
      <c r="EL18" s="24" t="s">
        <v>50</v>
      </c>
      <c r="EM18" s="24" t="s">
        <v>50</v>
      </c>
      <c r="EN18" s="24" t="s">
        <v>50</v>
      </c>
      <c r="EO18" s="24" t="s">
        <v>50</v>
      </c>
      <c r="EP18" s="24" t="s">
        <v>50</v>
      </c>
      <c r="EQ18" s="24" t="s">
        <v>50</v>
      </c>
      <c r="ER18" s="24" t="s">
        <v>50</v>
      </c>
      <c r="ES18" s="24" t="s">
        <v>50</v>
      </c>
      <c r="ET18" s="24" t="s">
        <v>50</v>
      </c>
      <c r="EU18" s="24" t="s">
        <v>50</v>
      </c>
      <c r="EV18" s="24" t="s">
        <v>50</v>
      </c>
      <c r="EW18" s="24" t="s">
        <v>50</v>
      </c>
      <c r="EX18" s="24" t="s">
        <v>50</v>
      </c>
      <c r="EY18" s="24" t="s">
        <v>50</v>
      </c>
      <c r="EZ18" s="24" t="s">
        <v>50</v>
      </c>
      <c r="FA18" s="24" t="s">
        <v>50</v>
      </c>
      <c r="FB18" s="24" t="s">
        <v>50</v>
      </c>
      <c r="FC18" s="24" t="s">
        <v>50</v>
      </c>
      <c r="FD18" s="24" t="s">
        <v>50</v>
      </c>
      <c r="FE18" s="24" t="s">
        <v>50</v>
      </c>
      <c r="FF18" s="24" t="s">
        <v>50</v>
      </c>
      <c r="FG18" s="24" t="s">
        <v>50</v>
      </c>
      <c r="FH18" s="24" t="s">
        <v>50</v>
      </c>
      <c r="FI18" s="24" t="s">
        <v>50</v>
      </c>
      <c r="FJ18" s="24" t="s">
        <v>50</v>
      </c>
      <c r="FK18" s="24" t="s">
        <v>50</v>
      </c>
      <c r="FL18" s="24" t="s">
        <v>50</v>
      </c>
      <c r="FM18" s="24" t="s">
        <v>50</v>
      </c>
      <c r="FN18" s="24" t="s">
        <v>50</v>
      </c>
      <c r="FO18" s="24" t="s">
        <v>50</v>
      </c>
      <c r="FP18" s="24" t="s">
        <v>50</v>
      </c>
      <c r="FQ18" s="24" t="s">
        <v>50</v>
      </c>
      <c r="FR18" s="24" t="s">
        <v>50</v>
      </c>
      <c r="FS18" s="24" t="s">
        <v>50</v>
      </c>
      <c r="FT18" s="24" t="s">
        <v>50</v>
      </c>
      <c r="FU18" s="24" t="s">
        <v>50</v>
      </c>
      <c r="FV18" s="24" t="s">
        <v>50</v>
      </c>
      <c r="FW18" s="24" t="s">
        <v>50</v>
      </c>
      <c r="FX18" s="24" t="s">
        <v>50</v>
      </c>
      <c r="FY18" s="24" t="s">
        <v>50</v>
      </c>
      <c r="FZ18" s="24" t="s">
        <v>50</v>
      </c>
      <c r="GA18" s="24" t="s">
        <v>50</v>
      </c>
      <c r="GB18" s="24" t="s">
        <v>50</v>
      </c>
      <c r="GC18" s="24" t="s">
        <v>50</v>
      </c>
      <c r="GD18" s="24" t="s">
        <v>50</v>
      </c>
      <c r="GE18" s="24" t="s">
        <v>50</v>
      </c>
      <c r="GF18" s="24" t="s">
        <v>50</v>
      </c>
      <c r="GG18" s="24" t="s">
        <v>50</v>
      </c>
      <c r="GH18" s="24" t="s">
        <v>50</v>
      </c>
      <c r="GI18" s="24" t="s">
        <v>50</v>
      </c>
      <c r="GJ18" s="24" t="s">
        <v>50</v>
      </c>
      <c r="GK18" s="24" t="s">
        <v>50</v>
      </c>
      <c r="GL18" s="24" t="s">
        <v>50</v>
      </c>
      <c r="GM18" s="24" t="s">
        <v>50</v>
      </c>
      <c r="GN18" s="24" t="s">
        <v>50</v>
      </c>
      <c r="GO18" s="24" t="s">
        <v>50</v>
      </c>
      <c r="GP18" s="24" t="s">
        <v>50</v>
      </c>
      <c r="GQ18" s="24" t="s">
        <v>50</v>
      </c>
      <c r="GR18" s="24" t="s">
        <v>50</v>
      </c>
      <c r="GS18" s="24" t="s">
        <v>50</v>
      </c>
      <c r="GT18" s="24" t="s">
        <v>50</v>
      </c>
      <c r="GU18" s="24" t="s">
        <v>50</v>
      </c>
      <c r="GV18" s="24" t="s">
        <v>50</v>
      </c>
      <c r="GW18" s="24" t="s">
        <v>50</v>
      </c>
      <c r="GX18" s="24" t="s">
        <v>50</v>
      </c>
      <c r="GY18" s="24" t="s">
        <v>50</v>
      </c>
      <c r="GZ18" s="24" t="s">
        <v>50</v>
      </c>
      <c r="HA18" s="24" t="s">
        <v>50</v>
      </c>
      <c r="HB18" s="24" t="s">
        <v>50</v>
      </c>
      <c r="HC18" s="24" t="s">
        <v>50</v>
      </c>
      <c r="HD18" s="24" t="s">
        <v>50</v>
      </c>
      <c r="HE18" s="24" t="s">
        <v>50</v>
      </c>
      <c r="HF18" s="24" t="s">
        <v>50</v>
      </c>
      <c r="HG18" s="24" t="s">
        <v>50</v>
      </c>
      <c r="HH18" s="24" t="s">
        <v>50</v>
      </c>
      <c r="HI18" s="24" t="s">
        <v>50</v>
      </c>
      <c r="HJ18" s="24" t="s">
        <v>50</v>
      </c>
      <c r="HK18" s="24" t="s">
        <v>50</v>
      </c>
      <c r="HL18" s="24" t="s">
        <v>50</v>
      </c>
      <c r="HM18" s="24" t="s">
        <v>50</v>
      </c>
      <c r="HN18" s="24" t="s">
        <v>50</v>
      </c>
      <c r="HO18" s="24" t="s">
        <v>50</v>
      </c>
      <c r="HP18" s="24" t="s">
        <v>50</v>
      </c>
      <c r="HQ18" s="24" t="s">
        <v>50</v>
      </c>
      <c r="HR18" s="24" t="s">
        <v>50</v>
      </c>
      <c r="HS18" s="24" t="s">
        <v>50</v>
      </c>
      <c r="HT18" s="24" t="s">
        <v>50</v>
      </c>
      <c r="HU18" s="24" t="s">
        <v>50</v>
      </c>
      <c r="HV18" s="24" t="s">
        <v>50</v>
      </c>
      <c r="HW18" s="24" t="s">
        <v>50</v>
      </c>
      <c r="HX18" s="24" t="s">
        <v>50</v>
      </c>
      <c r="HY18" s="24" t="s">
        <v>50</v>
      </c>
      <c r="HZ18" s="24" t="s">
        <v>50</v>
      </c>
      <c r="IA18" s="24" t="s">
        <v>50</v>
      </c>
      <c r="IB18" s="24" t="s">
        <v>50</v>
      </c>
      <c r="IC18" s="24" t="s">
        <v>50</v>
      </c>
      <c r="ID18" s="24" t="s">
        <v>50</v>
      </c>
      <c r="IE18" s="24" t="s">
        <v>50</v>
      </c>
      <c r="IF18" s="24" t="s">
        <v>50</v>
      </c>
      <c r="IG18" s="24" t="s">
        <v>50</v>
      </c>
      <c r="IH18" s="24" t="s">
        <v>50</v>
      </c>
      <c r="II18" s="24" t="s">
        <v>50</v>
      </c>
      <c r="IJ18" s="24" t="s">
        <v>50</v>
      </c>
      <c r="IK18" s="24" t="s">
        <v>50</v>
      </c>
      <c r="IL18" s="24" t="s">
        <v>50</v>
      </c>
      <c r="IM18" s="24" t="s">
        <v>50</v>
      </c>
      <c r="IN18" s="24" t="s">
        <v>50</v>
      </c>
      <c r="IO18" s="24" t="s">
        <v>50</v>
      </c>
      <c r="IP18" s="24" t="s">
        <v>50</v>
      </c>
      <c r="IQ18" s="24" t="s">
        <v>50</v>
      </c>
      <c r="IR18" s="24" t="s">
        <v>50</v>
      </c>
      <c r="IS18" s="24" t="s">
        <v>50</v>
      </c>
      <c r="IT18" s="24" t="s">
        <v>50</v>
      </c>
      <c r="IU18" s="24" t="s">
        <v>50</v>
      </c>
      <c r="IV18" s="24" t="s">
        <v>50</v>
      </c>
      <c r="IW18" s="24"/>
      <c r="IX18" s="24"/>
      <c r="IY18" s="24"/>
      <c r="IZ18" s="24"/>
      <c r="JA18" s="24"/>
      <c r="JB18" s="24"/>
    </row>
    <row r="19" spans="1:262" ht="12.75" customHeight="1" x14ac:dyDescent="0.3">
      <c r="A19" s="4" t="s">
        <v>37</v>
      </c>
      <c r="B19" s="4">
        <v>532</v>
      </c>
      <c r="C19" s="13">
        <f t="shared" ref="C19:C31" si="26">((V19+X19)/10*MAX(($D$2/AC19),1)+(Y19/80*180*Z19))/(MAX(($D$2/AA19),1)+AB19)*28</f>
        <v>1944.7272727272727</v>
      </c>
      <c r="D19" s="13">
        <f t="shared" ref="D19:D31" si="27">C19-B19</f>
        <v>1412.7272727272727</v>
      </c>
      <c r="E19" s="13">
        <f t="shared" ref="E19:E31" si="28">AB19+MAX($D$2/AA19,1)</f>
        <v>22</v>
      </c>
      <c r="F19" s="4">
        <f t="shared" ref="F19:F31" si="29">MROUND(D19,25)</f>
        <v>1425</v>
      </c>
      <c r="G19" s="13">
        <f t="shared" ref="G19:G31" si="30">D19/28</f>
        <v>50.454545454545453</v>
      </c>
      <c r="H19" s="11">
        <f t="shared" ref="H19:H31" si="31">((($X19)/10*MAX(($D$2/$AC19),1)+AF19+($Y19/80*180*$Z19))/(MAX(($D$2/$AA19),1)+$AB19))*28</f>
        <v>3013.818181818182</v>
      </c>
      <c r="I19" s="13"/>
      <c r="J19" s="13"/>
      <c r="K19" s="13"/>
      <c r="L19" s="13"/>
      <c r="M19" s="13"/>
      <c r="N19" s="13"/>
      <c r="O19" s="13"/>
      <c r="P19" s="13"/>
      <c r="Q19" s="13"/>
      <c r="R19" s="17">
        <v>30000</v>
      </c>
      <c r="S19" s="17">
        <v>6</v>
      </c>
      <c r="T19" s="17">
        <v>14</v>
      </c>
      <c r="U19" s="17">
        <f t="shared" ref="U19:U31" si="32">T19*S19</f>
        <v>84</v>
      </c>
      <c r="V19" s="17">
        <f t="shared" ref="V19:V31" si="33">U19*80</f>
        <v>6720</v>
      </c>
      <c r="W19" s="17">
        <v>5</v>
      </c>
      <c r="X19" s="17">
        <f t="shared" ref="X19:X31" si="34">W19*200</f>
        <v>1000</v>
      </c>
      <c r="Y19" s="4">
        <f t="shared" ref="Y19:Y25" si="35">MIN(R19-V19-X19,AD19)</f>
        <v>6720</v>
      </c>
      <c r="Z19" s="4">
        <v>0.05</v>
      </c>
      <c r="AA19" s="4">
        <v>72</v>
      </c>
      <c r="AB19" s="4">
        <v>21</v>
      </c>
      <c r="AC19" s="4">
        <v>500</v>
      </c>
      <c r="AD19" s="4">
        <v>6720</v>
      </c>
      <c r="AE19" s="4">
        <f t="shared" ref="AE19:AE31" si="36">Y19/80*180</f>
        <v>15120</v>
      </c>
      <c r="AF19" s="4">
        <f t="shared" ref="AF19:AF31" si="37">V19/80*180*Z19*2</f>
        <v>1512</v>
      </c>
      <c r="AG19" s="13">
        <f t="shared" ref="AG19:IV19" si="38">((($V19+$X19)/10*MAX((AG$2/$AC19),1)+($Y19/80*180*$Z19))/(MAX((AG$2/$AA19),1)+$AB19))*28-$B19</f>
        <v>1412.7272727272727</v>
      </c>
      <c r="AH19" s="13">
        <f t="shared" si="38"/>
        <v>1412.7272727272727</v>
      </c>
      <c r="AI19" s="13">
        <f t="shared" si="38"/>
        <v>1412.7272727272727</v>
      </c>
      <c r="AJ19" s="13">
        <f t="shared" si="38"/>
        <v>1412.7272727272727</v>
      </c>
      <c r="AK19" s="13">
        <f t="shared" si="38"/>
        <v>1412.7272727272727</v>
      </c>
      <c r="AL19" s="13">
        <f t="shared" si="38"/>
        <v>1412.7272727272727</v>
      </c>
      <c r="AM19" s="13">
        <f t="shared" si="38"/>
        <v>1412.7272727272727</v>
      </c>
      <c r="AN19" s="13">
        <f t="shared" si="38"/>
        <v>1412.7272727272727</v>
      </c>
      <c r="AO19" s="13">
        <f t="shared" si="38"/>
        <v>1412.7272727272727</v>
      </c>
      <c r="AP19" s="13">
        <f t="shared" si="38"/>
        <v>1412.7272727272727</v>
      </c>
      <c r="AQ19" s="13">
        <f t="shared" si="38"/>
        <v>1412.7272727272727</v>
      </c>
      <c r="AR19" s="13">
        <f t="shared" si="38"/>
        <v>1412.7272727272727</v>
      </c>
      <c r="AS19" s="13">
        <f t="shared" si="38"/>
        <v>1405.3886792452831</v>
      </c>
      <c r="AT19" s="13">
        <f t="shared" si="38"/>
        <v>1398.1052631578946</v>
      </c>
      <c r="AU19" s="13">
        <f t="shared" si="38"/>
        <v>1390.8764044943821</v>
      </c>
      <c r="AV19" s="13">
        <f t="shared" si="38"/>
        <v>1383.7014925373137</v>
      </c>
      <c r="AW19" s="13">
        <f t="shared" si="38"/>
        <v>1376.5799256505577</v>
      </c>
      <c r="AX19" s="13">
        <f t="shared" si="38"/>
        <v>1369.5111111111112</v>
      </c>
      <c r="AY19" s="13">
        <f t="shared" si="38"/>
        <v>1362.4944649446495</v>
      </c>
      <c r="AZ19" s="13">
        <f t="shared" si="38"/>
        <v>1355.5294117647059</v>
      </c>
      <c r="BA19" s="13">
        <f t="shared" si="38"/>
        <v>1348.6153846153848</v>
      </c>
      <c r="BB19" s="13">
        <f t="shared" si="38"/>
        <v>1341.7518248175184</v>
      </c>
      <c r="BC19" s="13">
        <f t="shared" si="38"/>
        <v>1334.9381818181816</v>
      </c>
      <c r="BD19" s="13">
        <f t="shared" si="38"/>
        <v>1328.1739130434785</v>
      </c>
      <c r="BE19" s="13">
        <f t="shared" si="38"/>
        <v>1321.4584837545126</v>
      </c>
      <c r="BF19" s="13">
        <f t="shared" si="38"/>
        <v>1314.7913669064749</v>
      </c>
      <c r="BG19" s="13">
        <f t="shared" si="38"/>
        <v>1308.1720430107525</v>
      </c>
      <c r="BH19" s="13">
        <f t="shared" si="38"/>
        <v>1301.6000000000004</v>
      </c>
      <c r="BI19" s="13">
        <f t="shared" si="38"/>
        <v>1295.0747330960853</v>
      </c>
      <c r="BJ19" s="13">
        <f t="shared" si="38"/>
        <v>1288.5957446808511</v>
      </c>
      <c r="BK19" s="13">
        <f t="shared" si="38"/>
        <v>1282.1625441696115</v>
      </c>
      <c r="BL19" s="13">
        <f t="shared" si="38"/>
        <v>1275.7746478873241</v>
      </c>
      <c r="BM19" s="13">
        <f t="shared" si="38"/>
        <v>1269.4315789473685</v>
      </c>
      <c r="BN19" s="13">
        <f t="shared" si="38"/>
        <v>1263.1328671328674</v>
      </c>
      <c r="BO19" s="13">
        <f t="shared" si="38"/>
        <v>1256.8780487804877</v>
      </c>
      <c r="BP19" s="13">
        <f t="shared" si="38"/>
        <v>1250.6666666666665</v>
      </c>
      <c r="BQ19" s="13">
        <f t="shared" si="38"/>
        <v>1244.498269896194</v>
      </c>
      <c r="BR19" s="13">
        <f t="shared" si="38"/>
        <v>1238.3724137931033</v>
      </c>
      <c r="BS19" s="13">
        <f t="shared" si="38"/>
        <v>1232.2886597938145</v>
      </c>
      <c r="BT19" s="13">
        <f t="shared" si="38"/>
        <v>1226.2465753424658</v>
      </c>
      <c r="BU19" s="13">
        <f t="shared" si="38"/>
        <v>1220.2457337883959</v>
      </c>
      <c r="BV19" s="13">
        <f t="shared" si="38"/>
        <v>1214.2857142857142</v>
      </c>
      <c r="BW19" s="13">
        <f t="shared" si="38"/>
        <v>1208.3661016949152</v>
      </c>
      <c r="BX19" s="13">
        <f t="shared" si="38"/>
        <v>1202.4864864864865</v>
      </c>
      <c r="BY19" s="13">
        <f t="shared" si="38"/>
        <v>1196.6464646464647</v>
      </c>
      <c r="BZ19" s="13">
        <f t="shared" si="38"/>
        <v>1190.8456375838928</v>
      </c>
      <c r="CA19" s="13">
        <f t="shared" si="38"/>
        <v>1185.0836120401336</v>
      </c>
      <c r="CB19" s="13">
        <f t="shared" si="38"/>
        <v>1179.3599999999999</v>
      </c>
      <c r="CC19" s="13">
        <f t="shared" si="38"/>
        <v>1173.6744186046512</v>
      </c>
      <c r="CD19" s="13">
        <f t="shared" si="38"/>
        <v>1168.0264900662251</v>
      </c>
      <c r="CE19" s="13">
        <f t="shared" si="38"/>
        <v>1162.4158415841584</v>
      </c>
      <c r="CF19" s="13">
        <f t="shared" si="38"/>
        <v>1156.8421052631579</v>
      </c>
      <c r="CG19" s="13">
        <f t="shared" si="38"/>
        <v>1151.3049180327869</v>
      </c>
      <c r="CH19" s="13">
        <f t="shared" si="38"/>
        <v>1145.8039215686274</v>
      </c>
      <c r="CI19" s="13">
        <f t="shared" si="38"/>
        <v>1140.3387622149839</v>
      </c>
      <c r="CJ19" s="13">
        <f t="shared" si="38"/>
        <v>1134.9090909090908</v>
      </c>
      <c r="CK19" s="13">
        <f t="shared" si="38"/>
        <v>1129.5145631067962</v>
      </c>
      <c r="CL19" s="13">
        <f t="shared" si="38"/>
        <v>1124.1548387096775</v>
      </c>
      <c r="CM19" s="13">
        <f t="shared" si="38"/>
        <v>1118.8295819935693</v>
      </c>
      <c r="CN19" s="13">
        <f t="shared" si="38"/>
        <v>1113.5384615384614</v>
      </c>
      <c r="CO19" s="13">
        <f t="shared" si="38"/>
        <v>1108.2811501597446</v>
      </c>
      <c r="CP19" s="13">
        <f t="shared" si="38"/>
        <v>1103.0573248407643</v>
      </c>
      <c r="CQ19" s="13">
        <f t="shared" si="38"/>
        <v>1097.8666666666666</v>
      </c>
      <c r="CR19" s="13">
        <f t="shared" si="38"/>
        <v>1092.7088607594937</v>
      </c>
      <c r="CS19" s="13">
        <f t="shared" si="38"/>
        <v>1087.5835962145109</v>
      </c>
      <c r="CT19" s="13">
        <f t="shared" si="38"/>
        <v>1082.4905660377358</v>
      </c>
      <c r="CU19" s="13">
        <f t="shared" si="38"/>
        <v>1077.4294670846396</v>
      </c>
      <c r="CV19" s="13">
        <f t="shared" si="38"/>
        <v>1072.3999999999999</v>
      </c>
      <c r="CW19" s="13">
        <f t="shared" si="38"/>
        <v>1067.4018691588785</v>
      </c>
      <c r="CX19" s="13">
        <f t="shared" si="38"/>
        <v>1062.4347826086955</v>
      </c>
      <c r="CY19" s="13">
        <f t="shared" si="38"/>
        <v>1057.4984520123837</v>
      </c>
      <c r="CZ19" s="13">
        <f t="shared" si="38"/>
        <v>1052.5925925925926</v>
      </c>
      <c r="DA19" s="13">
        <f t="shared" si="38"/>
        <v>1047.7169230769232</v>
      </c>
      <c r="DB19" s="13">
        <f t="shared" si="38"/>
        <v>1042.8711656441717</v>
      </c>
      <c r="DC19" s="13">
        <f t="shared" si="38"/>
        <v>1038.0550458715595</v>
      </c>
      <c r="DD19" s="13">
        <f t="shared" si="38"/>
        <v>1033.268292682927</v>
      </c>
      <c r="DE19" s="13">
        <f t="shared" si="38"/>
        <v>1028.5106382978724</v>
      </c>
      <c r="DF19" s="13">
        <f t="shared" si="38"/>
        <v>1023.7818181818182</v>
      </c>
      <c r="DG19" s="13">
        <f t="shared" si="38"/>
        <v>1019.0815709969791</v>
      </c>
      <c r="DH19" s="13">
        <f t="shared" si="38"/>
        <v>1014.4096385542168</v>
      </c>
      <c r="DI19" s="13">
        <f t="shared" si="38"/>
        <v>1009.7657657657658</v>
      </c>
      <c r="DJ19" s="13">
        <f t="shared" si="38"/>
        <v>1005.1497005988026</v>
      </c>
      <c r="DK19" s="13">
        <f t="shared" si="38"/>
        <v>1000.5611940298509</v>
      </c>
      <c r="DL19" s="13">
        <f t="shared" si="38"/>
        <v>1002.1759999999999</v>
      </c>
      <c r="DM19" s="13">
        <f t="shared" si="38"/>
        <v>1006.8600593471813</v>
      </c>
      <c r="DN19" s="13">
        <f t="shared" si="38"/>
        <v>1011.516402366864</v>
      </c>
      <c r="DO19" s="13">
        <f t="shared" si="38"/>
        <v>1016.1452743362834</v>
      </c>
      <c r="DP19" s="13">
        <f t="shared" si="38"/>
        <v>1020.7469176470588</v>
      </c>
      <c r="DQ19" s="13">
        <f t="shared" si="38"/>
        <v>1025.3215718475074</v>
      </c>
      <c r="DR19" s="13">
        <f t="shared" si="38"/>
        <v>1029.8694736842106</v>
      </c>
      <c r="DS19" s="13">
        <f t="shared" si="38"/>
        <v>1034.3908571428572</v>
      </c>
      <c r="DT19" s="13">
        <f t="shared" si="38"/>
        <v>1038.885953488372</v>
      </c>
      <c r="DU19" s="13">
        <f t="shared" si="38"/>
        <v>1043.354991304348</v>
      </c>
      <c r="DV19" s="13">
        <f t="shared" si="38"/>
        <v>1047.7981965317917</v>
      </c>
      <c r="DW19" s="13">
        <f t="shared" si="38"/>
        <v>1052.2157925072045</v>
      </c>
      <c r="DX19" s="13">
        <f t="shared" si="38"/>
        <v>1056.6080000000002</v>
      </c>
      <c r="DY19" s="13">
        <f t="shared" si="38"/>
        <v>1060.9750372492836</v>
      </c>
      <c r="DZ19" s="13">
        <f t="shared" si="38"/>
        <v>1065.3171200000002</v>
      </c>
      <c r="EA19" s="13">
        <f t="shared" si="38"/>
        <v>1069.6344615384614</v>
      </c>
      <c r="EB19" s="13">
        <f t="shared" si="38"/>
        <v>1073.9272727272726</v>
      </c>
      <c r="EC19" s="13">
        <f t="shared" si="38"/>
        <v>1078.1957620396602</v>
      </c>
      <c r="ED19" s="13">
        <f t="shared" si="38"/>
        <v>1082.44013559322</v>
      </c>
      <c r="EE19" s="13">
        <f t="shared" si="38"/>
        <v>1086.6605971830984</v>
      </c>
      <c r="EF19" s="13">
        <f t="shared" si="38"/>
        <v>1090.857348314607</v>
      </c>
      <c r="EG19" s="13">
        <f t="shared" si="38"/>
        <v>1095.0305882352941</v>
      </c>
      <c r="EH19" s="13">
        <f t="shared" si="38"/>
        <v>1099.1805139664802</v>
      </c>
      <c r="EI19" s="13">
        <f t="shared" si="38"/>
        <v>1103.3073203342619</v>
      </c>
      <c r="EJ19" s="13">
        <f t="shared" si="38"/>
        <v>1107.4112</v>
      </c>
      <c r="EK19" s="13">
        <f t="shared" si="38"/>
        <v>1111.4923434903046</v>
      </c>
      <c r="EL19" s="13">
        <f t="shared" si="38"/>
        <v>1115.5509392265194</v>
      </c>
      <c r="EM19" s="13">
        <f t="shared" si="38"/>
        <v>1119.5871735537191</v>
      </c>
      <c r="EN19" s="13">
        <f t="shared" si="38"/>
        <v>1123.6012307692306</v>
      </c>
      <c r="EO19" s="13">
        <f t="shared" si="38"/>
        <v>1127.5932931506852</v>
      </c>
      <c r="EP19" s="13">
        <f t="shared" si="38"/>
        <v>1131.5635409836066</v>
      </c>
      <c r="EQ19" s="13">
        <f t="shared" si="38"/>
        <v>1135.5121525885556</v>
      </c>
      <c r="ER19" s="13">
        <f t="shared" si="38"/>
        <v>1139.4393043478262</v>
      </c>
      <c r="ES19" s="13">
        <f t="shared" si="38"/>
        <v>1143.3451707317072</v>
      </c>
      <c r="ET19" s="13">
        <f t="shared" si="38"/>
        <v>1147.2299243243242</v>
      </c>
      <c r="EU19" s="13">
        <f t="shared" si="38"/>
        <v>1151.0937358490567</v>
      </c>
      <c r="EV19" s="13">
        <f t="shared" si="38"/>
        <v>1154.9367741935484</v>
      </c>
      <c r="EW19" s="13">
        <f t="shared" si="38"/>
        <v>1158.7592064343162</v>
      </c>
      <c r="EX19" s="13">
        <f t="shared" si="38"/>
        <v>1162.5611978609627</v>
      </c>
      <c r="EY19" s="13">
        <f t="shared" si="38"/>
        <v>1166.3429120000001</v>
      </c>
      <c r="EZ19" s="13">
        <f t="shared" si="38"/>
        <v>1170.1045106382978</v>
      </c>
      <c r="FA19" s="13">
        <f t="shared" si="38"/>
        <v>1173.846153846154</v>
      </c>
      <c r="FB19" s="13">
        <f t="shared" si="38"/>
        <v>1177.568</v>
      </c>
      <c r="FC19" s="13">
        <f t="shared" si="38"/>
        <v>1181.2702058047491</v>
      </c>
      <c r="FD19" s="13">
        <f t="shared" si="38"/>
        <v>1184.9529263157895</v>
      </c>
      <c r="FE19" s="13">
        <f t="shared" si="38"/>
        <v>1188.61631496063</v>
      </c>
      <c r="FF19" s="13">
        <f t="shared" si="38"/>
        <v>1192.2605235602091</v>
      </c>
      <c r="FG19" s="13">
        <f t="shared" si="38"/>
        <v>1195.8857023498697</v>
      </c>
      <c r="FH19" s="13">
        <f t="shared" si="38"/>
        <v>1199.492</v>
      </c>
      <c r="FI19" s="13">
        <f t="shared" si="38"/>
        <v>1203.0795636363634</v>
      </c>
      <c r="FJ19" s="13">
        <f t="shared" si="38"/>
        <v>1206.6485388601038</v>
      </c>
      <c r="FK19" s="13">
        <f t="shared" si="38"/>
        <v>1210.1990697674419</v>
      </c>
      <c r="FL19" s="13">
        <f t="shared" si="38"/>
        <v>1213.731298969072</v>
      </c>
      <c r="FM19" s="13">
        <f t="shared" si="38"/>
        <v>1217.2453676092546</v>
      </c>
      <c r="FN19" s="13">
        <f t="shared" si="38"/>
        <v>1220.7414153846155</v>
      </c>
      <c r="FO19" s="13">
        <f t="shared" si="38"/>
        <v>1224.2195805626598</v>
      </c>
      <c r="FP19" s="13">
        <f t="shared" si="38"/>
        <v>1227.6800000000003</v>
      </c>
      <c r="FQ19" s="13">
        <f t="shared" si="38"/>
        <v>1231.1228091603055</v>
      </c>
      <c r="FR19" s="13">
        <f t="shared" si="38"/>
        <v>1234.5481421319798</v>
      </c>
      <c r="FS19" s="13">
        <f t="shared" si="38"/>
        <v>1237.9561316455697</v>
      </c>
      <c r="FT19" s="13">
        <f t="shared" si="38"/>
        <v>1241.3469090909091</v>
      </c>
      <c r="FU19" s="13">
        <f t="shared" si="38"/>
        <v>1244.7206045340049</v>
      </c>
      <c r="FV19" s="13">
        <f t="shared" si="38"/>
        <v>1248.0773467336683</v>
      </c>
      <c r="FW19" s="13">
        <f t="shared" si="38"/>
        <v>1251.4172631578947</v>
      </c>
      <c r="FX19" s="13">
        <f t="shared" si="38"/>
        <v>1254.7404799999999</v>
      </c>
      <c r="FY19" s="13">
        <f t="shared" si="38"/>
        <v>1258.047122194514</v>
      </c>
      <c r="FZ19" s="13">
        <f t="shared" si="38"/>
        <v>1261.337313432836</v>
      </c>
      <c r="GA19" s="13">
        <f t="shared" si="38"/>
        <v>1264.6111761786601</v>
      </c>
      <c r="GB19" s="13">
        <f t="shared" si="38"/>
        <v>1267.8688316831685</v>
      </c>
      <c r="GC19" s="13">
        <f t="shared" si="38"/>
        <v>1271.1104</v>
      </c>
      <c r="GD19" s="13">
        <f t="shared" si="38"/>
        <v>1274.336</v>
      </c>
      <c r="GE19" s="13">
        <f t="shared" si="38"/>
        <v>1277.5457493857496</v>
      </c>
      <c r="GF19" s="13">
        <f t="shared" si="38"/>
        <v>1280.7397647058824</v>
      </c>
      <c r="GG19" s="13">
        <f t="shared" si="38"/>
        <v>1283.9181613691931</v>
      </c>
      <c r="GH19" s="13">
        <f t="shared" si="38"/>
        <v>1287.0810536585368</v>
      </c>
      <c r="GI19" s="13">
        <f t="shared" si="38"/>
        <v>1290.2285547445251</v>
      </c>
      <c r="GJ19" s="13">
        <f t="shared" si="38"/>
        <v>1293.3607766990287</v>
      </c>
      <c r="GK19" s="13">
        <f t="shared" si="38"/>
        <v>1296.4778305084747</v>
      </c>
      <c r="GL19" s="13">
        <f t="shared" si="38"/>
        <v>1299.5798260869567</v>
      </c>
      <c r="GM19" s="13">
        <f t="shared" si="38"/>
        <v>1302.6668722891566</v>
      </c>
      <c r="GN19" s="13">
        <f t="shared" si="38"/>
        <v>1305.7390769230774</v>
      </c>
      <c r="GO19" s="13">
        <f t="shared" si="38"/>
        <v>1308.79654676259</v>
      </c>
      <c r="GP19" s="13">
        <f t="shared" si="38"/>
        <v>1311.8393875598085</v>
      </c>
      <c r="GQ19" s="13">
        <f t="shared" si="38"/>
        <v>1314.8677040572793</v>
      </c>
      <c r="GR19" s="13">
        <f t="shared" si="38"/>
        <v>1317.8815999999999</v>
      </c>
      <c r="GS19" s="13">
        <f t="shared" si="38"/>
        <v>1320.8811781472682</v>
      </c>
      <c r="GT19" s="13">
        <f t="shared" si="38"/>
        <v>1323.8665402843603</v>
      </c>
      <c r="GU19" s="13">
        <f t="shared" si="38"/>
        <v>1326.8377872340427</v>
      </c>
      <c r="GV19" s="13">
        <f t="shared" si="38"/>
        <v>1329.7950188679247</v>
      </c>
      <c r="GW19" s="13">
        <f t="shared" si="38"/>
        <v>1332.7383341176471</v>
      </c>
      <c r="GX19" s="13">
        <f t="shared" si="38"/>
        <v>1335.6678309859155</v>
      </c>
      <c r="GY19" s="13">
        <f t="shared" si="38"/>
        <v>1338.5836065573769</v>
      </c>
      <c r="GZ19" s="13">
        <f t="shared" si="38"/>
        <v>1341.4857570093459</v>
      </c>
      <c r="HA19" s="13">
        <f t="shared" si="38"/>
        <v>1344.3743776223776</v>
      </c>
      <c r="HB19" s="13">
        <f t="shared" si="38"/>
        <v>1347.2495627906978</v>
      </c>
      <c r="HC19" s="13">
        <f t="shared" si="38"/>
        <v>1350.111406032483</v>
      </c>
      <c r="HD19" s="13">
        <f t="shared" si="38"/>
        <v>1352.9600000000003</v>
      </c>
      <c r="HE19" s="13">
        <f t="shared" si="38"/>
        <v>1355.7954364896075</v>
      </c>
      <c r="HF19" s="13">
        <f t="shared" si="38"/>
        <v>1358.6178064516134</v>
      </c>
      <c r="HG19" s="13">
        <f t="shared" si="38"/>
        <v>1361.4272000000001</v>
      </c>
      <c r="HH19" s="13">
        <f t="shared" si="38"/>
        <v>1364.223706422018</v>
      </c>
      <c r="HI19" s="13">
        <f t="shared" si="38"/>
        <v>1367.0074141876432</v>
      </c>
      <c r="HJ19" s="13">
        <f t="shared" si="38"/>
        <v>1369.7784109589045</v>
      </c>
      <c r="HK19" s="13">
        <f t="shared" si="38"/>
        <v>1372.5367835990889</v>
      </c>
      <c r="HL19" s="13">
        <f t="shared" si="38"/>
        <v>1375.2826181818177</v>
      </c>
      <c r="HM19" s="13">
        <f t="shared" si="38"/>
        <v>1378.0160000000001</v>
      </c>
      <c r="HN19" s="13">
        <f t="shared" si="38"/>
        <v>1380.7370135746605</v>
      </c>
      <c r="HO19" s="13">
        <f t="shared" si="38"/>
        <v>1383.4457426636568</v>
      </c>
      <c r="HP19" s="13">
        <f t="shared" si="38"/>
        <v>1386.1422702702705</v>
      </c>
      <c r="HQ19" s="13">
        <f t="shared" si="38"/>
        <v>1388.8266786516854</v>
      </c>
      <c r="HR19" s="13">
        <f t="shared" si="38"/>
        <v>1391.4990493273538</v>
      </c>
      <c r="HS19" s="13">
        <f t="shared" si="38"/>
        <v>1394.1594630872482</v>
      </c>
      <c r="HT19" s="13">
        <f t="shared" si="38"/>
        <v>1396.808</v>
      </c>
      <c r="HU19" s="13">
        <f t="shared" si="38"/>
        <v>1399.4447394209351</v>
      </c>
      <c r="HV19" s="13">
        <f t="shared" si="38"/>
        <v>1402.0697600000001</v>
      </c>
      <c r="HW19" s="13">
        <f t="shared" si="38"/>
        <v>1404.6831396895791</v>
      </c>
      <c r="HX19" s="13">
        <f t="shared" si="38"/>
        <v>1407.2849557522125</v>
      </c>
      <c r="HY19" s="13">
        <f t="shared" si="38"/>
        <v>1409.8752847682117</v>
      </c>
      <c r="HZ19" s="13">
        <f t="shared" si="38"/>
        <v>1412.454202643172</v>
      </c>
      <c r="IA19" s="13">
        <f t="shared" si="38"/>
        <v>1415.0217846153839</v>
      </c>
      <c r="IB19" s="13">
        <f t="shared" si="38"/>
        <v>1417.5781052631578</v>
      </c>
      <c r="IC19" s="13">
        <f t="shared" si="38"/>
        <v>1420.1232385120352</v>
      </c>
      <c r="ID19" s="13">
        <f t="shared" si="38"/>
        <v>1422.6572576419212</v>
      </c>
      <c r="IE19" s="13">
        <f t="shared" si="38"/>
        <v>1425.1802352941177</v>
      </c>
      <c r="IF19" s="13">
        <f t="shared" si="38"/>
        <v>1427.6922434782614</v>
      </c>
      <c r="IG19" s="13">
        <f t="shared" si="38"/>
        <v>1430.1933535791757</v>
      </c>
      <c r="IH19" s="13">
        <f t="shared" si="38"/>
        <v>1432.6836363636364</v>
      </c>
      <c r="II19" s="13">
        <f t="shared" si="38"/>
        <v>1435.1631619870411</v>
      </c>
      <c r="IJ19" s="13">
        <f t="shared" si="38"/>
        <v>1437.6319999999998</v>
      </c>
      <c r="IK19" s="13">
        <f t="shared" si="38"/>
        <v>1440.0902193548386</v>
      </c>
      <c r="IL19" s="13">
        <f t="shared" si="38"/>
        <v>1442.5378884120173</v>
      </c>
      <c r="IM19" s="13">
        <f t="shared" si="38"/>
        <v>1444.9750749464665</v>
      </c>
      <c r="IN19" s="13">
        <f t="shared" si="38"/>
        <v>1447.4018461538462</v>
      </c>
      <c r="IO19" s="13">
        <f t="shared" si="38"/>
        <v>1449.8182686567168</v>
      </c>
      <c r="IP19" s="13">
        <f t="shared" si="38"/>
        <v>1452.2244085106383</v>
      </c>
      <c r="IQ19" s="13">
        <f t="shared" si="38"/>
        <v>1454.6203312101911</v>
      </c>
      <c r="IR19" s="13">
        <f t="shared" si="38"/>
        <v>1457.0061016949153</v>
      </c>
      <c r="IS19" s="13">
        <f t="shared" si="38"/>
        <v>1459.3817843551794</v>
      </c>
      <c r="IT19" s="13">
        <f t="shared" si="38"/>
        <v>1461.7474430379748</v>
      </c>
      <c r="IU19" s="13">
        <f t="shared" si="38"/>
        <v>1464.1031410526323</v>
      </c>
      <c r="IV19" s="13">
        <f t="shared" si="38"/>
        <v>1466.4489411764703</v>
      </c>
      <c r="IW19" s="13"/>
      <c r="IX19" s="13"/>
      <c r="IY19" s="13"/>
      <c r="IZ19" s="13"/>
      <c r="JA19" s="13"/>
      <c r="JB19" s="13"/>
    </row>
    <row r="20" spans="1:262" ht="12.75" customHeight="1" x14ac:dyDescent="0.3">
      <c r="A20" s="18" t="s">
        <v>38</v>
      </c>
      <c r="B20" s="18">
        <v>335</v>
      </c>
      <c r="C20" s="19">
        <f t="shared" si="26"/>
        <v>1309</v>
      </c>
      <c r="D20" s="19">
        <f t="shared" si="27"/>
        <v>974</v>
      </c>
      <c r="E20" s="19">
        <f t="shared" si="28"/>
        <v>22</v>
      </c>
      <c r="F20" s="18">
        <f t="shared" si="29"/>
        <v>975</v>
      </c>
      <c r="G20" s="19">
        <f t="shared" si="30"/>
        <v>34.785714285714285</v>
      </c>
      <c r="H20" s="16">
        <f t="shared" si="31"/>
        <v>2378.090909090909</v>
      </c>
      <c r="I20" s="19"/>
      <c r="J20" s="19"/>
      <c r="K20" s="19"/>
      <c r="L20" s="19"/>
      <c r="M20" s="19"/>
      <c r="N20" s="19"/>
      <c r="O20" s="19"/>
      <c r="P20" s="19"/>
      <c r="Q20" s="19"/>
      <c r="R20" s="17">
        <v>10000</v>
      </c>
      <c r="S20" s="17">
        <v>6</v>
      </c>
      <c r="T20" s="17">
        <v>14</v>
      </c>
      <c r="U20" s="17">
        <f t="shared" si="32"/>
        <v>84</v>
      </c>
      <c r="V20" s="17">
        <f t="shared" si="33"/>
        <v>6720</v>
      </c>
      <c r="W20" s="17">
        <v>5</v>
      </c>
      <c r="X20" s="17">
        <f t="shared" si="34"/>
        <v>1000</v>
      </c>
      <c r="Y20" s="4">
        <f t="shared" si="35"/>
        <v>2280</v>
      </c>
      <c r="Z20" s="4">
        <v>0.05</v>
      </c>
      <c r="AA20" s="4">
        <v>90</v>
      </c>
      <c r="AB20" s="4">
        <v>21</v>
      </c>
      <c r="AC20" s="4">
        <v>500</v>
      </c>
      <c r="AD20" s="4">
        <v>6720</v>
      </c>
      <c r="AE20" s="4">
        <f t="shared" si="36"/>
        <v>5130</v>
      </c>
      <c r="AF20" s="4">
        <f t="shared" si="37"/>
        <v>1512</v>
      </c>
      <c r="AG20" s="13">
        <f t="shared" ref="AG20:IV20" si="39">((($V20+$X20)/10*MAX((AG$2/$AC20),1)+($Y20/80*180*$Z20))/(MAX((AG$2/$AA20),1)+$AB20))*28-$B20</f>
        <v>974</v>
      </c>
      <c r="AH20" s="13">
        <f t="shared" si="39"/>
        <v>974</v>
      </c>
      <c r="AI20" s="13">
        <f t="shared" si="39"/>
        <v>974</v>
      </c>
      <c r="AJ20" s="13">
        <f t="shared" si="39"/>
        <v>974</v>
      </c>
      <c r="AK20" s="13">
        <f t="shared" si="39"/>
        <v>974</v>
      </c>
      <c r="AL20" s="13">
        <f t="shared" si="39"/>
        <v>974</v>
      </c>
      <c r="AM20" s="13">
        <f t="shared" si="39"/>
        <v>974</v>
      </c>
      <c r="AN20" s="13">
        <f t="shared" si="39"/>
        <v>974</v>
      </c>
      <c r="AO20" s="13">
        <f t="shared" si="39"/>
        <v>974</v>
      </c>
      <c r="AP20" s="13">
        <f t="shared" si="39"/>
        <v>974</v>
      </c>
      <c r="AQ20" s="13">
        <f t="shared" si="39"/>
        <v>974</v>
      </c>
      <c r="AR20" s="13">
        <f t="shared" si="39"/>
        <v>974</v>
      </c>
      <c r="AS20" s="13">
        <f t="shared" si="39"/>
        <v>974</v>
      </c>
      <c r="AT20" s="13">
        <f t="shared" si="39"/>
        <v>974</v>
      </c>
      <c r="AU20" s="13">
        <f t="shared" si="39"/>
        <v>974</v>
      </c>
      <c r="AV20" s="13">
        <f t="shared" si="39"/>
        <v>970.04531722054389</v>
      </c>
      <c r="AW20" s="13">
        <f t="shared" si="39"/>
        <v>966.11445783132535</v>
      </c>
      <c r="AX20" s="13">
        <f t="shared" si="39"/>
        <v>962.20720720720738</v>
      </c>
      <c r="AY20" s="13">
        <f t="shared" si="39"/>
        <v>958.32335329341322</v>
      </c>
      <c r="AZ20" s="13">
        <f t="shared" si="39"/>
        <v>954.46268656716416</v>
      </c>
      <c r="BA20" s="13">
        <f t="shared" si="39"/>
        <v>950.62500000000023</v>
      </c>
      <c r="BB20" s="13">
        <f t="shared" si="39"/>
        <v>946.81008902077156</v>
      </c>
      <c r="BC20" s="13">
        <f t="shared" si="39"/>
        <v>943.01775147928993</v>
      </c>
      <c r="BD20" s="13">
        <f t="shared" si="39"/>
        <v>939.2477876106193</v>
      </c>
      <c r="BE20" s="13">
        <f t="shared" si="39"/>
        <v>935.5</v>
      </c>
      <c r="BF20" s="13">
        <f t="shared" si="39"/>
        <v>931.77419354838707</v>
      </c>
      <c r="BG20" s="13">
        <f t="shared" si="39"/>
        <v>928.07017543859638</v>
      </c>
      <c r="BH20" s="13">
        <f t="shared" si="39"/>
        <v>924.38775510204096</v>
      </c>
      <c r="BI20" s="13">
        <f t="shared" si="39"/>
        <v>920.72674418604652</v>
      </c>
      <c r="BJ20" s="13">
        <f t="shared" si="39"/>
        <v>917.08695652173924</v>
      </c>
      <c r="BK20" s="13">
        <f t="shared" si="39"/>
        <v>913.46820809248561</v>
      </c>
      <c r="BL20" s="13">
        <f t="shared" si="39"/>
        <v>909.87031700288208</v>
      </c>
      <c r="BM20" s="13">
        <f t="shared" si="39"/>
        <v>906.29310344827604</v>
      </c>
      <c r="BN20" s="13">
        <f t="shared" si="39"/>
        <v>902.73638968481396</v>
      </c>
      <c r="BO20" s="13">
        <f t="shared" si="39"/>
        <v>899.2</v>
      </c>
      <c r="BP20" s="13">
        <f t="shared" si="39"/>
        <v>895.68376068376074</v>
      </c>
      <c r="BQ20" s="13">
        <f t="shared" si="39"/>
        <v>892.1875</v>
      </c>
      <c r="BR20" s="13">
        <f t="shared" si="39"/>
        <v>888.71104815864032</v>
      </c>
      <c r="BS20" s="13">
        <f t="shared" si="39"/>
        <v>885.25423728813553</v>
      </c>
      <c r="BT20" s="13">
        <f t="shared" si="39"/>
        <v>881.8169014084508</v>
      </c>
      <c r="BU20" s="13">
        <f t="shared" si="39"/>
        <v>878.39887640449433</v>
      </c>
      <c r="BV20" s="13">
        <f t="shared" si="39"/>
        <v>875</v>
      </c>
      <c r="BW20" s="13">
        <f t="shared" si="39"/>
        <v>871.62011173184351</v>
      </c>
      <c r="BX20" s="13">
        <f t="shared" si="39"/>
        <v>868.25905292479092</v>
      </c>
      <c r="BY20" s="13">
        <f t="shared" si="39"/>
        <v>864.91666666666652</v>
      </c>
      <c r="BZ20" s="13">
        <f t="shared" si="39"/>
        <v>861.59279778393352</v>
      </c>
      <c r="CA20" s="13">
        <f t="shared" si="39"/>
        <v>858.2872928176796</v>
      </c>
      <c r="CB20" s="13">
        <f t="shared" si="39"/>
        <v>855</v>
      </c>
      <c r="CC20" s="13">
        <f t="shared" si="39"/>
        <v>851.73076923076928</v>
      </c>
      <c r="CD20" s="13">
        <f t="shared" si="39"/>
        <v>848.47945205479459</v>
      </c>
      <c r="CE20" s="13">
        <f t="shared" si="39"/>
        <v>845.24590163934431</v>
      </c>
      <c r="CF20" s="13">
        <f t="shared" si="39"/>
        <v>842.02997275204348</v>
      </c>
      <c r="CG20" s="13">
        <f t="shared" si="39"/>
        <v>838.83152173913049</v>
      </c>
      <c r="CH20" s="13">
        <f t="shared" si="39"/>
        <v>835.6504065040649</v>
      </c>
      <c r="CI20" s="13">
        <f t="shared" si="39"/>
        <v>832.48648648648646</v>
      </c>
      <c r="CJ20" s="13">
        <f t="shared" si="39"/>
        <v>829.33962264150932</v>
      </c>
      <c r="CK20" s="13">
        <f t="shared" si="39"/>
        <v>826.20967741935465</v>
      </c>
      <c r="CL20" s="13">
        <f t="shared" si="39"/>
        <v>823.09651474530847</v>
      </c>
      <c r="CM20" s="13">
        <f t="shared" si="39"/>
        <v>820</v>
      </c>
      <c r="CN20" s="13">
        <f t="shared" si="39"/>
        <v>816.92000000000007</v>
      </c>
      <c r="CO20" s="13">
        <f t="shared" si="39"/>
        <v>813.85638297872333</v>
      </c>
      <c r="CP20" s="13">
        <f t="shared" si="39"/>
        <v>810.80901856763944</v>
      </c>
      <c r="CQ20" s="13">
        <f t="shared" si="39"/>
        <v>807.77777777777783</v>
      </c>
      <c r="CR20" s="13">
        <f t="shared" si="39"/>
        <v>804.76253298153051</v>
      </c>
      <c r="CS20" s="13">
        <f t="shared" si="39"/>
        <v>801.76315789473688</v>
      </c>
      <c r="CT20" s="13">
        <f t="shared" si="39"/>
        <v>798.77952755905517</v>
      </c>
      <c r="CU20" s="13">
        <f t="shared" si="39"/>
        <v>795.81151832460728</v>
      </c>
      <c r="CV20" s="13">
        <f t="shared" si="39"/>
        <v>792.85900783289844</v>
      </c>
      <c r="CW20" s="13">
        <f t="shared" si="39"/>
        <v>789.921875</v>
      </c>
      <c r="CX20" s="13">
        <f t="shared" si="39"/>
        <v>787</v>
      </c>
      <c r="CY20" s="13">
        <f t="shared" si="39"/>
        <v>784.0932642487046</v>
      </c>
      <c r="CZ20" s="13">
        <f t="shared" si="39"/>
        <v>781.20155038759685</v>
      </c>
      <c r="DA20" s="13">
        <f t="shared" si="39"/>
        <v>778.32474226804106</v>
      </c>
      <c r="DB20" s="13">
        <f t="shared" si="39"/>
        <v>775.46272493573269</v>
      </c>
      <c r="DC20" s="13">
        <f t="shared" si="39"/>
        <v>772.61538461538453</v>
      </c>
      <c r="DD20" s="13">
        <f t="shared" si="39"/>
        <v>769.78260869565224</v>
      </c>
      <c r="DE20" s="13">
        <f t="shared" si="39"/>
        <v>766.96428571428555</v>
      </c>
      <c r="DF20" s="13">
        <f t="shared" si="39"/>
        <v>764.16030534351148</v>
      </c>
      <c r="DG20" s="13">
        <f t="shared" si="39"/>
        <v>761.37055837563457</v>
      </c>
      <c r="DH20" s="13">
        <f t="shared" si="39"/>
        <v>758.59493670886081</v>
      </c>
      <c r="DI20" s="13">
        <f t="shared" si="39"/>
        <v>755.83333333333348</v>
      </c>
      <c r="DJ20" s="13">
        <f t="shared" si="39"/>
        <v>753.08564231738023</v>
      </c>
      <c r="DK20" s="13">
        <f t="shared" si="39"/>
        <v>750.35175879397002</v>
      </c>
      <c r="DL20" s="13">
        <f t="shared" si="39"/>
        <v>754.13263157894721</v>
      </c>
      <c r="DM20" s="13">
        <f t="shared" si="39"/>
        <v>761.13700000000017</v>
      </c>
      <c r="DN20" s="13">
        <f t="shared" si="39"/>
        <v>768.10643391521216</v>
      </c>
      <c r="DO20" s="13">
        <f t="shared" si="39"/>
        <v>775.04119402985089</v>
      </c>
      <c r="DP20" s="13">
        <f t="shared" si="39"/>
        <v>781.94153846153836</v>
      </c>
      <c r="DQ20" s="13">
        <f t="shared" si="39"/>
        <v>788.8077227722772</v>
      </c>
      <c r="DR20" s="13">
        <f t="shared" si="39"/>
        <v>795.64000000000033</v>
      </c>
      <c r="DS20" s="13">
        <f t="shared" si="39"/>
        <v>802.43862068965541</v>
      </c>
      <c r="DT20" s="13">
        <f t="shared" si="39"/>
        <v>809.20383292383303</v>
      </c>
      <c r="DU20" s="13">
        <f t="shared" si="39"/>
        <v>815.93588235294123</v>
      </c>
      <c r="DV20" s="13">
        <f t="shared" si="39"/>
        <v>822.63501222493869</v>
      </c>
      <c r="DW20" s="13">
        <f t="shared" si="39"/>
        <v>829.3014634146341</v>
      </c>
      <c r="DX20" s="13">
        <f t="shared" si="39"/>
        <v>835.9354744525549</v>
      </c>
      <c r="DY20" s="13">
        <f t="shared" si="39"/>
        <v>842.53728155339786</v>
      </c>
      <c r="DZ20" s="13">
        <f t="shared" si="39"/>
        <v>849.1071186440679</v>
      </c>
      <c r="EA20" s="13">
        <f t="shared" si="39"/>
        <v>855.64521739130419</v>
      </c>
      <c r="EB20" s="13">
        <f t="shared" si="39"/>
        <v>862.15180722891569</v>
      </c>
      <c r="EC20" s="13">
        <f t="shared" si="39"/>
        <v>868.62711538461531</v>
      </c>
      <c r="ED20" s="13">
        <f t="shared" si="39"/>
        <v>875.07136690647462</v>
      </c>
      <c r="EE20" s="13">
        <f t="shared" si="39"/>
        <v>881.48478468899521</v>
      </c>
      <c r="EF20" s="13">
        <f t="shared" si="39"/>
        <v>887.86758949880686</v>
      </c>
      <c r="EG20" s="13">
        <f t="shared" si="39"/>
        <v>894.22</v>
      </c>
      <c r="EH20" s="13">
        <f t="shared" si="39"/>
        <v>900.54223277909728</v>
      </c>
      <c r="EI20" s="13">
        <f t="shared" si="39"/>
        <v>906.83450236966837</v>
      </c>
      <c r="EJ20" s="13">
        <f t="shared" si="39"/>
        <v>913.0970212765958</v>
      </c>
      <c r="EK20" s="13">
        <f t="shared" si="39"/>
        <v>919.33000000000015</v>
      </c>
      <c r="EL20" s="13">
        <f t="shared" si="39"/>
        <v>925.53364705882359</v>
      </c>
      <c r="EM20" s="13">
        <f t="shared" si="39"/>
        <v>931.70816901408466</v>
      </c>
      <c r="EN20" s="13">
        <f t="shared" si="39"/>
        <v>937.85377049180329</v>
      </c>
      <c r="EO20" s="13">
        <f t="shared" si="39"/>
        <v>943.97065420560762</v>
      </c>
      <c r="EP20" s="13">
        <f t="shared" si="39"/>
        <v>950.05902097902094</v>
      </c>
      <c r="EQ20" s="13">
        <f t="shared" si="39"/>
        <v>956.11906976744172</v>
      </c>
      <c r="ER20" s="13">
        <f t="shared" si="39"/>
        <v>962.15099767981428</v>
      </c>
      <c r="ES20" s="13">
        <f t="shared" si="39"/>
        <v>968.15499999999997</v>
      </c>
      <c r="ET20" s="13">
        <f t="shared" si="39"/>
        <v>974.13127020785237</v>
      </c>
      <c r="EU20" s="13">
        <f t="shared" si="39"/>
        <v>980.07999999999993</v>
      </c>
      <c r="EV20" s="13">
        <f t="shared" si="39"/>
        <v>986.00137931034487</v>
      </c>
      <c r="EW20" s="13">
        <f t="shared" si="39"/>
        <v>991.89559633027534</v>
      </c>
      <c r="EX20" s="13">
        <f t="shared" si="39"/>
        <v>997.76283752860422</v>
      </c>
      <c r="EY20" s="13">
        <f t="shared" si="39"/>
        <v>1003.6032876712329</v>
      </c>
      <c r="EZ20" s="13">
        <f t="shared" si="39"/>
        <v>1009.4171298405467</v>
      </c>
      <c r="FA20" s="13">
        <f t="shared" si="39"/>
        <v>1015.2045454545455</v>
      </c>
      <c r="FB20" s="13">
        <f t="shared" si="39"/>
        <v>1020.9657142857143</v>
      </c>
      <c r="FC20" s="13">
        <f t="shared" si="39"/>
        <v>1026.7008144796378</v>
      </c>
      <c r="FD20" s="13">
        <f t="shared" si="39"/>
        <v>1032.4100225733634</v>
      </c>
      <c r="FE20" s="13">
        <f t="shared" si="39"/>
        <v>1038.0935135135135</v>
      </c>
      <c r="FF20" s="13">
        <f t="shared" si="39"/>
        <v>1043.7514606741574</v>
      </c>
      <c r="FG20" s="13">
        <f t="shared" si="39"/>
        <v>1049.3840358744394</v>
      </c>
      <c r="FH20" s="13">
        <f t="shared" si="39"/>
        <v>1054.9914093959731</v>
      </c>
      <c r="FI20" s="13">
        <f t="shared" si="39"/>
        <v>1060.57375</v>
      </c>
      <c r="FJ20" s="13">
        <f t="shared" si="39"/>
        <v>1066.1312249443208</v>
      </c>
      <c r="FK20" s="13">
        <f t="shared" si="39"/>
        <v>1071.6640000000002</v>
      </c>
      <c r="FL20" s="13">
        <f t="shared" si="39"/>
        <v>1077.1722394678493</v>
      </c>
      <c r="FM20" s="13">
        <f t="shared" si="39"/>
        <v>1082.6561061946902</v>
      </c>
      <c r="FN20" s="13">
        <f t="shared" si="39"/>
        <v>1088.115761589404</v>
      </c>
      <c r="FO20" s="13">
        <f t="shared" si="39"/>
        <v>1093.5513656387664</v>
      </c>
      <c r="FP20" s="13">
        <f t="shared" si="39"/>
        <v>1098.9630769230769</v>
      </c>
      <c r="FQ20" s="13">
        <f t="shared" si="39"/>
        <v>1104.351052631579</v>
      </c>
      <c r="FR20" s="13">
        <f t="shared" si="39"/>
        <v>1109.7154485776805</v>
      </c>
      <c r="FS20" s="13">
        <f t="shared" si="39"/>
        <v>1115.0564192139739</v>
      </c>
      <c r="FT20" s="13">
        <f t="shared" si="39"/>
        <v>1120.3741176470587</v>
      </c>
      <c r="FU20" s="13">
        <f t="shared" si="39"/>
        <v>1125.6686956521739</v>
      </c>
      <c r="FV20" s="13">
        <f t="shared" si="39"/>
        <v>1130.9403036876356</v>
      </c>
      <c r="FW20" s="13">
        <f t="shared" si="39"/>
        <v>1136.189090909091</v>
      </c>
      <c r="FX20" s="13">
        <f t="shared" si="39"/>
        <v>1141.4152051835854</v>
      </c>
      <c r="FY20" s="13">
        <f t="shared" si="39"/>
        <v>1146.6187931034483</v>
      </c>
      <c r="FZ20" s="13">
        <f t="shared" si="39"/>
        <v>1151.8</v>
      </c>
      <c r="GA20" s="13">
        <f t="shared" si="39"/>
        <v>1156.9589699570815</v>
      </c>
      <c r="GB20" s="13">
        <f t="shared" si="39"/>
        <v>1162.0958458244113</v>
      </c>
      <c r="GC20" s="13">
        <f t="shared" si="39"/>
        <v>1167.2107692307693</v>
      </c>
      <c r="GD20" s="13">
        <f t="shared" si="39"/>
        <v>1172.3038805970152</v>
      </c>
      <c r="GE20" s="13">
        <f t="shared" si="39"/>
        <v>1177.3753191489361</v>
      </c>
      <c r="GF20" s="13">
        <f t="shared" si="39"/>
        <v>1182.4252229299366</v>
      </c>
      <c r="GG20" s="13">
        <f t="shared" si="39"/>
        <v>1187.4537288135591</v>
      </c>
      <c r="GH20" s="13">
        <f t="shared" si="39"/>
        <v>1192.4609725158564</v>
      </c>
      <c r="GI20" s="13">
        <f t="shared" si="39"/>
        <v>1197.4470886075947</v>
      </c>
      <c r="GJ20" s="13">
        <f t="shared" si="39"/>
        <v>1202.4122105263159</v>
      </c>
      <c r="GK20" s="13">
        <f t="shared" si="39"/>
        <v>1207.3564705882352</v>
      </c>
      <c r="GL20" s="13">
        <f t="shared" si="39"/>
        <v>1212.28</v>
      </c>
      <c r="GM20" s="13">
        <f t="shared" si="39"/>
        <v>1217.1829288702927</v>
      </c>
      <c r="GN20" s="13">
        <f t="shared" si="39"/>
        <v>1222.0653862212944</v>
      </c>
      <c r="GO20" s="13">
        <f t="shared" si="39"/>
        <v>1226.9275</v>
      </c>
      <c r="GP20" s="13">
        <f t="shared" si="39"/>
        <v>1231.7693970893974</v>
      </c>
      <c r="GQ20" s="13">
        <f t="shared" si="39"/>
        <v>1236.591203319502</v>
      </c>
      <c r="GR20" s="13">
        <f t="shared" si="39"/>
        <v>1241.3930434782608</v>
      </c>
      <c r="GS20" s="13">
        <f t="shared" si="39"/>
        <v>1246.175041322314</v>
      </c>
      <c r="GT20" s="13">
        <f t="shared" si="39"/>
        <v>1250.9373195876287</v>
      </c>
      <c r="GU20" s="13">
        <f t="shared" si="39"/>
        <v>1255.68</v>
      </c>
      <c r="GV20" s="13">
        <f t="shared" si="39"/>
        <v>1260.4032032854211</v>
      </c>
      <c r="GW20" s="13">
        <f t="shared" si="39"/>
        <v>1265.107049180328</v>
      </c>
      <c r="GX20" s="13">
        <f t="shared" si="39"/>
        <v>1269.7916564417178</v>
      </c>
      <c r="GY20" s="13">
        <f t="shared" si="39"/>
        <v>1274.457142857143</v>
      </c>
      <c r="GZ20" s="13">
        <f t="shared" si="39"/>
        <v>1279.1036252545825</v>
      </c>
      <c r="HA20" s="13">
        <f t="shared" si="39"/>
        <v>1283.7312195121954</v>
      </c>
      <c r="HB20" s="13">
        <f t="shared" si="39"/>
        <v>1288.3400405679513</v>
      </c>
      <c r="HC20" s="13">
        <f t="shared" si="39"/>
        <v>1292.9302024291496</v>
      </c>
      <c r="HD20" s="13">
        <f t="shared" si="39"/>
        <v>1297.5018181818184</v>
      </c>
      <c r="HE20" s="13">
        <f t="shared" si="39"/>
        <v>1302.0550000000003</v>
      </c>
      <c r="HF20" s="13">
        <f t="shared" si="39"/>
        <v>1306.5898591549299</v>
      </c>
      <c r="HG20" s="13">
        <f t="shared" si="39"/>
        <v>1311.1065060240962</v>
      </c>
      <c r="HH20" s="13">
        <f t="shared" si="39"/>
        <v>1315.6050501002007</v>
      </c>
      <c r="HI20" s="13">
        <f t="shared" si="39"/>
        <v>1320.0855999999999</v>
      </c>
      <c r="HJ20" s="13">
        <f t="shared" si="39"/>
        <v>1324.5482634730542</v>
      </c>
      <c r="HK20" s="13">
        <f t="shared" si="39"/>
        <v>1328.9931474103587</v>
      </c>
      <c r="HL20" s="13">
        <f t="shared" si="39"/>
        <v>1333.4203578528827</v>
      </c>
      <c r="HM20" s="13">
        <f t="shared" si="39"/>
        <v>1337.8299999999997</v>
      </c>
      <c r="HN20" s="13">
        <f t="shared" si="39"/>
        <v>1342.2221782178217</v>
      </c>
      <c r="HO20" s="13">
        <f t="shared" si="39"/>
        <v>1346.5969960474306</v>
      </c>
      <c r="HP20" s="13">
        <f t="shared" si="39"/>
        <v>1350.9545562130179</v>
      </c>
      <c r="HQ20" s="13">
        <f t="shared" si="39"/>
        <v>1355.294960629921</v>
      </c>
      <c r="HR20" s="13">
        <f t="shared" si="39"/>
        <v>1359.6183104125735</v>
      </c>
      <c r="HS20" s="13">
        <f t="shared" si="39"/>
        <v>1363.9247058823526</v>
      </c>
      <c r="HT20" s="13">
        <f t="shared" si="39"/>
        <v>1368.2142465753423</v>
      </c>
      <c r="HU20" s="13">
        <f t="shared" si="39"/>
        <v>1372.48703125</v>
      </c>
      <c r="HV20" s="13">
        <f t="shared" si="39"/>
        <v>1376.7431578947367</v>
      </c>
      <c r="HW20" s="13">
        <f t="shared" si="39"/>
        <v>1380.9827237354086</v>
      </c>
      <c r="HX20" s="13">
        <f t="shared" si="39"/>
        <v>1385.2058252427184</v>
      </c>
      <c r="HY20" s="13">
        <f t="shared" si="39"/>
        <v>1389.4125581395347</v>
      </c>
      <c r="HZ20" s="13">
        <f t="shared" si="39"/>
        <v>1393.6030174081236</v>
      </c>
      <c r="IA20" s="13">
        <f t="shared" si="39"/>
        <v>1397.7772972972971</v>
      </c>
      <c r="IB20" s="13">
        <f t="shared" si="39"/>
        <v>1401.9354913294796</v>
      </c>
      <c r="IC20" s="13">
        <f t="shared" si="39"/>
        <v>1406.0776923076924</v>
      </c>
      <c r="ID20" s="13">
        <f t="shared" si="39"/>
        <v>1410.2039923224568</v>
      </c>
      <c r="IE20" s="13">
        <f t="shared" si="39"/>
        <v>1414.3144827586211</v>
      </c>
      <c r="IF20" s="13">
        <f t="shared" si="39"/>
        <v>1418.4092543021034</v>
      </c>
      <c r="IG20" s="13">
        <f t="shared" si="39"/>
        <v>1422.4883969465648</v>
      </c>
      <c r="IH20" s="13">
        <f t="shared" si="39"/>
        <v>1426.5520000000001</v>
      </c>
      <c r="II20" s="13">
        <f t="shared" si="39"/>
        <v>1430.6001520912546</v>
      </c>
      <c r="IJ20" s="13">
        <f t="shared" si="39"/>
        <v>1434.6329411764705</v>
      </c>
      <c r="IK20" s="13">
        <f t="shared" si="39"/>
        <v>1438.6504545454543</v>
      </c>
      <c r="IL20" s="13">
        <f t="shared" si="39"/>
        <v>1442.6527788279775</v>
      </c>
      <c r="IM20" s="13">
        <f t="shared" si="39"/>
        <v>1446.64</v>
      </c>
      <c r="IN20" s="13">
        <f t="shared" si="39"/>
        <v>1450.6122033898307</v>
      </c>
      <c r="IO20" s="13">
        <f t="shared" si="39"/>
        <v>1454.5694736842106</v>
      </c>
      <c r="IP20" s="13">
        <f t="shared" si="39"/>
        <v>1458.5118949343341</v>
      </c>
      <c r="IQ20" s="13">
        <f t="shared" si="39"/>
        <v>1462.4395505617977</v>
      </c>
      <c r="IR20" s="13">
        <f t="shared" si="39"/>
        <v>1466.3525233644859</v>
      </c>
      <c r="IS20" s="13">
        <f t="shared" si="39"/>
        <v>1470.2508955223882</v>
      </c>
      <c r="IT20" s="13">
        <f t="shared" si="39"/>
        <v>1474.1347486033521</v>
      </c>
      <c r="IU20" s="13">
        <f t="shared" si="39"/>
        <v>1478.0041635687735</v>
      </c>
      <c r="IV20" s="13">
        <f t="shared" si="39"/>
        <v>1481.8592207792205</v>
      </c>
      <c r="IW20" s="13"/>
      <c r="IX20" s="13"/>
      <c r="IY20" s="13"/>
      <c r="IZ20" s="13"/>
      <c r="JA20" s="13"/>
      <c r="JB20" s="13"/>
    </row>
    <row r="21" spans="1:262" ht="12.75" customHeight="1" x14ac:dyDescent="0.3">
      <c r="A21" s="4" t="s">
        <v>39</v>
      </c>
      <c r="B21" s="4">
        <v>514</v>
      </c>
      <c r="C21" s="13">
        <f t="shared" si="26"/>
        <v>976.36363636363626</v>
      </c>
      <c r="D21" s="13">
        <f t="shared" si="27"/>
        <v>462.36363636363626</v>
      </c>
      <c r="E21" s="13">
        <f t="shared" si="28"/>
        <v>25.666666666666668</v>
      </c>
      <c r="F21" s="4">
        <f t="shared" si="29"/>
        <v>450</v>
      </c>
      <c r="G21" s="13">
        <f t="shared" si="30"/>
        <v>16.512987012987008</v>
      </c>
      <c r="H21" s="11">
        <f t="shared" si="31"/>
        <v>2259.272727272727</v>
      </c>
      <c r="I21" s="13"/>
      <c r="J21" s="13"/>
      <c r="K21" s="13"/>
      <c r="L21" s="13"/>
      <c r="M21" s="13"/>
      <c r="N21" s="13"/>
      <c r="O21" s="13"/>
      <c r="P21" s="13"/>
      <c r="Q21" s="13"/>
      <c r="R21" s="17">
        <v>6400</v>
      </c>
      <c r="S21" s="17">
        <v>6</v>
      </c>
      <c r="T21" s="17">
        <v>7</v>
      </c>
      <c r="U21" s="17">
        <f t="shared" si="32"/>
        <v>42</v>
      </c>
      <c r="V21" s="17">
        <f t="shared" si="33"/>
        <v>3360</v>
      </c>
      <c r="W21" s="17">
        <v>5</v>
      </c>
      <c r="X21" s="17">
        <f t="shared" si="34"/>
        <v>1000</v>
      </c>
      <c r="Y21" s="4">
        <f t="shared" si="35"/>
        <v>2040</v>
      </c>
      <c r="Z21" s="4">
        <v>0.1</v>
      </c>
      <c r="AA21" s="4">
        <v>9</v>
      </c>
      <c r="AB21" s="4">
        <v>21</v>
      </c>
      <c r="AC21" s="4">
        <v>150</v>
      </c>
      <c r="AD21" s="4">
        <v>6720</v>
      </c>
      <c r="AE21" s="4">
        <f t="shared" si="36"/>
        <v>4590</v>
      </c>
      <c r="AF21" s="4">
        <f t="shared" si="37"/>
        <v>1512</v>
      </c>
      <c r="AG21" s="13">
        <f t="shared" ref="AG21:IV21" si="40">((($V21+$X21)/10*MAX((AG$2/$AC21),1)+($Y21/80*180*$Z21))/(MAX((AG$2/$AA21),1)+$AB21))*28-$B21</f>
        <v>625.09090909090901</v>
      </c>
      <c r="AH21" s="13">
        <f t="shared" si="40"/>
        <v>608.08955223880616</v>
      </c>
      <c r="AI21" s="13">
        <f t="shared" si="40"/>
        <v>575.56521739130426</v>
      </c>
      <c r="AJ21" s="13">
        <f t="shared" si="40"/>
        <v>544.87323943661977</v>
      </c>
      <c r="AK21" s="13">
        <f t="shared" si="40"/>
        <v>515.86301369863008</v>
      </c>
      <c r="AL21" s="13">
        <f t="shared" si="40"/>
        <v>488.39999999999986</v>
      </c>
      <c r="AM21" s="13">
        <f t="shared" si="40"/>
        <v>462.36363636363626</v>
      </c>
      <c r="AN21" s="13">
        <f t="shared" si="40"/>
        <v>437.64556962025324</v>
      </c>
      <c r="AO21" s="13">
        <f t="shared" si="40"/>
        <v>414.14814814814804</v>
      </c>
      <c r="AP21" s="13">
        <f t="shared" si="40"/>
        <v>391.78313253012038</v>
      </c>
      <c r="AQ21" s="13">
        <f t="shared" si="40"/>
        <v>370.47058823529414</v>
      </c>
      <c r="AR21" s="13">
        <f t="shared" si="40"/>
        <v>350.13793103448279</v>
      </c>
      <c r="AS21" s="13">
        <f t="shared" si="40"/>
        <v>330.71910112359558</v>
      </c>
      <c r="AT21" s="13">
        <f t="shared" si="40"/>
        <v>312.15384615384608</v>
      </c>
      <c r="AU21" s="13">
        <f t="shared" si="40"/>
        <v>294.38709677419354</v>
      </c>
      <c r="AV21" s="13">
        <f t="shared" si="40"/>
        <v>277.36842105263156</v>
      </c>
      <c r="AW21" s="13">
        <f t="shared" si="40"/>
        <v>261.05154639175248</v>
      </c>
      <c r="AX21" s="13">
        <f t="shared" si="40"/>
        <v>245.39393939393938</v>
      </c>
      <c r="AY21" s="13">
        <f t="shared" si="40"/>
        <v>230.3564356435644</v>
      </c>
      <c r="AZ21" s="13">
        <f t="shared" si="40"/>
        <v>215.90291262135918</v>
      </c>
      <c r="BA21" s="13">
        <f t="shared" si="40"/>
        <v>202</v>
      </c>
      <c r="BB21" s="13">
        <f t="shared" si="40"/>
        <v>188.61682242990651</v>
      </c>
      <c r="BC21" s="13">
        <f t="shared" si="40"/>
        <v>175.72477064220175</v>
      </c>
      <c r="BD21" s="13">
        <f t="shared" si="40"/>
        <v>163.29729729729729</v>
      </c>
      <c r="BE21" s="13">
        <f t="shared" si="40"/>
        <v>151.30973451327418</v>
      </c>
      <c r="BF21" s="13">
        <f t="shared" si="40"/>
        <v>152.47791304347845</v>
      </c>
      <c r="BG21" s="13">
        <f t="shared" si="40"/>
        <v>153.60615384615392</v>
      </c>
      <c r="BH21" s="13">
        <f t="shared" si="40"/>
        <v>154.69647058823534</v>
      </c>
      <c r="BI21" s="13">
        <f t="shared" si="40"/>
        <v>155.7507438016529</v>
      </c>
      <c r="BJ21" s="13">
        <f t="shared" si="40"/>
        <v>156.77073170731705</v>
      </c>
      <c r="BK21" s="13">
        <f t="shared" si="40"/>
        <v>157.75807999999995</v>
      </c>
      <c r="BL21" s="13">
        <f t="shared" si="40"/>
        <v>158.71433070866158</v>
      </c>
      <c r="BM21" s="13">
        <f t="shared" si="40"/>
        <v>159.64093023255816</v>
      </c>
      <c r="BN21" s="13">
        <f t="shared" si="40"/>
        <v>160.53923664122135</v>
      </c>
      <c r="BO21" s="13">
        <f t="shared" si="40"/>
        <v>161.41052631578964</v>
      </c>
      <c r="BP21" s="13">
        <f t="shared" si="40"/>
        <v>162.25600000000009</v>
      </c>
      <c r="BQ21" s="13">
        <f t="shared" si="40"/>
        <v>163.07678832116778</v>
      </c>
      <c r="BR21" s="13">
        <f t="shared" si="40"/>
        <v>163.87395683453246</v>
      </c>
      <c r="BS21" s="13">
        <f t="shared" si="40"/>
        <v>164.64851063829781</v>
      </c>
      <c r="BT21" s="13">
        <f t="shared" si="40"/>
        <v>165.40139860139857</v>
      </c>
      <c r="BU21" s="13">
        <f t="shared" si="40"/>
        <v>166.13351724137931</v>
      </c>
      <c r="BV21" s="13">
        <f t="shared" si="40"/>
        <v>166.84571428571428</v>
      </c>
      <c r="BW21" s="13">
        <f t="shared" si="40"/>
        <v>167.53879194630872</v>
      </c>
      <c r="BX21" s="13">
        <f t="shared" si="40"/>
        <v>168.21350993377496</v>
      </c>
      <c r="BY21" s="13">
        <f t="shared" si="40"/>
        <v>168.87058823529424</v>
      </c>
      <c r="BZ21" s="13">
        <f t="shared" si="40"/>
        <v>169.5107096774193</v>
      </c>
      <c r="CA21" s="13">
        <f t="shared" si="40"/>
        <v>170.13452229299355</v>
      </c>
      <c r="CB21" s="13">
        <f t="shared" si="40"/>
        <v>170.74264150943395</v>
      </c>
      <c r="CC21" s="13">
        <f t="shared" si="40"/>
        <v>171.3356521739131</v>
      </c>
      <c r="CD21" s="13">
        <f t="shared" si="40"/>
        <v>171.91411042944787</v>
      </c>
      <c r="CE21" s="13">
        <f t="shared" si="40"/>
        <v>172.4785454545455</v>
      </c>
      <c r="CF21" s="13">
        <f t="shared" si="40"/>
        <v>173.02946107784442</v>
      </c>
      <c r="CG21" s="13">
        <f t="shared" si="40"/>
        <v>173.56733727810661</v>
      </c>
      <c r="CH21" s="13">
        <f t="shared" si="40"/>
        <v>174.09263157894748</v>
      </c>
      <c r="CI21" s="13">
        <f t="shared" si="40"/>
        <v>174.60578034682089</v>
      </c>
      <c r="CJ21" s="13">
        <f t="shared" si="40"/>
        <v>175.10720000000003</v>
      </c>
      <c r="CK21" s="13">
        <f t="shared" si="40"/>
        <v>175.5972881355932</v>
      </c>
      <c r="CL21" s="13">
        <f t="shared" si="40"/>
        <v>176.07642458100565</v>
      </c>
      <c r="CM21" s="13">
        <f t="shared" si="40"/>
        <v>176.54497237569058</v>
      </c>
      <c r="CN21" s="13">
        <f t="shared" si="40"/>
        <v>177.00327868852446</v>
      </c>
      <c r="CO21" s="13">
        <f t="shared" si="40"/>
        <v>177.45167567567569</v>
      </c>
      <c r="CP21" s="13">
        <f t="shared" si="40"/>
        <v>177.89048128342233</v>
      </c>
      <c r="CQ21" s="13">
        <f t="shared" si="40"/>
        <v>178.32000000000005</v>
      </c>
      <c r="CR21" s="13">
        <f t="shared" si="40"/>
        <v>178.74052356020945</v>
      </c>
      <c r="CS21" s="13">
        <f t="shared" si="40"/>
        <v>179.15233160621756</v>
      </c>
      <c r="CT21" s="13">
        <f t="shared" si="40"/>
        <v>179.55569230769231</v>
      </c>
      <c r="CU21" s="13">
        <f t="shared" si="40"/>
        <v>179.95086294416251</v>
      </c>
      <c r="CV21" s="13">
        <f t="shared" si="40"/>
        <v>180.33809045226133</v>
      </c>
      <c r="CW21" s="13">
        <f t="shared" si="40"/>
        <v>180.71761194029841</v>
      </c>
      <c r="CX21" s="13">
        <f t="shared" si="40"/>
        <v>181.08965517241381</v>
      </c>
      <c r="CY21" s="13">
        <f t="shared" si="40"/>
        <v>181.45443902439013</v>
      </c>
      <c r="CZ21" s="13">
        <f t="shared" si="40"/>
        <v>181.81217391304358</v>
      </c>
      <c r="DA21" s="13">
        <f t="shared" si="40"/>
        <v>182.16306220095703</v>
      </c>
      <c r="DB21" s="13">
        <f t="shared" si="40"/>
        <v>182.50729857819897</v>
      </c>
      <c r="DC21" s="13">
        <f t="shared" si="40"/>
        <v>182.84507042253517</v>
      </c>
      <c r="DD21" s="13">
        <f t="shared" si="40"/>
        <v>183.17655813953502</v>
      </c>
      <c r="DE21" s="13">
        <f t="shared" si="40"/>
        <v>183.50193548387097</v>
      </c>
      <c r="DF21" s="13">
        <f t="shared" si="40"/>
        <v>183.82136986301362</v>
      </c>
      <c r="DG21" s="13">
        <f t="shared" si="40"/>
        <v>184.13502262443444</v>
      </c>
      <c r="DH21" s="13">
        <f t="shared" si="40"/>
        <v>184.44304932735417</v>
      </c>
      <c r="DI21" s="13">
        <f t="shared" si="40"/>
        <v>184.74560000000008</v>
      </c>
      <c r="DJ21" s="13">
        <f t="shared" si="40"/>
        <v>185.04281938325994</v>
      </c>
      <c r="DK21" s="13">
        <f t="shared" si="40"/>
        <v>185.33484716157204</v>
      </c>
      <c r="DL21" s="13">
        <f t="shared" si="40"/>
        <v>185.62181818181818</v>
      </c>
      <c r="DM21" s="13">
        <f t="shared" si="40"/>
        <v>185.90386266094424</v>
      </c>
      <c r="DN21" s="13">
        <f t="shared" si="40"/>
        <v>186.18110638297867</v>
      </c>
      <c r="DO21" s="13">
        <f t="shared" si="40"/>
        <v>186.45367088607588</v>
      </c>
      <c r="DP21" s="13">
        <f t="shared" si="40"/>
        <v>186.72167364016741</v>
      </c>
      <c r="DQ21" s="13">
        <f t="shared" si="40"/>
        <v>186.98522821576762</v>
      </c>
      <c r="DR21" s="13">
        <f t="shared" si="40"/>
        <v>187.24444444444453</v>
      </c>
      <c r="DS21" s="13">
        <f t="shared" si="40"/>
        <v>187.49942857142855</v>
      </c>
      <c r="DT21" s="13">
        <f t="shared" si="40"/>
        <v>187.75028340080962</v>
      </c>
      <c r="DU21" s="13">
        <f t="shared" si="40"/>
        <v>187.99710843373498</v>
      </c>
      <c r="DV21" s="13">
        <f t="shared" si="40"/>
        <v>188.24</v>
      </c>
      <c r="DW21" s="13">
        <f t="shared" si="40"/>
        <v>188.47905138339922</v>
      </c>
      <c r="DX21" s="13">
        <f t="shared" si="40"/>
        <v>188.71435294117646</v>
      </c>
      <c r="DY21" s="13">
        <f t="shared" si="40"/>
        <v>188.94599221789883</v>
      </c>
      <c r="DZ21" s="13">
        <f t="shared" si="40"/>
        <v>189.17405405405407</v>
      </c>
      <c r="EA21" s="13">
        <f t="shared" si="40"/>
        <v>189.39862068965522</v>
      </c>
      <c r="EB21" s="13">
        <f t="shared" si="40"/>
        <v>189.61977186311788</v>
      </c>
      <c r="EC21" s="13">
        <f t="shared" si="40"/>
        <v>189.83758490566038</v>
      </c>
      <c r="ED21" s="13">
        <f t="shared" si="40"/>
        <v>190.05213483146065</v>
      </c>
      <c r="EE21" s="13">
        <f t="shared" si="40"/>
        <v>190.26349442379171</v>
      </c>
      <c r="EF21" s="13">
        <f t="shared" si="40"/>
        <v>190.47173431734336</v>
      </c>
      <c r="EG21" s="13">
        <f t="shared" si="40"/>
        <v>190.676923076923</v>
      </c>
      <c r="EH21" s="13">
        <f t="shared" si="40"/>
        <v>190.87912727272737</v>
      </c>
      <c r="EI21" s="13">
        <f t="shared" si="40"/>
        <v>191.07841155234667</v>
      </c>
      <c r="EJ21" s="13">
        <f t="shared" si="40"/>
        <v>191.27483870967762</v>
      </c>
      <c r="EK21" s="13">
        <f t="shared" si="40"/>
        <v>191.46846975088965</v>
      </c>
      <c r="EL21" s="13">
        <f t="shared" si="40"/>
        <v>191.65936395759718</v>
      </c>
      <c r="EM21" s="13">
        <f t="shared" si="40"/>
        <v>191.84757894736845</v>
      </c>
      <c r="EN21" s="13">
        <f t="shared" si="40"/>
        <v>192.0331707317074</v>
      </c>
      <c r="EO21" s="13">
        <f t="shared" si="40"/>
        <v>192.21619377162631</v>
      </c>
      <c r="EP21" s="13">
        <f t="shared" si="40"/>
        <v>192.39670103092772</v>
      </c>
      <c r="EQ21" s="13">
        <f t="shared" si="40"/>
        <v>192.57474402730372</v>
      </c>
      <c r="ER21" s="13">
        <f t="shared" si="40"/>
        <v>192.75037288135593</v>
      </c>
      <c r="ES21" s="13">
        <f t="shared" si="40"/>
        <v>192.92363636363621</v>
      </c>
      <c r="ET21" s="13">
        <f t="shared" si="40"/>
        <v>193.09458193979935</v>
      </c>
      <c r="EU21" s="13">
        <f t="shared" si="40"/>
        <v>193.26325581395361</v>
      </c>
      <c r="EV21" s="13">
        <f t="shared" si="40"/>
        <v>193.42970297029694</v>
      </c>
      <c r="EW21" s="13">
        <f t="shared" si="40"/>
        <v>193.59396721311464</v>
      </c>
      <c r="EX21" s="13">
        <f t="shared" si="40"/>
        <v>193.75609120521165</v>
      </c>
      <c r="EY21" s="13">
        <f t="shared" si="40"/>
        <v>193.91611650485436</v>
      </c>
      <c r="EZ21" s="13">
        <f t="shared" si="40"/>
        <v>194.07408360128613</v>
      </c>
      <c r="FA21" s="13">
        <f t="shared" si="40"/>
        <v>194.2300319488819</v>
      </c>
      <c r="FB21" s="13">
        <f t="shared" si="40"/>
        <v>194.38400000000001</v>
      </c>
      <c r="FC21" s="13">
        <f t="shared" si="40"/>
        <v>194.5360252365931</v>
      </c>
      <c r="FD21" s="13">
        <f t="shared" si="40"/>
        <v>194.68614420062704</v>
      </c>
      <c r="FE21" s="13">
        <f t="shared" si="40"/>
        <v>194.8343925233645</v>
      </c>
      <c r="FF21" s="13">
        <f t="shared" si="40"/>
        <v>194.98080495356032</v>
      </c>
      <c r="FG21" s="13">
        <f t="shared" si="40"/>
        <v>195.12541538461539</v>
      </c>
      <c r="FH21" s="13">
        <f t="shared" si="40"/>
        <v>195.26825688073393</v>
      </c>
      <c r="FI21" s="13">
        <f t="shared" si="40"/>
        <v>195.40936170212763</v>
      </c>
      <c r="FJ21" s="13">
        <f t="shared" si="40"/>
        <v>195.54876132930508</v>
      </c>
      <c r="FK21" s="13">
        <f t="shared" si="40"/>
        <v>195.6864864864865</v>
      </c>
      <c r="FL21" s="13">
        <f t="shared" si="40"/>
        <v>195.82256716417908</v>
      </c>
      <c r="FM21" s="13">
        <f t="shared" si="40"/>
        <v>195.95703264094959</v>
      </c>
      <c r="FN21" s="13">
        <f t="shared" si="40"/>
        <v>196.08991150442466</v>
      </c>
      <c r="FO21" s="13">
        <f t="shared" si="40"/>
        <v>196.22123167155416</v>
      </c>
      <c r="FP21" s="13">
        <f t="shared" si="40"/>
        <v>196.35102040816321</v>
      </c>
      <c r="FQ21" s="13">
        <f t="shared" si="40"/>
        <v>196.47930434782609</v>
      </c>
      <c r="FR21" s="13">
        <f t="shared" si="40"/>
        <v>196.60610951008641</v>
      </c>
      <c r="FS21" s="13">
        <f t="shared" si="40"/>
        <v>196.73146131805163</v>
      </c>
      <c r="FT21" s="13">
        <f t="shared" si="40"/>
        <v>196.85538461538465</v>
      </c>
      <c r="FU21" s="13">
        <f t="shared" si="40"/>
        <v>196.97790368271944</v>
      </c>
      <c r="FV21" s="13">
        <f t="shared" si="40"/>
        <v>197.09904225352113</v>
      </c>
      <c r="FW21" s="13">
        <f t="shared" si="40"/>
        <v>197.21882352941179</v>
      </c>
      <c r="FX21" s="13">
        <f t="shared" si="40"/>
        <v>197.33727019498599</v>
      </c>
      <c r="FY21" s="13">
        <f t="shared" si="40"/>
        <v>197.45440443213295</v>
      </c>
      <c r="FZ21" s="13">
        <f t="shared" si="40"/>
        <v>197.57024793388439</v>
      </c>
      <c r="GA21" s="13">
        <f t="shared" si="40"/>
        <v>197.68482191780822</v>
      </c>
      <c r="GB21" s="13">
        <f t="shared" si="40"/>
        <v>197.79814713896462</v>
      </c>
      <c r="GC21" s="13">
        <f t="shared" si="40"/>
        <v>197.91024390243899</v>
      </c>
      <c r="GD21" s="13">
        <f t="shared" si="40"/>
        <v>198.02113207547177</v>
      </c>
      <c r="GE21" s="13">
        <f t="shared" si="40"/>
        <v>198.1308310991958</v>
      </c>
      <c r="GF21" s="13">
        <f t="shared" si="40"/>
        <v>198.23936000000003</v>
      </c>
      <c r="GG21" s="13">
        <f t="shared" si="40"/>
        <v>198.34673740053051</v>
      </c>
      <c r="GH21" s="13">
        <f t="shared" si="40"/>
        <v>198.4529815303431</v>
      </c>
      <c r="GI21" s="13">
        <f t="shared" si="40"/>
        <v>198.5581102362205</v>
      </c>
      <c r="GJ21" s="13">
        <f t="shared" si="40"/>
        <v>198.66214099216711</v>
      </c>
      <c r="GK21" s="13">
        <f t="shared" si="40"/>
        <v>198.76509090909099</v>
      </c>
      <c r="GL21" s="13">
        <f t="shared" si="40"/>
        <v>198.8669767441861</v>
      </c>
      <c r="GM21" s="13">
        <f t="shared" si="40"/>
        <v>198.96781491002548</v>
      </c>
      <c r="GN21" s="13">
        <f t="shared" si="40"/>
        <v>199.067621483376</v>
      </c>
      <c r="GO21" s="13">
        <f t="shared" si="40"/>
        <v>199.1664122137405</v>
      </c>
      <c r="GP21" s="13">
        <f t="shared" si="40"/>
        <v>199.26420253164554</v>
      </c>
      <c r="GQ21" s="13">
        <f t="shared" si="40"/>
        <v>199.36100755667519</v>
      </c>
      <c r="GR21" s="13">
        <f t="shared" si="40"/>
        <v>199.45684210526315</v>
      </c>
      <c r="GS21" s="13">
        <f t="shared" si="40"/>
        <v>199.55172069825426</v>
      </c>
      <c r="GT21" s="13">
        <f t="shared" si="40"/>
        <v>199.64565756823833</v>
      </c>
      <c r="GU21" s="13">
        <f t="shared" si="40"/>
        <v>199.73866666666663</v>
      </c>
      <c r="GV21" s="13">
        <f t="shared" si="40"/>
        <v>199.83076167076149</v>
      </c>
      <c r="GW21" s="13">
        <f t="shared" si="40"/>
        <v>199.92195599022011</v>
      </c>
      <c r="GX21" s="13">
        <f t="shared" si="40"/>
        <v>200.01226277372257</v>
      </c>
      <c r="GY21" s="13">
        <f t="shared" si="40"/>
        <v>200.10169491525414</v>
      </c>
      <c r="GZ21" s="13">
        <f t="shared" si="40"/>
        <v>200.19026506024113</v>
      </c>
      <c r="HA21" s="13">
        <f t="shared" si="40"/>
        <v>200.27798561151076</v>
      </c>
      <c r="HB21" s="13">
        <f t="shared" si="40"/>
        <v>200.36486873508352</v>
      </c>
      <c r="HC21" s="13">
        <f t="shared" si="40"/>
        <v>200.45092636579591</v>
      </c>
      <c r="HD21" s="13">
        <f t="shared" si="40"/>
        <v>200.53617021276602</v>
      </c>
      <c r="HE21" s="13">
        <f t="shared" si="40"/>
        <v>200.62061176470581</v>
      </c>
      <c r="HF21" s="13">
        <f t="shared" si="40"/>
        <v>200.70426229508212</v>
      </c>
      <c r="HG21" s="13">
        <f t="shared" si="40"/>
        <v>200.78713286713287</v>
      </c>
      <c r="HH21" s="13">
        <f t="shared" si="40"/>
        <v>200.86923433874699</v>
      </c>
      <c r="HI21" s="13">
        <f t="shared" si="40"/>
        <v>200.95057736720571</v>
      </c>
      <c r="HJ21" s="13">
        <f t="shared" si="40"/>
        <v>201.03117241379312</v>
      </c>
      <c r="HK21" s="13">
        <f t="shared" si="40"/>
        <v>201.11102974828373</v>
      </c>
      <c r="HL21" s="13">
        <f t="shared" si="40"/>
        <v>201.19015945330307</v>
      </c>
      <c r="HM21" s="13">
        <f t="shared" si="40"/>
        <v>201.26857142857136</v>
      </c>
      <c r="HN21" s="13">
        <f t="shared" si="40"/>
        <v>201.34627539503367</v>
      </c>
      <c r="HO21" s="13">
        <f t="shared" si="40"/>
        <v>201.42328089887656</v>
      </c>
      <c r="HP21" s="13">
        <f t="shared" si="40"/>
        <v>201.49959731543618</v>
      </c>
      <c r="HQ21" s="13">
        <f t="shared" si="40"/>
        <v>201.57523385300681</v>
      </c>
      <c r="HR21" s="13">
        <f t="shared" si="40"/>
        <v>201.650199556541</v>
      </c>
      <c r="HS21" s="13">
        <f t="shared" si="40"/>
        <v>201.72450331125822</v>
      </c>
      <c r="HT21" s="13">
        <f t="shared" si="40"/>
        <v>201.79815384615381</v>
      </c>
      <c r="HU21" s="13">
        <f t="shared" si="40"/>
        <v>201.87115973741788</v>
      </c>
      <c r="HV21" s="13">
        <f t="shared" si="40"/>
        <v>201.94352941176476</v>
      </c>
      <c r="HW21" s="13">
        <f t="shared" si="40"/>
        <v>202.01527114967462</v>
      </c>
      <c r="HX21" s="13">
        <f t="shared" si="40"/>
        <v>202.08639308855288</v>
      </c>
      <c r="HY21" s="13">
        <f t="shared" si="40"/>
        <v>202.15690322580633</v>
      </c>
      <c r="HZ21" s="13">
        <f t="shared" si="40"/>
        <v>202.22680942184161</v>
      </c>
      <c r="IA21" s="13">
        <f t="shared" si="40"/>
        <v>202.29611940298503</v>
      </c>
      <c r="IB21" s="13">
        <f t="shared" si="40"/>
        <v>202.36484076433123</v>
      </c>
      <c r="IC21" s="13">
        <f t="shared" si="40"/>
        <v>202.43298097251591</v>
      </c>
      <c r="ID21" s="13">
        <f t="shared" si="40"/>
        <v>202.50054736842105</v>
      </c>
      <c r="IE21" s="13">
        <f t="shared" si="40"/>
        <v>202.56754716981129</v>
      </c>
      <c r="IF21" s="13">
        <f t="shared" si="40"/>
        <v>202.63398747390409</v>
      </c>
      <c r="IG21" s="13">
        <f t="shared" si="40"/>
        <v>202.69987525987506</v>
      </c>
      <c r="IH21" s="13">
        <f t="shared" si="40"/>
        <v>202.7652173913043</v>
      </c>
      <c r="II21" s="13">
        <f t="shared" si="40"/>
        <v>202.83002061855677</v>
      </c>
      <c r="IJ21" s="13">
        <f t="shared" si="40"/>
        <v>202.89429158110886</v>
      </c>
      <c r="IK21" s="13">
        <f t="shared" si="40"/>
        <v>202.95803680981578</v>
      </c>
      <c r="IL21" s="13">
        <f t="shared" si="40"/>
        <v>203.02126272912426</v>
      </c>
      <c r="IM21" s="13">
        <f t="shared" si="40"/>
        <v>203.08397565922917</v>
      </c>
      <c r="IN21" s="13">
        <f t="shared" si="40"/>
        <v>203.14618181818196</v>
      </c>
      <c r="IO21" s="13">
        <f t="shared" si="40"/>
        <v>203.20788732394362</v>
      </c>
      <c r="IP21" s="13">
        <f t="shared" si="40"/>
        <v>203.26909819639275</v>
      </c>
      <c r="IQ21" s="13">
        <f t="shared" si="40"/>
        <v>203.32982035928148</v>
      </c>
      <c r="IR21" s="13">
        <f t="shared" si="40"/>
        <v>203.39005964214721</v>
      </c>
      <c r="IS21" s="13">
        <f t="shared" si="40"/>
        <v>203.44982178217811</v>
      </c>
      <c r="IT21" s="13">
        <f t="shared" si="40"/>
        <v>203.50911242603559</v>
      </c>
      <c r="IU21" s="13">
        <f t="shared" si="40"/>
        <v>203.56793713163063</v>
      </c>
      <c r="IV21" s="13">
        <f t="shared" si="40"/>
        <v>203.62630136986309</v>
      </c>
      <c r="IW21" s="13"/>
      <c r="IX21" s="13"/>
      <c r="IY21" s="13"/>
      <c r="IZ21" s="13"/>
      <c r="JA21" s="13"/>
      <c r="JB21" s="13"/>
    </row>
    <row r="22" spans="1:262" ht="12.75" customHeight="1" x14ac:dyDescent="0.3">
      <c r="A22" s="18" t="s">
        <v>40</v>
      </c>
      <c r="B22" s="18">
        <v>826</v>
      </c>
      <c r="C22" s="19">
        <f t="shared" si="26"/>
        <v>2089.090909090909</v>
      </c>
      <c r="D22" s="19">
        <f t="shared" si="27"/>
        <v>1263.090909090909</v>
      </c>
      <c r="E22" s="19">
        <f t="shared" si="28"/>
        <v>25.666666666666668</v>
      </c>
      <c r="F22" s="18">
        <f t="shared" si="29"/>
        <v>1275</v>
      </c>
      <c r="G22" s="19">
        <f t="shared" si="30"/>
        <v>45.11038961038961</v>
      </c>
      <c r="H22" s="16">
        <f t="shared" si="31"/>
        <v>4654.9090909090901</v>
      </c>
      <c r="I22" s="19"/>
      <c r="J22" s="19"/>
      <c r="K22" s="19"/>
      <c r="L22" s="19"/>
      <c r="M22" s="19"/>
      <c r="N22" s="19"/>
      <c r="O22" s="19"/>
      <c r="P22" s="19"/>
      <c r="Q22" s="19"/>
      <c r="R22" s="17">
        <v>12800</v>
      </c>
      <c r="S22" s="17">
        <v>6</v>
      </c>
      <c r="T22" s="17">
        <v>14</v>
      </c>
      <c r="U22" s="17">
        <f t="shared" si="32"/>
        <v>84</v>
      </c>
      <c r="V22" s="17">
        <f t="shared" si="33"/>
        <v>6720</v>
      </c>
      <c r="W22" s="17">
        <v>5</v>
      </c>
      <c r="X22" s="17">
        <f t="shared" si="34"/>
        <v>1000</v>
      </c>
      <c r="Y22" s="4">
        <f t="shared" si="35"/>
        <v>5080</v>
      </c>
      <c r="Z22" s="4">
        <v>0.1</v>
      </c>
      <c r="AA22" s="4">
        <v>9</v>
      </c>
      <c r="AB22" s="4">
        <v>21</v>
      </c>
      <c r="AC22" s="4">
        <v>150</v>
      </c>
      <c r="AD22" s="4">
        <v>6720</v>
      </c>
      <c r="AE22" s="4">
        <f t="shared" si="36"/>
        <v>11430</v>
      </c>
      <c r="AF22" s="4">
        <f t="shared" si="37"/>
        <v>3024</v>
      </c>
      <c r="AG22" s="13">
        <f t="shared" ref="AG22:IV22" si="41">((($V22+$X22)/10*MAX((AG$2/$AC22),1)+($Y22/80*180*$Z22))/(MAX((AG$2/$AA22),1)+$AB22))*28-$B22</f>
        <v>1611.2727272727275</v>
      </c>
      <c r="AH22" s="13">
        <f t="shared" si="41"/>
        <v>1574.8955223880598</v>
      </c>
      <c r="AI22" s="13">
        <f t="shared" si="41"/>
        <v>1505.304347826087</v>
      </c>
      <c r="AJ22" s="13">
        <f t="shared" si="41"/>
        <v>1439.6338028169016</v>
      </c>
      <c r="AK22" s="13">
        <f t="shared" si="41"/>
        <v>1377.5616438356165</v>
      </c>
      <c r="AL22" s="13">
        <f t="shared" si="41"/>
        <v>1318.7999999999997</v>
      </c>
      <c r="AM22" s="13">
        <f t="shared" si="41"/>
        <v>1263.090909090909</v>
      </c>
      <c r="AN22" s="13">
        <f t="shared" si="41"/>
        <v>1210.2025316455699</v>
      </c>
      <c r="AO22" s="13">
        <f t="shared" si="41"/>
        <v>1159.9259259259259</v>
      </c>
      <c r="AP22" s="13">
        <f t="shared" si="41"/>
        <v>1112.0722891566265</v>
      </c>
      <c r="AQ22" s="13">
        <f t="shared" si="41"/>
        <v>1066.4705882352941</v>
      </c>
      <c r="AR22" s="13">
        <f t="shared" si="41"/>
        <v>1022.9655172413791</v>
      </c>
      <c r="AS22" s="13">
        <f t="shared" si="41"/>
        <v>981.41573033707891</v>
      </c>
      <c r="AT22" s="13">
        <f t="shared" si="41"/>
        <v>941.69230769230739</v>
      </c>
      <c r="AU22" s="13">
        <f t="shared" si="41"/>
        <v>903.67741935483878</v>
      </c>
      <c r="AV22" s="13">
        <f t="shared" si="41"/>
        <v>867.26315789473711</v>
      </c>
      <c r="AW22" s="13">
        <f t="shared" si="41"/>
        <v>832.35051546391742</v>
      </c>
      <c r="AX22" s="13">
        <f t="shared" si="41"/>
        <v>798.84848484848499</v>
      </c>
      <c r="AY22" s="13">
        <f t="shared" si="41"/>
        <v>766.67326732673268</v>
      </c>
      <c r="AZ22" s="13">
        <f t="shared" si="41"/>
        <v>735.74757281553389</v>
      </c>
      <c r="BA22" s="13">
        <f t="shared" si="41"/>
        <v>706</v>
      </c>
      <c r="BB22" s="13">
        <f t="shared" si="41"/>
        <v>677.36448598130846</v>
      </c>
      <c r="BC22" s="13">
        <f t="shared" si="41"/>
        <v>649.77981651376126</v>
      </c>
      <c r="BD22" s="13">
        <f t="shared" si="41"/>
        <v>623.18918918918916</v>
      </c>
      <c r="BE22" s="13">
        <f t="shared" si="41"/>
        <v>597.53982300884945</v>
      </c>
      <c r="BF22" s="13">
        <f t="shared" si="41"/>
        <v>595.33843478260906</v>
      </c>
      <c r="BG22" s="13">
        <f t="shared" si="41"/>
        <v>593.21230769230783</v>
      </c>
      <c r="BH22" s="13">
        <f t="shared" si="41"/>
        <v>591.15764705882361</v>
      </c>
      <c r="BI22" s="13">
        <f t="shared" si="41"/>
        <v>589.17090909090916</v>
      </c>
      <c r="BJ22" s="13">
        <f t="shared" si="41"/>
        <v>587.24878048780488</v>
      </c>
      <c r="BK22" s="13">
        <f t="shared" si="41"/>
        <v>585.38815999999952</v>
      </c>
      <c r="BL22" s="13">
        <f t="shared" si="41"/>
        <v>583.58614173228352</v>
      </c>
      <c r="BM22" s="13">
        <f t="shared" si="41"/>
        <v>581.84000000000015</v>
      </c>
      <c r="BN22" s="13">
        <f t="shared" si="41"/>
        <v>580.14717557251902</v>
      </c>
      <c r="BO22" s="13">
        <f t="shared" si="41"/>
        <v>578.50526315789512</v>
      </c>
      <c r="BP22" s="13">
        <f t="shared" si="41"/>
        <v>576.91200000000026</v>
      </c>
      <c r="BQ22" s="13">
        <f t="shared" si="41"/>
        <v>575.36525547445217</v>
      </c>
      <c r="BR22" s="13">
        <f t="shared" si="41"/>
        <v>573.86302158273406</v>
      </c>
      <c r="BS22" s="13">
        <f t="shared" si="41"/>
        <v>572.40340425531895</v>
      </c>
      <c r="BT22" s="13">
        <f t="shared" si="41"/>
        <v>570.98461538461515</v>
      </c>
      <c r="BU22" s="13">
        <f t="shared" si="41"/>
        <v>569.60496551724145</v>
      </c>
      <c r="BV22" s="13">
        <f t="shared" si="41"/>
        <v>568.262857142857</v>
      </c>
      <c r="BW22" s="13">
        <f t="shared" si="41"/>
        <v>566.9567785234899</v>
      </c>
      <c r="BX22" s="13">
        <f t="shared" si="41"/>
        <v>565.6852980132453</v>
      </c>
      <c r="BY22" s="13">
        <f t="shared" si="41"/>
        <v>564.44705882352946</v>
      </c>
      <c r="BZ22" s="13">
        <f t="shared" si="41"/>
        <v>563.2407741935483</v>
      </c>
      <c r="CA22" s="13">
        <f t="shared" si="41"/>
        <v>562.06522292993623</v>
      </c>
      <c r="CB22" s="13">
        <f t="shared" si="41"/>
        <v>560.91924528301888</v>
      </c>
      <c r="CC22" s="13">
        <f t="shared" si="41"/>
        <v>559.80173913043473</v>
      </c>
      <c r="CD22" s="13">
        <f t="shared" si="41"/>
        <v>558.71165644171788</v>
      </c>
      <c r="CE22" s="13">
        <f t="shared" si="41"/>
        <v>557.64800000000014</v>
      </c>
      <c r="CF22" s="13">
        <f t="shared" si="41"/>
        <v>556.60982035928146</v>
      </c>
      <c r="CG22" s="13">
        <f t="shared" si="41"/>
        <v>555.59621301775178</v>
      </c>
      <c r="CH22" s="13">
        <f t="shared" si="41"/>
        <v>554.60631578947391</v>
      </c>
      <c r="CI22" s="13">
        <f t="shared" si="41"/>
        <v>553.63930635838165</v>
      </c>
      <c r="CJ22" s="13">
        <f t="shared" si="41"/>
        <v>552.69440000000009</v>
      </c>
      <c r="CK22" s="13">
        <f t="shared" si="41"/>
        <v>551.77084745762704</v>
      </c>
      <c r="CL22" s="13">
        <f t="shared" si="41"/>
        <v>550.867932960894</v>
      </c>
      <c r="CM22" s="13">
        <f t="shared" si="41"/>
        <v>549.98497237569063</v>
      </c>
      <c r="CN22" s="13">
        <f t="shared" si="41"/>
        <v>549.12131147540981</v>
      </c>
      <c r="CO22" s="13">
        <f t="shared" si="41"/>
        <v>548.27632432432461</v>
      </c>
      <c r="CP22" s="13">
        <f t="shared" si="41"/>
        <v>547.4494117647057</v>
      </c>
      <c r="CQ22" s="13">
        <f t="shared" si="41"/>
        <v>546.63999999999987</v>
      </c>
      <c r="CR22" s="13">
        <f t="shared" si="41"/>
        <v>545.84753926701546</v>
      </c>
      <c r="CS22" s="13">
        <f t="shared" si="41"/>
        <v>545.07150259067339</v>
      </c>
      <c r="CT22" s="13">
        <f t="shared" si="41"/>
        <v>544.31138461538444</v>
      </c>
      <c r="CU22" s="13">
        <f t="shared" si="41"/>
        <v>543.56670050761431</v>
      </c>
      <c r="CV22" s="13">
        <f t="shared" si="41"/>
        <v>542.83698492462281</v>
      </c>
      <c r="CW22" s="13">
        <f t="shared" si="41"/>
        <v>542.12179104477605</v>
      </c>
      <c r="CX22" s="13">
        <f t="shared" si="41"/>
        <v>541.42068965517251</v>
      </c>
      <c r="CY22" s="13">
        <f t="shared" si="41"/>
        <v>540.73326829268285</v>
      </c>
      <c r="CZ22" s="13">
        <f t="shared" si="41"/>
        <v>540.05913043478267</v>
      </c>
      <c r="DA22" s="13">
        <f t="shared" si="41"/>
        <v>539.39789473684232</v>
      </c>
      <c r="DB22" s="13">
        <f t="shared" si="41"/>
        <v>538.74919431279591</v>
      </c>
      <c r="DC22" s="13">
        <f t="shared" si="41"/>
        <v>538.11267605633793</v>
      </c>
      <c r="DD22" s="13">
        <f t="shared" si="41"/>
        <v>537.48800000000006</v>
      </c>
      <c r="DE22" s="13">
        <f t="shared" si="41"/>
        <v>536.87483870967731</v>
      </c>
      <c r="DF22" s="13">
        <f t="shared" si="41"/>
        <v>536.27287671232875</v>
      </c>
      <c r="DG22" s="13">
        <f t="shared" si="41"/>
        <v>535.68180995475132</v>
      </c>
      <c r="DH22" s="13">
        <f t="shared" si="41"/>
        <v>535.10134529147967</v>
      </c>
      <c r="DI22" s="13">
        <f t="shared" si="41"/>
        <v>534.53120000000013</v>
      </c>
      <c r="DJ22" s="13">
        <f t="shared" si="41"/>
        <v>533.97110132158605</v>
      </c>
      <c r="DK22" s="13">
        <f t="shared" si="41"/>
        <v>533.42078602620063</v>
      </c>
      <c r="DL22" s="13">
        <f t="shared" si="41"/>
        <v>532.87999999999988</v>
      </c>
      <c r="DM22" s="13">
        <f t="shared" si="41"/>
        <v>532.34849785407732</v>
      </c>
      <c r="DN22" s="13">
        <f t="shared" si="41"/>
        <v>531.8260425531912</v>
      </c>
      <c r="DO22" s="13">
        <f t="shared" si="41"/>
        <v>531.31240506329118</v>
      </c>
      <c r="DP22" s="13">
        <f t="shared" si="41"/>
        <v>530.80736401673653</v>
      </c>
      <c r="DQ22" s="13">
        <f t="shared" si="41"/>
        <v>530.31070539419079</v>
      </c>
      <c r="DR22" s="13">
        <f t="shared" si="41"/>
        <v>529.82222222222231</v>
      </c>
      <c r="DS22" s="13">
        <f t="shared" si="41"/>
        <v>529.34171428571426</v>
      </c>
      <c r="DT22" s="13">
        <f t="shared" si="41"/>
        <v>528.86898785425069</v>
      </c>
      <c r="DU22" s="13">
        <f t="shared" si="41"/>
        <v>528.40385542168679</v>
      </c>
      <c r="DV22" s="13">
        <f t="shared" si="41"/>
        <v>527.94613545816742</v>
      </c>
      <c r="DW22" s="13">
        <f t="shared" si="41"/>
        <v>527.49565217391296</v>
      </c>
      <c r="DX22" s="13">
        <f t="shared" si="41"/>
        <v>527.05223529411751</v>
      </c>
      <c r="DY22" s="13">
        <f t="shared" si="41"/>
        <v>526.61571984435818</v>
      </c>
      <c r="DZ22" s="13">
        <f t="shared" si="41"/>
        <v>526.18594594594583</v>
      </c>
      <c r="EA22" s="13">
        <f t="shared" si="41"/>
        <v>525.76275862068974</v>
      </c>
      <c r="EB22" s="13">
        <f t="shared" si="41"/>
        <v>525.3460076045626</v>
      </c>
      <c r="EC22" s="13">
        <f t="shared" si="41"/>
        <v>524.93554716981134</v>
      </c>
      <c r="ED22" s="13">
        <f t="shared" si="41"/>
        <v>524.53123595505622</v>
      </c>
      <c r="EE22" s="13">
        <f t="shared" si="41"/>
        <v>524.13293680297375</v>
      </c>
      <c r="EF22" s="13">
        <f t="shared" si="41"/>
        <v>523.74051660516625</v>
      </c>
      <c r="EG22" s="13">
        <f t="shared" si="41"/>
        <v>523.35384615384601</v>
      </c>
      <c r="EH22" s="13">
        <f t="shared" si="41"/>
        <v>522.97280000000023</v>
      </c>
      <c r="EI22" s="13">
        <f t="shared" si="41"/>
        <v>522.59725631768947</v>
      </c>
      <c r="EJ22" s="13">
        <f t="shared" si="41"/>
        <v>522.2270967741938</v>
      </c>
      <c r="EK22" s="13">
        <f t="shared" si="41"/>
        <v>521.862206405694</v>
      </c>
      <c r="EL22" s="13">
        <f t="shared" si="41"/>
        <v>521.50247349823348</v>
      </c>
      <c r="EM22" s="13">
        <f t="shared" si="41"/>
        <v>521.14778947368427</v>
      </c>
      <c r="EN22" s="13">
        <f t="shared" si="41"/>
        <v>520.79804878048776</v>
      </c>
      <c r="EO22" s="13">
        <f t="shared" si="41"/>
        <v>520.45314878892714</v>
      </c>
      <c r="EP22" s="13">
        <f t="shared" si="41"/>
        <v>520.11298969072163</v>
      </c>
      <c r="EQ22" s="13">
        <f t="shared" si="41"/>
        <v>519.77747440273038</v>
      </c>
      <c r="ER22" s="13">
        <f t="shared" si="41"/>
        <v>519.44650847457638</v>
      </c>
      <c r="ES22" s="13">
        <f t="shared" si="41"/>
        <v>519.11999999999989</v>
      </c>
      <c r="ET22" s="13">
        <f t="shared" si="41"/>
        <v>518.79785953177247</v>
      </c>
      <c r="EU22" s="13">
        <f t="shared" si="41"/>
        <v>518.47999999999979</v>
      </c>
      <c r="EV22" s="13">
        <f t="shared" si="41"/>
        <v>518.16633663366338</v>
      </c>
      <c r="EW22" s="13">
        <f t="shared" si="41"/>
        <v>517.85678688524581</v>
      </c>
      <c r="EX22" s="13">
        <f t="shared" si="41"/>
        <v>517.55127035830628</v>
      </c>
      <c r="EY22" s="13">
        <f t="shared" si="41"/>
        <v>517.24970873786401</v>
      </c>
      <c r="EZ22" s="13">
        <f t="shared" si="41"/>
        <v>516.95202572347262</v>
      </c>
      <c r="FA22" s="13">
        <f t="shared" si="41"/>
        <v>516.65814696485631</v>
      </c>
      <c r="FB22" s="13">
        <f t="shared" si="41"/>
        <v>516.36799999999994</v>
      </c>
      <c r="FC22" s="13">
        <f t="shared" si="41"/>
        <v>516.08151419558362</v>
      </c>
      <c r="FD22" s="13">
        <f t="shared" si="41"/>
        <v>515.79862068965508</v>
      </c>
      <c r="FE22" s="13">
        <f t="shared" si="41"/>
        <v>515.51925233644852</v>
      </c>
      <c r="FF22" s="13">
        <f t="shared" si="41"/>
        <v>515.24334365325058</v>
      </c>
      <c r="FG22" s="13">
        <f t="shared" si="41"/>
        <v>514.97083076923104</v>
      </c>
      <c r="FH22" s="13">
        <f t="shared" si="41"/>
        <v>514.70165137614686</v>
      </c>
      <c r="FI22" s="13">
        <f t="shared" si="41"/>
        <v>514.43574468085103</v>
      </c>
      <c r="FJ22" s="13">
        <f t="shared" si="41"/>
        <v>514.17305135951665</v>
      </c>
      <c r="FK22" s="13">
        <f t="shared" si="41"/>
        <v>513.91351351351341</v>
      </c>
      <c r="FL22" s="13">
        <f t="shared" si="41"/>
        <v>513.65707462686555</v>
      </c>
      <c r="FM22" s="13">
        <f t="shared" si="41"/>
        <v>513.40367952522274</v>
      </c>
      <c r="FN22" s="13">
        <f t="shared" si="41"/>
        <v>513.15327433628318</v>
      </c>
      <c r="FO22" s="13">
        <f t="shared" si="41"/>
        <v>512.90580645161276</v>
      </c>
      <c r="FP22" s="13">
        <f t="shared" si="41"/>
        <v>512.66122448979604</v>
      </c>
      <c r="FQ22" s="13">
        <f t="shared" si="41"/>
        <v>512.41947826086971</v>
      </c>
      <c r="FR22" s="13">
        <f t="shared" si="41"/>
        <v>512.18051873198851</v>
      </c>
      <c r="FS22" s="13">
        <f t="shared" si="41"/>
        <v>511.94429799426939</v>
      </c>
      <c r="FT22" s="13">
        <f t="shared" si="41"/>
        <v>511.7107692307693</v>
      </c>
      <c r="FU22" s="13">
        <f t="shared" si="41"/>
        <v>511.4798866855524</v>
      </c>
      <c r="FV22" s="13">
        <f t="shared" si="41"/>
        <v>511.25160563380268</v>
      </c>
      <c r="FW22" s="13">
        <f t="shared" si="41"/>
        <v>511.02588235294115</v>
      </c>
      <c r="FX22" s="13">
        <f t="shared" si="41"/>
        <v>510.80267409470753</v>
      </c>
      <c r="FY22" s="13">
        <f t="shared" si="41"/>
        <v>510.58193905817188</v>
      </c>
      <c r="FZ22" s="13">
        <f t="shared" si="41"/>
        <v>510.36363636363626</v>
      </c>
      <c r="GA22" s="13">
        <f t="shared" si="41"/>
        <v>510.14772602739731</v>
      </c>
      <c r="GB22" s="13">
        <f t="shared" si="41"/>
        <v>509.93416893732979</v>
      </c>
      <c r="GC22" s="13">
        <f t="shared" si="41"/>
        <v>509.72292682926854</v>
      </c>
      <c r="GD22" s="13">
        <f t="shared" si="41"/>
        <v>509.5139622641509</v>
      </c>
      <c r="GE22" s="13">
        <f t="shared" si="41"/>
        <v>509.30723860589842</v>
      </c>
      <c r="GF22" s="13">
        <f t="shared" si="41"/>
        <v>509.10272000000009</v>
      </c>
      <c r="GG22" s="13">
        <f t="shared" si="41"/>
        <v>508.90037135278499</v>
      </c>
      <c r="GH22" s="13">
        <f t="shared" si="41"/>
        <v>508.7001583113456</v>
      </c>
      <c r="GI22" s="13">
        <f t="shared" si="41"/>
        <v>508.50204724409446</v>
      </c>
      <c r="GJ22" s="13">
        <f t="shared" si="41"/>
        <v>508.30600522193208</v>
      </c>
      <c r="GK22" s="13">
        <f t="shared" si="41"/>
        <v>508.11200000000031</v>
      </c>
      <c r="GL22" s="13">
        <f t="shared" si="41"/>
        <v>507.92000000000007</v>
      </c>
      <c r="GM22" s="13">
        <f t="shared" si="41"/>
        <v>507.72997429305883</v>
      </c>
      <c r="GN22" s="13">
        <f t="shared" si="41"/>
        <v>507.54189258312022</v>
      </c>
      <c r="GO22" s="13">
        <f t="shared" si="41"/>
        <v>507.35572519083962</v>
      </c>
      <c r="GP22" s="13">
        <f t="shared" si="41"/>
        <v>507.17144303797454</v>
      </c>
      <c r="GQ22" s="13">
        <f t="shared" si="41"/>
        <v>506.98901763224217</v>
      </c>
      <c r="GR22" s="13">
        <f t="shared" si="41"/>
        <v>506.80842105263173</v>
      </c>
      <c r="GS22" s="13">
        <f t="shared" si="41"/>
        <v>506.62962593516204</v>
      </c>
      <c r="GT22" s="13">
        <f t="shared" si="41"/>
        <v>506.45260545905717</v>
      </c>
      <c r="GU22" s="13">
        <f t="shared" si="41"/>
        <v>506.27733333333344</v>
      </c>
      <c r="GV22" s="13">
        <f t="shared" si="41"/>
        <v>506.10378378378346</v>
      </c>
      <c r="GW22" s="13">
        <f t="shared" si="41"/>
        <v>505.93193154034248</v>
      </c>
      <c r="GX22" s="13">
        <f t="shared" si="41"/>
        <v>505.76175182481757</v>
      </c>
      <c r="GY22" s="13">
        <f t="shared" si="41"/>
        <v>505.59322033898275</v>
      </c>
      <c r="GZ22" s="13">
        <f t="shared" si="41"/>
        <v>505.42631325301227</v>
      </c>
      <c r="HA22" s="13">
        <f t="shared" si="41"/>
        <v>505.26100719424471</v>
      </c>
      <c r="HB22" s="13">
        <f t="shared" si="41"/>
        <v>505.09727923627679</v>
      </c>
      <c r="HC22" s="13">
        <f t="shared" si="41"/>
        <v>504.93510688836136</v>
      </c>
      <c r="HD22" s="13">
        <f t="shared" si="41"/>
        <v>504.77446808510649</v>
      </c>
      <c r="HE22" s="13">
        <f t="shared" si="41"/>
        <v>504.61534117647034</v>
      </c>
      <c r="HF22" s="13">
        <f t="shared" si="41"/>
        <v>504.45770491803296</v>
      </c>
      <c r="HG22" s="13">
        <f t="shared" si="41"/>
        <v>504.30153846153826</v>
      </c>
      <c r="HH22" s="13">
        <f t="shared" si="41"/>
        <v>504.14682134570762</v>
      </c>
      <c r="HI22" s="13">
        <f t="shared" si="41"/>
        <v>503.99353348729801</v>
      </c>
      <c r="HJ22" s="13">
        <f t="shared" si="41"/>
        <v>503.84165517241399</v>
      </c>
      <c r="HK22" s="13">
        <f t="shared" si="41"/>
        <v>503.69116704805492</v>
      </c>
      <c r="HL22" s="13">
        <f t="shared" si="41"/>
        <v>503.54205011389513</v>
      </c>
      <c r="HM22" s="13">
        <f t="shared" si="41"/>
        <v>503.39428571428562</v>
      </c>
      <c r="HN22" s="13">
        <f t="shared" si="41"/>
        <v>503.247855530474</v>
      </c>
      <c r="HO22" s="13">
        <f t="shared" si="41"/>
        <v>503.10274157303388</v>
      </c>
      <c r="HP22" s="13">
        <f t="shared" si="41"/>
        <v>502.95892617449681</v>
      </c>
      <c r="HQ22" s="13">
        <f t="shared" si="41"/>
        <v>502.81639198218272</v>
      </c>
      <c r="HR22" s="13">
        <f t="shared" si="41"/>
        <v>502.67512195121958</v>
      </c>
      <c r="HS22" s="13">
        <f t="shared" si="41"/>
        <v>502.53509933774831</v>
      </c>
      <c r="HT22" s="13">
        <f t="shared" si="41"/>
        <v>502.3963076923078</v>
      </c>
      <c r="HU22" s="13">
        <f t="shared" si="41"/>
        <v>502.25873085339163</v>
      </c>
      <c r="HV22" s="13">
        <f t="shared" si="41"/>
        <v>502.12235294117636</v>
      </c>
      <c r="HW22" s="13">
        <f t="shared" si="41"/>
        <v>501.98715835141002</v>
      </c>
      <c r="HX22" s="13">
        <f t="shared" si="41"/>
        <v>501.85313174945986</v>
      </c>
      <c r="HY22" s="13">
        <f t="shared" si="41"/>
        <v>501.72025806451597</v>
      </c>
      <c r="HZ22" s="13">
        <f t="shared" si="41"/>
        <v>501.58852248394032</v>
      </c>
      <c r="IA22" s="13">
        <f t="shared" si="41"/>
        <v>501.45791044776092</v>
      </c>
      <c r="IB22" s="13">
        <f t="shared" si="41"/>
        <v>501.32840764331218</v>
      </c>
      <c r="IC22" s="13">
        <f t="shared" si="41"/>
        <v>501.20000000000005</v>
      </c>
      <c r="ID22" s="13">
        <f t="shared" si="41"/>
        <v>501.07267368421026</v>
      </c>
      <c r="IE22" s="13">
        <f t="shared" si="41"/>
        <v>500.9464150943395</v>
      </c>
      <c r="IF22" s="13">
        <f t="shared" si="41"/>
        <v>500.82121085595008</v>
      </c>
      <c r="IG22" s="13">
        <f t="shared" si="41"/>
        <v>500.69704781704763</v>
      </c>
      <c r="IH22" s="13">
        <f t="shared" si="41"/>
        <v>500.57391304347834</v>
      </c>
      <c r="II22" s="13">
        <f t="shared" si="41"/>
        <v>500.4517938144329</v>
      </c>
      <c r="IJ22" s="13">
        <f t="shared" si="41"/>
        <v>500.33067761806979</v>
      </c>
      <c r="IK22" s="13">
        <f t="shared" si="41"/>
        <v>500.21055214723924</v>
      </c>
      <c r="IL22" s="13">
        <f t="shared" si="41"/>
        <v>500.09140529531578</v>
      </c>
      <c r="IM22" s="13">
        <f t="shared" si="41"/>
        <v>499.97322515212977</v>
      </c>
      <c r="IN22" s="13">
        <f t="shared" si="41"/>
        <v>499.85600000000022</v>
      </c>
      <c r="IO22" s="13">
        <f t="shared" si="41"/>
        <v>499.7397183098592</v>
      </c>
      <c r="IP22" s="13">
        <f t="shared" si="41"/>
        <v>499.62436873747492</v>
      </c>
      <c r="IQ22" s="13">
        <f t="shared" si="41"/>
        <v>499.50994011976059</v>
      </c>
      <c r="IR22" s="13">
        <f t="shared" si="41"/>
        <v>499.3964214711732</v>
      </c>
      <c r="IS22" s="13">
        <f t="shared" si="41"/>
        <v>499.28380198019772</v>
      </c>
      <c r="IT22" s="13">
        <f t="shared" si="41"/>
        <v>499.17207100591713</v>
      </c>
      <c r="IU22" s="13">
        <f t="shared" si="41"/>
        <v>499.06121807465615</v>
      </c>
      <c r="IV22" s="13">
        <f t="shared" si="41"/>
        <v>498.95123287671231</v>
      </c>
      <c r="IW22" s="13"/>
      <c r="IX22" s="13"/>
      <c r="IY22" s="13"/>
      <c r="IZ22" s="13"/>
      <c r="JA22" s="13"/>
      <c r="JB22" s="13"/>
    </row>
    <row r="23" spans="1:262" ht="12.75" customHeight="1" x14ac:dyDescent="0.3">
      <c r="A23" s="4" t="s">
        <v>41</v>
      </c>
      <c r="B23" s="4">
        <v>1137</v>
      </c>
      <c r="C23" s="13">
        <f t="shared" si="26"/>
        <v>2491.6363636363635</v>
      </c>
      <c r="D23" s="13">
        <f t="shared" si="27"/>
        <v>1354.6363636363635</v>
      </c>
      <c r="E23" s="13">
        <f t="shared" si="28"/>
        <v>25.666666666666668</v>
      </c>
      <c r="F23" s="4">
        <f t="shared" si="29"/>
        <v>1350</v>
      </c>
      <c r="G23" s="13">
        <f t="shared" si="30"/>
        <v>48.379870129870127</v>
      </c>
      <c r="H23" s="11">
        <f t="shared" si="31"/>
        <v>5057.454545454546</v>
      </c>
      <c r="I23" s="13"/>
      <c r="J23" s="13"/>
      <c r="K23" s="13"/>
      <c r="L23" s="13"/>
      <c r="M23" s="13"/>
      <c r="N23" s="13"/>
      <c r="O23" s="13"/>
      <c r="P23" s="13"/>
      <c r="Q23" s="13"/>
      <c r="R23" s="17">
        <v>19200</v>
      </c>
      <c r="S23" s="17">
        <v>6</v>
      </c>
      <c r="T23" s="17">
        <v>14</v>
      </c>
      <c r="U23" s="17">
        <f t="shared" si="32"/>
        <v>84</v>
      </c>
      <c r="V23" s="17">
        <f t="shared" si="33"/>
        <v>6720</v>
      </c>
      <c r="W23" s="17">
        <v>5</v>
      </c>
      <c r="X23" s="17">
        <f t="shared" si="34"/>
        <v>1000</v>
      </c>
      <c r="Y23" s="4">
        <f t="shared" si="35"/>
        <v>6720</v>
      </c>
      <c r="Z23" s="4">
        <v>0.1</v>
      </c>
      <c r="AA23" s="4">
        <v>9</v>
      </c>
      <c r="AB23" s="4">
        <v>21</v>
      </c>
      <c r="AC23" s="4">
        <v>150</v>
      </c>
      <c r="AD23" s="4">
        <v>6720</v>
      </c>
      <c r="AE23" s="4">
        <f t="shared" si="36"/>
        <v>15120</v>
      </c>
      <c r="AF23" s="4">
        <f t="shared" si="37"/>
        <v>3024</v>
      </c>
      <c r="AG23" s="13">
        <f t="shared" ref="AG23:IV23" si="42">((($V23+$X23)/10*MAX((AG$2/$AC23),1)+($Y23/80*180*$Z23))/(MAX((AG$2/$AA23),1)+$AB23))*28-$B23</f>
        <v>1769.909090909091</v>
      </c>
      <c r="AH23" s="13">
        <f t="shared" si="42"/>
        <v>1726.5223880597018</v>
      </c>
      <c r="AI23" s="13">
        <f t="shared" si="42"/>
        <v>1643.5217391304345</v>
      </c>
      <c r="AJ23" s="13">
        <f t="shared" si="42"/>
        <v>1565.1971830985913</v>
      </c>
      <c r="AK23" s="13">
        <f t="shared" si="42"/>
        <v>1491.1643835616442</v>
      </c>
      <c r="AL23" s="13">
        <f t="shared" si="42"/>
        <v>1421.08</v>
      </c>
      <c r="AM23" s="13">
        <f t="shared" si="42"/>
        <v>1354.6363636363635</v>
      </c>
      <c r="AN23" s="13">
        <f t="shared" si="42"/>
        <v>1291.5569620253164</v>
      </c>
      <c r="AO23" s="13">
        <f t="shared" si="42"/>
        <v>1231.5925925925926</v>
      </c>
      <c r="AP23" s="13">
        <f t="shared" si="42"/>
        <v>1174.5180722891564</v>
      </c>
      <c r="AQ23" s="13">
        <f t="shared" si="42"/>
        <v>1120.1294117647058</v>
      </c>
      <c r="AR23" s="13">
        <f t="shared" si="42"/>
        <v>1068.2413793103451</v>
      </c>
      <c r="AS23" s="13">
        <f t="shared" si="42"/>
        <v>1018.6853932584272</v>
      </c>
      <c r="AT23" s="13">
        <f t="shared" si="42"/>
        <v>971.30769230769192</v>
      </c>
      <c r="AU23" s="13">
        <f t="shared" si="42"/>
        <v>925.9677419354839</v>
      </c>
      <c r="AV23" s="13">
        <f t="shared" si="42"/>
        <v>882.53684210526353</v>
      </c>
      <c r="AW23" s="13">
        <f t="shared" si="42"/>
        <v>840.89690721649458</v>
      </c>
      <c r="AX23" s="13">
        <f t="shared" si="42"/>
        <v>800.93939393939399</v>
      </c>
      <c r="AY23" s="13">
        <f t="shared" si="42"/>
        <v>762.5643564356435</v>
      </c>
      <c r="AZ23" s="13">
        <f t="shared" si="42"/>
        <v>725.67961165048541</v>
      </c>
      <c r="BA23" s="13">
        <f t="shared" si="42"/>
        <v>690.19999999999982</v>
      </c>
      <c r="BB23" s="13">
        <f t="shared" si="42"/>
        <v>656.04672897196269</v>
      </c>
      <c r="BC23" s="13">
        <f t="shared" si="42"/>
        <v>623.1467889908256</v>
      </c>
      <c r="BD23" s="13">
        <f t="shared" si="42"/>
        <v>591.43243243243228</v>
      </c>
      <c r="BE23" s="13">
        <f t="shared" si="42"/>
        <v>560.84070796460173</v>
      </c>
      <c r="BF23" s="13">
        <f t="shared" si="42"/>
        <v>553.86886956521766</v>
      </c>
      <c r="BG23" s="13">
        <f t="shared" si="42"/>
        <v>547.13538461538474</v>
      </c>
      <c r="BH23" s="13">
        <f t="shared" si="42"/>
        <v>540.62823529411753</v>
      </c>
      <c r="BI23" s="13">
        <f t="shared" si="42"/>
        <v>534.33619834710748</v>
      </c>
      <c r="BJ23" s="13">
        <f t="shared" si="42"/>
        <v>528.24878048780488</v>
      </c>
      <c r="BK23" s="13">
        <f t="shared" si="42"/>
        <v>522.35615999999959</v>
      </c>
      <c r="BL23" s="13">
        <f t="shared" si="42"/>
        <v>516.64913385826776</v>
      </c>
      <c r="BM23" s="13">
        <f t="shared" si="42"/>
        <v>511.11906976744172</v>
      </c>
      <c r="BN23" s="13">
        <f t="shared" si="42"/>
        <v>505.75786259541974</v>
      </c>
      <c r="BO23" s="13">
        <f t="shared" si="42"/>
        <v>500.5578947368424</v>
      </c>
      <c r="BP23" s="13">
        <f t="shared" si="42"/>
        <v>495.51200000000017</v>
      </c>
      <c r="BQ23" s="13">
        <f t="shared" si="42"/>
        <v>490.61343065693427</v>
      </c>
      <c r="BR23" s="13">
        <f t="shared" si="42"/>
        <v>485.85582733812976</v>
      </c>
      <c r="BS23" s="13">
        <f t="shared" si="42"/>
        <v>481.23319148936139</v>
      </c>
      <c r="BT23" s="13">
        <f t="shared" si="42"/>
        <v>476.73986013985973</v>
      </c>
      <c r="BU23" s="13">
        <f t="shared" si="42"/>
        <v>472.37048275862094</v>
      </c>
      <c r="BV23" s="13">
        <f t="shared" si="42"/>
        <v>468.11999999999989</v>
      </c>
      <c r="BW23" s="13">
        <f t="shared" si="42"/>
        <v>463.98362416107375</v>
      </c>
      <c r="BX23" s="13">
        <f t="shared" si="42"/>
        <v>459.95682119205321</v>
      </c>
      <c r="BY23" s="13">
        <f t="shared" si="42"/>
        <v>456.03529411764725</v>
      </c>
      <c r="BZ23" s="13">
        <f t="shared" si="42"/>
        <v>452.21496774193542</v>
      </c>
      <c r="CA23" s="13">
        <f t="shared" si="42"/>
        <v>448.49197452229282</v>
      </c>
      <c r="CB23" s="13">
        <f t="shared" si="42"/>
        <v>444.86264150943384</v>
      </c>
      <c r="CC23" s="13">
        <f t="shared" si="42"/>
        <v>441.32347826086948</v>
      </c>
      <c r="CD23" s="13">
        <f t="shared" si="42"/>
        <v>437.8711656441717</v>
      </c>
      <c r="CE23" s="13">
        <f t="shared" si="42"/>
        <v>434.5025454545455</v>
      </c>
      <c r="CF23" s="13">
        <f t="shared" si="42"/>
        <v>431.21461077844333</v>
      </c>
      <c r="CG23" s="13">
        <f t="shared" si="42"/>
        <v>428.00449704142011</v>
      </c>
      <c r="CH23" s="13">
        <f t="shared" si="42"/>
        <v>424.86947368421056</v>
      </c>
      <c r="CI23" s="13">
        <f t="shared" si="42"/>
        <v>421.80693641618495</v>
      </c>
      <c r="CJ23" s="13">
        <f t="shared" si="42"/>
        <v>418.81439999999998</v>
      </c>
      <c r="CK23" s="13">
        <f t="shared" si="42"/>
        <v>415.88949152542364</v>
      </c>
      <c r="CL23" s="13">
        <f t="shared" si="42"/>
        <v>413.02994413407805</v>
      </c>
      <c r="CM23" s="13">
        <f t="shared" si="42"/>
        <v>410.23359116022084</v>
      </c>
      <c r="CN23" s="13">
        <f t="shared" si="42"/>
        <v>407.49836065573777</v>
      </c>
      <c r="CO23" s="13">
        <f t="shared" si="42"/>
        <v>404.82227027027056</v>
      </c>
      <c r="CP23" s="13">
        <f t="shared" si="42"/>
        <v>402.20342245989286</v>
      </c>
      <c r="CQ23" s="13">
        <f t="shared" si="42"/>
        <v>399.6400000000001</v>
      </c>
      <c r="CR23" s="13">
        <f t="shared" si="42"/>
        <v>397.13026178010477</v>
      </c>
      <c r="CS23" s="13">
        <f t="shared" si="42"/>
        <v>394.67253886010326</v>
      </c>
      <c r="CT23" s="13">
        <f t="shared" si="42"/>
        <v>392.26523076923081</v>
      </c>
      <c r="CU23" s="13">
        <f t="shared" si="42"/>
        <v>389.90680203045713</v>
      </c>
      <c r="CV23" s="13">
        <f t="shared" si="42"/>
        <v>387.59577889447223</v>
      </c>
      <c r="CW23" s="13">
        <f t="shared" si="42"/>
        <v>385.33074626865664</v>
      </c>
      <c r="CX23" s="13">
        <f t="shared" si="42"/>
        <v>383.11034482758646</v>
      </c>
      <c r="CY23" s="13">
        <f t="shared" si="42"/>
        <v>380.9332682926829</v>
      </c>
      <c r="CZ23" s="13">
        <f t="shared" si="42"/>
        <v>378.79826086956518</v>
      </c>
      <c r="DA23" s="13">
        <f t="shared" si="42"/>
        <v>376.70411483253611</v>
      </c>
      <c r="DB23" s="13">
        <f t="shared" si="42"/>
        <v>374.64966824644534</v>
      </c>
      <c r="DC23" s="13">
        <f t="shared" si="42"/>
        <v>372.63380281690138</v>
      </c>
      <c r="DD23" s="13">
        <f t="shared" si="42"/>
        <v>370.65544186046532</v>
      </c>
      <c r="DE23" s="13">
        <f t="shared" si="42"/>
        <v>368.71354838709681</v>
      </c>
      <c r="DF23" s="13">
        <f t="shared" si="42"/>
        <v>366.80712328767117</v>
      </c>
      <c r="DG23" s="13">
        <f t="shared" si="42"/>
        <v>364.93520361990977</v>
      </c>
      <c r="DH23" s="13">
        <f t="shared" si="42"/>
        <v>363.09686098654674</v>
      </c>
      <c r="DI23" s="13">
        <f t="shared" si="42"/>
        <v>361.29120000000012</v>
      </c>
      <c r="DJ23" s="13">
        <f t="shared" si="42"/>
        <v>359.51735682819412</v>
      </c>
      <c r="DK23" s="13">
        <f t="shared" si="42"/>
        <v>357.77449781659357</v>
      </c>
      <c r="DL23" s="13">
        <f t="shared" si="42"/>
        <v>356.06181818181835</v>
      </c>
      <c r="DM23" s="13">
        <f t="shared" si="42"/>
        <v>354.37854077253223</v>
      </c>
      <c r="DN23" s="13">
        <f t="shared" si="42"/>
        <v>352.72391489361689</v>
      </c>
      <c r="DO23" s="13">
        <f t="shared" si="42"/>
        <v>351.0972151898734</v>
      </c>
      <c r="DP23" s="13">
        <f t="shared" si="42"/>
        <v>349.49774058577441</v>
      </c>
      <c r="DQ23" s="13">
        <f t="shared" si="42"/>
        <v>347.92481327800806</v>
      </c>
      <c r="DR23" s="13">
        <f t="shared" si="42"/>
        <v>346.37777777777819</v>
      </c>
      <c r="DS23" s="13">
        <f t="shared" si="42"/>
        <v>344.85599999999999</v>
      </c>
      <c r="DT23" s="13">
        <f t="shared" si="42"/>
        <v>343.35886639676096</v>
      </c>
      <c r="DU23" s="13">
        <f t="shared" si="42"/>
        <v>341.88578313253015</v>
      </c>
      <c r="DV23" s="13">
        <f t="shared" si="42"/>
        <v>340.43617529880476</v>
      </c>
      <c r="DW23" s="13">
        <f t="shared" si="42"/>
        <v>339.00948616600795</v>
      </c>
      <c r="DX23" s="13">
        <f t="shared" si="42"/>
        <v>337.60517647058805</v>
      </c>
      <c r="DY23" s="13">
        <f t="shared" si="42"/>
        <v>336.22272373540864</v>
      </c>
      <c r="DZ23" s="13">
        <f t="shared" si="42"/>
        <v>334.86162162162168</v>
      </c>
      <c r="EA23" s="13">
        <f t="shared" si="42"/>
        <v>333.52137931034486</v>
      </c>
      <c r="EB23" s="13">
        <f t="shared" si="42"/>
        <v>332.20152091254749</v>
      </c>
      <c r="EC23" s="13">
        <f t="shared" si="42"/>
        <v>330.90158490566046</v>
      </c>
      <c r="ED23" s="13">
        <f t="shared" si="42"/>
        <v>329.62112359550565</v>
      </c>
      <c r="EE23" s="13">
        <f t="shared" si="42"/>
        <v>328.3597026022303</v>
      </c>
      <c r="EF23" s="13">
        <f t="shared" si="42"/>
        <v>327.11690036900382</v>
      </c>
      <c r="EG23" s="13">
        <f t="shared" si="42"/>
        <v>325.89230769230767</v>
      </c>
      <c r="EH23" s="13">
        <f t="shared" si="42"/>
        <v>324.68552727272731</v>
      </c>
      <c r="EI23" s="13">
        <f t="shared" si="42"/>
        <v>323.49617328519867</v>
      </c>
      <c r="EJ23" s="13">
        <f t="shared" si="42"/>
        <v>322.32387096774232</v>
      </c>
      <c r="EK23" s="13">
        <f t="shared" si="42"/>
        <v>321.16825622775809</v>
      </c>
      <c r="EL23" s="13">
        <f t="shared" si="42"/>
        <v>320.02897526501783</v>
      </c>
      <c r="EM23" s="13">
        <f t="shared" si="42"/>
        <v>318.90568421052649</v>
      </c>
      <c r="EN23" s="13">
        <f t="shared" si="42"/>
        <v>317.79804878048799</v>
      </c>
      <c r="EO23" s="13">
        <f t="shared" si="42"/>
        <v>316.70574394463665</v>
      </c>
      <c r="EP23" s="13">
        <f t="shared" si="42"/>
        <v>315.62845360824736</v>
      </c>
      <c r="EQ23" s="13">
        <f t="shared" si="42"/>
        <v>314.56587030716719</v>
      </c>
      <c r="ER23" s="13">
        <f t="shared" si="42"/>
        <v>313.51769491525442</v>
      </c>
      <c r="ES23" s="13">
        <f t="shared" si="42"/>
        <v>312.48363636363615</v>
      </c>
      <c r="ET23" s="13">
        <f t="shared" si="42"/>
        <v>311.46341137123727</v>
      </c>
      <c r="EU23" s="13">
        <f t="shared" si="42"/>
        <v>310.45674418604631</v>
      </c>
      <c r="EV23" s="13">
        <f t="shared" si="42"/>
        <v>309.46336633663373</v>
      </c>
      <c r="EW23" s="13">
        <f t="shared" si="42"/>
        <v>308.48301639344254</v>
      </c>
      <c r="EX23" s="13">
        <f t="shared" si="42"/>
        <v>307.51543973941398</v>
      </c>
      <c r="EY23" s="13">
        <f t="shared" si="42"/>
        <v>306.5603883495146</v>
      </c>
      <c r="EZ23" s="13">
        <f t="shared" si="42"/>
        <v>305.61762057877809</v>
      </c>
      <c r="FA23" s="13">
        <f t="shared" si="42"/>
        <v>304.68690095846659</v>
      </c>
      <c r="FB23" s="13">
        <f t="shared" si="42"/>
        <v>303.76800000000003</v>
      </c>
      <c r="FC23" s="13">
        <f t="shared" si="42"/>
        <v>302.86069400630913</v>
      </c>
      <c r="FD23" s="13">
        <f t="shared" si="42"/>
        <v>301.96476489028191</v>
      </c>
      <c r="FE23" s="13">
        <f t="shared" si="42"/>
        <v>301.08000000000015</v>
      </c>
      <c r="FF23" s="13">
        <f t="shared" si="42"/>
        <v>300.20619195046424</v>
      </c>
      <c r="FG23" s="13">
        <f t="shared" si="42"/>
        <v>299.34313846153873</v>
      </c>
      <c r="FH23" s="13">
        <f t="shared" si="42"/>
        <v>298.49064220183482</v>
      </c>
      <c r="FI23" s="13">
        <f t="shared" si="42"/>
        <v>297.64851063829769</v>
      </c>
      <c r="FJ23" s="13">
        <f t="shared" si="42"/>
        <v>296.81655589123875</v>
      </c>
      <c r="FK23" s="13">
        <f t="shared" si="42"/>
        <v>295.99459459459467</v>
      </c>
      <c r="FL23" s="13">
        <f t="shared" si="42"/>
        <v>295.182447761194</v>
      </c>
      <c r="FM23" s="13">
        <f t="shared" si="42"/>
        <v>294.37994065281919</v>
      </c>
      <c r="FN23" s="13">
        <f t="shared" si="42"/>
        <v>293.58690265486712</v>
      </c>
      <c r="FO23" s="13">
        <f t="shared" si="42"/>
        <v>292.80316715542517</v>
      </c>
      <c r="FP23" s="13">
        <f t="shared" si="42"/>
        <v>292.02857142857147</v>
      </c>
      <c r="FQ23" s="13">
        <f t="shared" si="42"/>
        <v>291.26295652173894</v>
      </c>
      <c r="FR23" s="13">
        <f t="shared" si="42"/>
        <v>290.50616714697412</v>
      </c>
      <c r="FS23" s="13">
        <f t="shared" si="42"/>
        <v>289.7580515759314</v>
      </c>
      <c r="FT23" s="13">
        <f t="shared" si="42"/>
        <v>289.01846153846145</v>
      </c>
      <c r="FU23" s="13">
        <f t="shared" si="42"/>
        <v>288.28725212464565</v>
      </c>
      <c r="FV23" s="13">
        <f t="shared" si="42"/>
        <v>287.56428169014066</v>
      </c>
      <c r="FW23" s="13">
        <f t="shared" si="42"/>
        <v>286.84941176470579</v>
      </c>
      <c r="FX23" s="13">
        <f t="shared" si="42"/>
        <v>286.14250696378826</v>
      </c>
      <c r="FY23" s="13">
        <f t="shared" si="42"/>
        <v>285.44343490304709</v>
      </c>
      <c r="FZ23" s="13">
        <f t="shared" si="42"/>
        <v>284.75206611570252</v>
      </c>
      <c r="GA23" s="13">
        <f t="shared" si="42"/>
        <v>284.06827397260281</v>
      </c>
      <c r="GB23" s="13">
        <f t="shared" si="42"/>
        <v>283.39193460490469</v>
      </c>
      <c r="GC23" s="13">
        <f t="shared" si="42"/>
        <v>282.72292682926854</v>
      </c>
      <c r="GD23" s="13">
        <f t="shared" si="42"/>
        <v>282.06113207547173</v>
      </c>
      <c r="GE23" s="13">
        <f t="shared" si="42"/>
        <v>281.40643431635408</v>
      </c>
      <c r="GF23" s="13">
        <f t="shared" si="42"/>
        <v>280.75872000000004</v>
      </c>
      <c r="GG23" s="13">
        <f t="shared" si="42"/>
        <v>280.11787798408477</v>
      </c>
      <c r="GH23" s="13">
        <f t="shared" si="42"/>
        <v>279.48379947229546</v>
      </c>
      <c r="GI23" s="13">
        <f t="shared" si="42"/>
        <v>278.85637795275579</v>
      </c>
      <c r="GJ23" s="13">
        <f t="shared" si="42"/>
        <v>278.23550913838108</v>
      </c>
      <c r="GK23" s="13">
        <f t="shared" si="42"/>
        <v>277.62109090909121</v>
      </c>
      <c r="GL23" s="13">
        <f t="shared" si="42"/>
        <v>277.01302325581401</v>
      </c>
      <c r="GM23" s="13">
        <f t="shared" si="42"/>
        <v>276.41120822622088</v>
      </c>
      <c r="GN23" s="13">
        <f t="shared" si="42"/>
        <v>275.81554987212303</v>
      </c>
      <c r="GO23" s="13">
        <f t="shared" si="42"/>
        <v>275.22595419847335</v>
      </c>
      <c r="GP23" s="13">
        <f t="shared" si="42"/>
        <v>274.64232911392378</v>
      </c>
      <c r="GQ23" s="13">
        <f t="shared" si="42"/>
        <v>274.06458438287177</v>
      </c>
      <c r="GR23" s="13">
        <f t="shared" si="42"/>
        <v>273.49263157894734</v>
      </c>
      <c r="GS23" s="13">
        <f t="shared" si="42"/>
        <v>272.92638403990009</v>
      </c>
      <c r="GT23" s="13">
        <f t="shared" si="42"/>
        <v>272.36575682382158</v>
      </c>
      <c r="GU23" s="13">
        <f t="shared" si="42"/>
        <v>271.81066666666652</v>
      </c>
      <c r="GV23" s="13">
        <f t="shared" si="42"/>
        <v>271.26103194103166</v>
      </c>
      <c r="GW23" s="13">
        <f t="shared" si="42"/>
        <v>270.71677261613718</v>
      </c>
      <c r="GX23" s="13">
        <f t="shared" si="42"/>
        <v>270.17781021897804</v>
      </c>
      <c r="GY23" s="13">
        <f t="shared" si="42"/>
        <v>269.64406779660999</v>
      </c>
      <c r="GZ23" s="13">
        <f t="shared" si="42"/>
        <v>269.11546987951829</v>
      </c>
      <c r="HA23" s="13">
        <f t="shared" si="42"/>
        <v>268.59194244604328</v>
      </c>
      <c r="HB23" s="13">
        <f t="shared" si="42"/>
        <v>268.073412887828</v>
      </c>
      <c r="HC23" s="13">
        <f t="shared" si="42"/>
        <v>267.55980997624738</v>
      </c>
      <c r="HD23" s="13">
        <f t="shared" si="42"/>
        <v>267.05106382978738</v>
      </c>
      <c r="HE23" s="13">
        <f t="shared" si="42"/>
        <v>266.54710588235275</v>
      </c>
      <c r="HF23" s="13">
        <f t="shared" si="42"/>
        <v>266.04786885245903</v>
      </c>
      <c r="HG23" s="13">
        <f t="shared" si="42"/>
        <v>265.55328671328652</v>
      </c>
      <c r="HH23" s="13">
        <f t="shared" si="42"/>
        <v>265.06329466357283</v>
      </c>
      <c r="HI23" s="13">
        <f t="shared" si="42"/>
        <v>264.57782909930734</v>
      </c>
      <c r="HJ23" s="13">
        <f t="shared" si="42"/>
        <v>264.09682758620693</v>
      </c>
      <c r="HK23" s="13">
        <f t="shared" si="42"/>
        <v>263.62022883295185</v>
      </c>
      <c r="HL23" s="13">
        <f t="shared" si="42"/>
        <v>263.14797266514825</v>
      </c>
      <c r="HM23" s="13">
        <f t="shared" si="42"/>
        <v>262.67999999999984</v>
      </c>
      <c r="HN23" s="13">
        <f t="shared" si="42"/>
        <v>262.2162528216702</v>
      </c>
      <c r="HO23" s="13">
        <f t="shared" si="42"/>
        <v>261.75667415730368</v>
      </c>
      <c r="HP23" s="13">
        <f t="shared" si="42"/>
        <v>261.3012080536912</v>
      </c>
      <c r="HQ23" s="13">
        <f t="shared" si="42"/>
        <v>260.84979955456583</v>
      </c>
      <c r="HR23" s="13">
        <f t="shared" si="42"/>
        <v>260.40239467849233</v>
      </c>
      <c r="HS23" s="13">
        <f t="shared" si="42"/>
        <v>259.95894039735072</v>
      </c>
      <c r="HT23" s="13">
        <f t="shared" si="42"/>
        <v>259.51938461538452</v>
      </c>
      <c r="HU23" s="13">
        <f t="shared" si="42"/>
        <v>259.08367614879626</v>
      </c>
      <c r="HV23" s="13">
        <f t="shared" si="42"/>
        <v>258.65176470588221</v>
      </c>
      <c r="HW23" s="13">
        <f t="shared" si="42"/>
        <v>258.22360086767912</v>
      </c>
      <c r="HX23" s="13">
        <f t="shared" si="42"/>
        <v>257.79913606911441</v>
      </c>
      <c r="HY23" s="13">
        <f t="shared" si="42"/>
        <v>257.37832258064509</v>
      </c>
      <c r="HZ23" s="13">
        <f t="shared" si="42"/>
        <v>256.96111349036414</v>
      </c>
      <c r="IA23" s="13">
        <f t="shared" si="42"/>
        <v>256.54746268656709</v>
      </c>
      <c r="IB23" s="13">
        <f t="shared" si="42"/>
        <v>256.13732484076445</v>
      </c>
      <c r="IC23" s="13">
        <f t="shared" si="42"/>
        <v>255.73065539112054</v>
      </c>
      <c r="ID23" s="13">
        <f t="shared" si="42"/>
        <v>255.32741052631582</v>
      </c>
      <c r="IE23" s="13">
        <f t="shared" si="42"/>
        <v>254.92754716981131</v>
      </c>
      <c r="IF23" s="13">
        <f t="shared" si="42"/>
        <v>254.53102296450948</v>
      </c>
      <c r="IG23" s="13">
        <f t="shared" si="42"/>
        <v>254.13779625779603</v>
      </c>
      <c r="IH23" s="13">
        <f t="shared" si="42"/>
        <v>253.74782608695659</v>
      </c>
      <c r="II23" s="13">
        <f t="shared" si="42"/>
        <v>253.36107216494838</v>
      </c>
      <c r="IJ23" s="13">
        <f t="shared" si="42"/>
        <v>252.9774948665297</v>
      </c>
      <c r="IK23" s="13">
        <f t="shared" si="42"/>
        <v>252.59705521472392</v>
      </c>
      <c r="IL23" s="13">
        <f t="shared" si="42"/>
        <v>252.21971486761731</v>
      </c>
      <c r="IM23" s="13">
        <f t="shared" si="42"/>
        <v>251.84543610547644</v>
      </c>
      <c r="IN23" s="13">
        <f t="shared" si="42"/>
        <v>251.47418181818193</v>
      </c>
      <c r="IO23" s="13">
        <f t="shared" si="42"/>
        <v>251.10591549295759</v>
      </c>
      <c r="IP23" s="13">
        <f t="shared" si="42"/>
        <v>250.7406012024046</v>
      </c>
      <c r="IQ23" s="13">
        <f t="shared" si="42"/>
        <v>250.37820359281477</v>
      </c>
      <c r="IR23" s="13">
        <f t="shared" si="42"/>
        <v>250.01868787276362</v>
      </c>
      <c r="IS23" s="13">
        <f t="shared" si="42"/>
        <v>249.66201980198002</v>
      </c>
      <c r="IT23" s="13">
        <f t="shared" si="42"/>
        <v>249.30816568047339</v>
      </c>
      <c r="IU23" s="13">
        <f t="shared" si="42"/>
        <v>248.9570923379174</v>
      </c>
      <c r="IV23" s="13">
        <f t="shared" si="42"/>
        <v>248.60876712328763</v>
      </c>
      <c r="IW23" s="13"/>
      <c r="IX23" s="13"/>
      <c r="IY23" s="13"/>
      <c r="IZ23" s="13"/>
      <c r="JA23" s="13"/>
      <c r="JB23" s="13"/>
    </row>
    <row r="24" spans="1:262" ht="12.75" customHeight="1" x14ac:dyDescent="0.3">
      <c r="A24" s="18" t="s">
        <v>42</v>
      </c>
      <c r="B24" s="18">
        <v>1451</v>
      </c>
      <c r="C24" s="19">
        <f t="shared" si="26"/>
        <v>2491.6363636363635</v>
      </c>
      <c r="D24" s="19">
        <f t="shared" si="27"/>
        <v>1040.6363636363635</v>
      </c>
      <c r="E24" s="19">
        <f t="shared" si="28"/>
        <v>25.666666666666668</v>
      </c>
      <c r="F24" s="18">
        <f t="shared" si="29"/>
        <v>1050</v>
      </c>
      <c r="G24" s="19">
        <f t="shared" si="30"/>
        <v>37.165584415584412</v>
      </c>
      <c r="H24" s="16">
        <f t="shared" si="31"/>
        <v>5057.454545454546</v>
      </c>
      <c r="I24" s="19"/>
      <c r="J24" s="19"/>
      <c r="K24" s="19"/>
      <c r="L24" s="19"/>
      <c r="M24" s="19"/>
      <c r="N24" s="19"/>
      <c r="O24" s="19"/>
      <c r="P24" s="19"/>
      <c r="Q24" s="19"/>
      <c r="R24" s="17">
        <v>25600</v>
      </c>
      <c r="S24" s="17">
        <v>6</v>
      </c>
      <c r="T24" s="17">
        <v>14</v>
      </c>
      <c r="U24" s="17">
        <f t="shared" si="32"/>
        <v>84</v>
      </c>
      <c r="V24" s="17">
        <f t="shared" si="33"/>
        <v>6720</v>
      </c>
      <c r="W24" s="17">
        <v>5</v>
      </c>
      <c r="X24" s="17">
        <f t="shared" si="34"/>
        <v>1000</v>
      </c>
      <c r="Y24" s="4">
        <f t="shared" si="35"/>
        <v>6720</v>
      </c>
      <c r="Z24" s="4">
        <v>0.1</v>
      </c>
      <c r="AA24" s="4">
        <v>9</v>
      </c>
      <c r="AB24" s="4">
        <v>21</v>
      </c>
      <c r="AC24" s="4">
        <v>150</v>
      </c>
      <c r="AD24" s="4">
        <v>6720</v>
      </c>
      <c r="AE24" s="4">
        <f t="shared" si="36"/>
        <v>15120</v>
      </c>
      <c r="AF24" s="4">
        <f t="shared" si="37"/>
        <v>3024</v>
      </c>
      <c r="AG24" s="13">
        <f t="shared" ref="AG24:IV24" si="43">((($V24+$X24)/10*MAX((AG$2/$AC24),1)+($Y24/80*180*$Z24))/(MAX((AG$2/$AA24),1)+$AB24))*28-$B24</f>
        <v>1455.909090909091</v>
      </c>
      <c r="AH24" s="13">
        <f t="shared" si="43"/>
        <v>1412.5223880597018</v>
      </c>
      <c r="AI24" s="13">
        <f t="shared" si="43"/>
        <v>1329.5217391304345</v>
      </c>
      <c r="AJ24" s="13">
        <f t="shared" si="43"/>
        <v>1251.1971830985913</v>
      </c>
      <c r="AK24" s="13">
        <f t="shared" si="43"/>
        <v>1177.1643835616442</v>
      </c>
      <c r="AL24" s="13">
        <f t="shared" si="43"/>
        <v>1107.08</v>
      </c>
      <c r="AM24" s="13">
        <f t="shared" si="43"/>
        <v>1040.6363636363635</v>
      </c>
      <c r="AN24" s="13">
        <f t="shared" si="43"/>
        <v>977.55696202531635</v>
      </c>
      <c r="AO24" s="13">
        <f t="shared" si="43"/>
        <v>917.59259259259261</v>
      </c>
      <c r="AP24" s="13">
        <f t="shared" si="43"/>
        <v>860.51807228915641</v>
      </c>
      <c r="AQ24" s="13">
        <f t="shared" si="43"/>
        <v>806.12941176470576</v>
      </c>
      <c r="AR24" s="13">
        <f t="shared" si="43"/>
        <v>754.24137931034511</v>
      </c>
      <c r="AS24" s="13">
        <f t="shared" si="43"/>
        <v>704.68539325842721</v>
      </c>
      <c r="AT24" s="13">
        <f t="shared" si="43"/>
        <v>657.30769230769192</v>
      </c>
      <c r="AU24" s="13">
        <f t="shared" si="43"/>
        <v>611.9677419354839</v>
      </c>
      <c r="AV24" s="13">
        <f t="shared" si="43"/>
        <v>568.53684210526353</v>
      </c>
      <c r="AW24" s="13">
        <f t="shared" si="43"/>
        <v>526.89690721649458</v>
      </c>
      <c r="AX24" s="13">
        <f t="shared" si="43"/>
        <v>486.93939393939399</v>
      </c>
      <c r="AY24" s="13">
        <f t="shared" si="43"/>
        <v>448.5643564356435</v>
      </c>
      <c r="AZ24" s="13">
        <f t="shared" si="43"/>
        <v>411.67961165048541</v>
      </c>
      <c r="BA24" s="13">
        <f t="shared" si="43"/>
        <v>376.19999999999982</v>
      </c>
      <c r="BB24" s="13">
        <f t="shared" si="43"/>
        <v>342.04672897196269</v>
      </c>
      <c r="BC24" s="13">
        <f t="shared" si="43"/>
        <v>309.1467889908256</v>
      </c>
      <c r="BD24" s="13">
        <f t="shared" si="43"/>
        <v>277.43243243243228</v>
      </c>
      <c r="BE24" s="13">
        <f t="shared" si="43"/>
        <v>246.84070796460173</v>
      </c>
      <c r="BF24" s="13">
        <f t="shared" si="43"/>
        <v>239.86886956521766</v>
      </c>
      <c r="BG24" s="13">
        <f t="shared" si="43"/>
        <v>233.13538461538474</v>
      </c>
      <c r="BH24" s="13">
        <f t="shared" si="43"/>
        <v>226.62823529411753</v>
      </c>
      <c r="BI24" s="13">
        <f t="shared" si="43"/>
        <v>220.33619834710748</v>
      </c>
      <c r="BJ24" s="13">
        <f t="shared" si="43"/>
        <v>214.24878048780488</v>
      </c>
      <c r="BK24" s="13">
        <f t="shared" si="43"/>
        <v>208.35615999999959</v>
      </c>
      <c r="BL24" s="13">
        <f t="shared" si="43"/>
        <v>202.64913385826776</v>
      </c>
      <c r="BM24" s="13">
        <f t="shared" si="43"/>
        <v>197.11906976744172</v>
      </c>
      <c r="BN24" s="13">
        <f t="shared" si="43"/>
        <v>191.75786259541974</v>
      </c>
      <c r="BO24" s="13">
        <f t="shared" si="43"/>
        <v>186.5578947368424</v>
      </c>
      <c r="BP24" s="13">
        <f t="shared" si="43"/>
        <v>181.51200000000017</v>
      </c>
      <c r="BQ24" s="13">
        <f t="shared" si="43"/>
        <v>176.61343065693427</v>
      </c>
      <c r="BR24" s="13">
        <f t="shared" si="43"/>
        <v>171.85582733812976</v>
      </c>
      <c r="BS24" s="13">
        <f t="shared" si="43"/>
        <v>167.23319148936139</v>
      </c>
      <c r="BT24" s="13">
        <f t="shared" si="43"/>
        <v>162.73986013985973</v>
      </c>
      <c r="BU24" s="13">
        <f t="shared" si="43"/>
        <v>158.37048275862094</v>
      </c>
      <c r="BV24" s="13">
        <f t="shared" si="43"/>
        <v>154.11999999999989</v>
      </c>
      <c r="BW24" s="13">
        <f t="shared" si="43"/>
        <v>149.98362416107375</v>
      </c>
      <c r="BX24" s="13">
        <f t="shared" si="43"/>
        <v>145.95682119205321</v>
      </c>
      <c r="BY24" s="13">
        <f t="shared" si="43"/>
        <v>142.03529411764725</v>
      </c>
      <c r="BZ24" s="13">
        <f t="shared" si="43"/>
        <v>138.21496774193542</v>
      </c>
      <c r="CA24" s="13">
        <f t="shared" si="43"/>
        <v>134.49197452229282</v>
      </c>
      <c r="CB24" s="13">
        <f t="shared" si="43"/>
        <v>130.86264150943384</v>
      </c>
      <c r="CC24" s="13">
        <f t="shared" si="43"/>
        <v>127.32347826086948</v>
      </c>
      <c r="CD24" s="13">
        <f t="shared" si="43"/>
        <v>123.8711656441717</v>
      </c>
      <c r="CE24" s="13">
        <f t="shared" si="43"/>
        <v>120.5025454545455</v>
      </c>
      <c r="CF24" s="13">
        <f t="shared" si="43"/>
        <v>117.21461077844333</v>
      </c>
      <c r="CG24" s="13">
        <f t="shared" si="43"/>
        <v>114.00449704142011</v>
      </c>
      <c r="CH24" s="13">
        <f t="shared" si="43"/>
        <v>110.86947368421056</v>
      </c>
      <c r="CI24" s="13">
        <f t="shared" si="43"/>
        <v>107.80693641618495</v>
      </c>
      <c r="CJ24" s="13">
        <f t="shared" si="43"/>
        <v>104.81439999999998</v>
      </c>
      <c r="CK24" s="13">
        <f t="shared" si="43"/>
        <v>101.88949152542364</v>
      </c>
      <c r="CL24" s="13">
        <f t="shared" si="43"/>
        <v>99.02994413407805</v>
      </c>
      <c r="CM24" s="13">
        <f t="shared" si="43"/>
        <v>96.23359116022084</v>
      </c>
      <c r="CN24" s="13">
        <f t="shared" si="43"/>
        <v>93.49836065573777</v>
      </c>
      <c r="CO24" s="13">
        <f t="shared" si="43"/>
        <v>90.822270270270565</v>
      </c>
      <c r="CP24" s="13">
        <f t="shared" si="43"/>
        <v>88.203422459892863</v>
      </c>
      <c r="CQ24" s="13">
        <f t="shared" si="43"/>
        <v>85.6400000000001</v>
      </c>
      <c r="CR24" s="13">
        <f t="shared" si="43"/>
        <v>83.130261780104775</v>
      </c>
      <c r="CS24" s="13">
        <f t="shared" si="43"/>
        <v>80.672538860103259</v>
      </c>
      <c r="CT24" s="13">
        <f t="shared" si="43"/>
        <v>78.265230769230811</v>
      </c>
      <c r="CU24" s="13">
        <f t="shared" si="43"/>
        <v>75.906802030457129</v>
      </c>
      <c r="CV24" s="13">
        <f t="shared" si="43"/>
        <v>73.595778894472232</v>
      </c>
      <c r="CW24" s="13">
        <f t="shared" si="43"/>
        <v>71.33074626865664</v>
      </c>
      <c r="CX24" s="13">
        <f t="shared" si="43"/>
        <v>69.110344827586459</v>
      </c>
      <c r="CY24" s="13">
        <f t="shared" si="43"/>
        <v>66.933268292682897</v>
      </c>
      <c r="CZ24" s="13">
        <f t="shared" si="43"/>
        <v>64.798260869565183</v>
      </c>
      <c r="DA24" s="13">
        <f t="shared" si="43"/>
        <v>62.704114832536106</v>
      </c>
      <c r="DB24" s="13">
        <f t="shared" si="43"/>
        <v>60.649668246445344</v>
      </c>
      <c r="DC24" s="13">
        <f t="shared" si="43"/>
        <v>58.63380281690138</v>
      </c>
      <c r="DD24" s="13">
        <f t="shared" si="43"/>
        <v>56.655441860465316</v>
      </c>
      <c r="DE24" s="13">
        <f t="shared" si="43"/>
        <v>54.713548387096807</v>
      </c>
      <c r="DF24" s="13">
        <f t="shared" si="43"/>
        <v>52.807123287671175</v>
      </c>
      <c r="DG24" s="13">
        <f t="shared" si="43"/>
        <v>50.935203619909771</v>
      </c>
      <c r="DH24" s="13">
        <f t="shared" si="43"/>
        <v>49.096860986546744</v>
      </c>
      <c r="DI24" s="13">
        <f t="shared" si="43"/>
        <v>47.291200000000117</v>
      </c>
      <c r="DJ24" s="13">
        <f t="shared" si="43"/>
        <v>45.517356828194124</v>
      </c>
      <c r="DK24" s="13">
        <f t="shared" si="43"/>
        <v>43.774497816593566</v>
      </c>
      <c r="DL24" s="13">
        <f t="shared" si="43"/>
        <v>42.061818181818353</v>
      </c>
      <c r="DM24" s="13">
        <f t="shared" si="43"/>
        <v>40.378540772532233</v>
      </c>
      <c r="DN24" s="13">
        <f t="shared" si="43"/>
        <v>38.723914893616893</v>
      </c>
      <c r="DO24" s="13">
        <f t="shared" si="43"/>
        <v>37.097215189873396</v>
      </c>
      <c r="DP24" s="13">
        <f t="shared" si="43"/>
        <v>35.497740585774409</v>
      </c>
      <c r="DQ24" s="13">
        <f t="shared" si="43"/>
        <v>33.92481327800806</v>
      </c>
      <c r="DR24" s="13">
        <f t="shared" si="43"/>
        <v>32.377777777778192</v>
      </c>
      <c r="DS24" s="13">
        <f t="shared" si="43"/>
        <v>30.855999999999995</v>
      </c>
      <c r="DT24" s="13">
        <f t="shared" si="43"/>
        <v>29.358866396760959</v>
      </c>
      <c r="DU24" s="13">
        <f t="shared" si="43"/>
        <v>27.88578313253015</v>
      </c>
      <c r="DV24" s="13">
        <f t="shared" si="43"/>
        <v>26.436175298804756</v>
      </c>
      <c r="DW24" s="13">
        <f t="shared" si="43"/>
        <v>25.009486166007946</v>
      </c>
      <c r="DX24" s="13">
        <f t="shared" si="43"/>
        <v>23.605176470588049</v>
      </c>
      <c r="DY24" s="13">
        <f t="shared" si="43"/>
        <v>22.222723735408636</v>
      </c>
      <c r="DZ24" s="13">
        <f t="shared" si="43"/>
        <v>20.86162162162168</v>
      </c>
      <c r="EA24" s="13">
        <f t="shared" si="43"/>
        <v>19.521379310344855</v>
      </c>
      <c r="EB24" s="13">
        <f t="shared" si="43"/>
        <v>18.201520912547494</v>
      </c>
      <c r="EC24" s="13">
        <f t="shared" si="43"/>
        <v>16.901584905660457</v>
      </c>
      <c r="ED24" s="13">
        <f t="shared" si="43"/>
        <v>15.621123595505651</v>
      </c>
      <c r="EE24" s="13">
        <f t="shared" si="43"/>
        <v>14.3597026022303</v>
      </c>
      <c r="EF24" s="13">
        <f t="shared" si="43"/>
        <v>13.116900369003815</v>
      </c>
      <c r="EG24" s="13">
        <f t="shared" si="43"/>
        <v>11.892307692307668</v>
      </c>
      <c r="EH24" s="13">
        <f t="shared" si="43"/>
        <v>10.685527272727313</v>
      </c>
      <c r="EI24" s="13">
        <f t="shared" si="43"/>
        <v>9.4961732851986653</v>
      </c>
      <c r="EJ24" s="13">
        <f t="shared" si="43"/>
        <v>8.323870967742323</v>
      </c>
      <c r="EK24" s="13">
        <f t="shared" si="43"/>
        <v>7.1682562277580928</v>
      </c>
      <c r="EL24" s="13">
        <f t="shared" si="43"/>
        <v>6.0289752650178343</v>
      </c>
      <c r="EM24" s="13">
        <f t="shared" si="43"/>
        <v>4.9056842105264877</v>
      </c>
      <c r="EN24" s="13">
        <f t="shared" si="43"/>
        <v>3.7980487804879886</v>
      </c>
      <c r="EO24" s="13">
        <f t="shared" si="43"/>
        <v>2.7057439446366516</v>
      </c>
      <c r="EP24" s="13">
        <f t="shared" si="43"/>
        <v>1.6284536082473551</v>
      </c>
      <c r="EQ24" s="13">
        <f t="shared" si="43"/>
        <v>0.565870307167188</v>
      </c>
      <c r="ER24" s="13">
        <f t="shared" si="43"/>
        <v>-0.4823050847455761</v>
      </c>
      <c r="ES24" s="13">
        <f t="shared" si="43"/>
        <v>-1.5163636363638489</v>
      </c>
      <c r="ET24" s="13">
        <f t="shared" si="43"/>
        <v>-2.5365886287627291</v>
      </c>
      <c r="EU24" s="13">
        <f t="shared" si="43"/>
        <v>-3.5432558139536923</v>
      </c>
      <c r="EV24" s="13">
        <f t="shared" si="43"/>
        <v>-4.536633663366274</v>
      </c>
      <c r="EW24" s="13">
        <f t="shared" si="43"/>
        <v>-5.51698360655746</v>
      </c>
      <c r="EX24" s="13">
        <f t="shared" si="43"/>
        <v>-6.4845602605860222</v>
      </c>
      <c r="EY24" s="13">
        <f t="shared" si="43"/>
        <v>-7.4396116504854035</v>
      </c>
      <c r="EZ24" s="13">
        <f t="shared" si="43"/>
        <v>-8.3823794212219127</v>
      </c>
      <c r="FA24" s="13">
        <f t="shared" si="43"/>
        <v>-9.3130990415334054</v>
      </c>
      <c r="FB24" s="13">
        <f t="shared" si="43"/>
        <v>-10.231999999999971</v>
      </c>
      <c r="FC24" s="13">
        <f t="shared" si="43"/>
        <v>-11.139305993690868</v>
      </c>
      <c r="FD24" s="13">
        <f t="shared" si="43"/>
        <v>-12.035235109718087</v>
      </c>
      <c r="FE24" s="13">
        <f t="shared" si="43"/>
        <v>-12.919999999999845</v>
      </c>
      <c r="FF24" s="13">
        <f t="shared" si="43"/>
        <v>-13.793808049535755</v>
      </c>
      <c r="FG24" s="13">
        <f t="shared" si="43"/>
        <v>-14.656861538461271</v>
      </c>
      <c r="FH24" s="13">
        <f t="shared" si="43"/>
        <v>-15.509357798165183</v>
      </c>
      <c r="FI24" s="13">
        <f t="shared" si="43"/>
        <v>-16.351489361702306</v>
      </c>
      <c r="FJ24" s="13">
        <f t="shared" si="43"/>
        <v>-17.18344410876125</v>
      </c>
      <c r="FK24" s="13">
        <f t="shared" si="43"/>
        <v>-18.005405405405327</v>
      </c>
      <c r="FL24" s="13">
        <f t="shared" si="43"/>
        <v>-18.817552238806002</v>
      </c>
      <c r="FM24" s="13">
        <f t="shared" si="43"/>
        <v>-19.620059347180813</v>
      </c>
      <c r="FN24" s="13">
        <f t="shared" si="43"/>
        <v>-20.413097345132883</v>
      </c>
      <c r="FO24" s="13">
        <f t="shared" si="43"/>
        <v>-21.196832844574828</v>
      </c>
      <c r="FP24" s="13">
        <f t="shared" si="43"/>
        <v>-21.971428571428532</v>
      </c>
      <c r="FQ24" s="13">
        <f t="shared" si="43"/>
        <v>-22.737043478261057</v>
      </c>
      <c r="FR24" s="13">
        <f t="shared" si="43"/>
        <v>-23.493832853025879</v>
      </c>
      <c r="FS24" s="13">
        <f t="shared" si="43"/>
        <v>-24.241948424068596</v>
      </c>
      <c r="FT24" s="13">
        <f t="shared" si="43"/>
        <v>-24.981538461538548</v>
      </c>
      <c r="FU24" s="13">
        <f t="shared" si="43"/>
        <v>-25.712747875354353</v>
      </c>
      <c r="FV24" s="13">
        <f t="shared" si="43"/>
        <v>-26.43571830985934</v>
      </c>
      <c r="FW24" s="13">
        <f t="shared" si="43"/>
        <v>-27.150588235294208</v>
      </c>
      <c r="FX24" s="13">
        <f t="shared" si="43"/>
        <v>-27.857493036211736</v>
      </c>
      <c r="FY24" s="13">
        <f t="shared" si="43"/>
        <v>-28.556565096952909</v>
      </c>
      <c r="FZ24" s="13">
        <f t="shared" si="43"/>
        <v>-29.247933884297481</v>
      </c>
      <c r="GA24" s="13">
        <f t="shared" si="43"/>
        <v>-29.93172602739719</v>
      </c>
      <c r="GB24" s="13">
        <f t="shared" si="43"/>
        <v>-30.608065395095309</v>
      </c>
      <c r="GC24" s="13">
        <f t="shared" si="43"/>
        <v>-31.277073170731455</v>
      </c>
      <c r="GD24" s="13">
        <f t="shared" si="43"/>
        <v>-31.938867924528267</v>
      </c>
      <c r="GE24" s="13">
        <f t="shared" si="43"/>
        <v>-32.59356568364592</v>
      </c>
      <c r="GF24" s="13">
        <f t="shared" si="43"/>
        <v>-33.241279999999961</v>
      </c>
      <c r="GG24" s="13">
        <f t="shared" si="43"/>
        <v>-33.882122015915229</v>
      </c>
      <c r="GH24" s="13">
        <f t="shared" si="43"/>
        <v>-34.516200527704541</v>
      </c>
      <c r="GI24" s="13">
        <f t="shared" si="43"/>
        <v>-35.143622047244207</v>
      </c>
      <c r="GJ24" s="13">
        <f t="shared" si="43"/>
        <v>-35.764490861618924</v>
      </c>
      <c r="GK24" s="13">
        <f t="shared" si="43"/>
        <v>-36.378909090908792</v>
      </c>
      <c r="GL24" s="13">
        <f t="shared" si="43"/>
        <v>-36.986976744185995</v>
      </c>
      <c r="GM24" s="13">
        <f t="shared" si="43"/>
        <v>-37.588791773779121</v>
      </c>
      <c r="GN24" s="13">
        <f t="shared" si="43"/>
        <v>-38.184450127876971</v>
      </c>
      <c r="GO24" s="13">
        <f t="shared" si="43"/>
        <v>-38.774045801526654</v>
      </c>
      <c r="GP24" s="13">
        <f t="shared" si="43"/>
        <v>-39.357670886076221</v>
      </c>
      <c r="GQ24" s="13">
        <f t="shared" si="43"/>
        <v>-39.935415617128228</v>
      </c>
      <c r="GR24" s="13">
        <f t="shared" si="43"/>
        <v>-40.507368421052661</v>
      </c>
      <c r="GS24" s="13">
        <f t="shared" si="43"/>
        <v>-41.073615960099914</v>
      </c>
      <c r="GT24" s="13">
        <f t="shared" si="43"/>
        <v>-41.634243176178416</v>
      </c>
      <c r="GU24" s="13">
        <f t="shared" si="43"/>
        <v>-42.189333333333479</v>
      </c>
      <c r="GV24" s="13">
        <f t="shared" si="43"/>
        <v>-42.738968058968339</v>
      </c>
      <c r="GW24" s="13">
        <f t="shared" si="43"/>
        <v>-43.283227383862823</v>
      </c>
      <c r="GX24" s="13">
        <f t="shared" si="43"/>
        <v>-43.822189781021962</v>
      </c>
      <c r="GY24" s="13">
        <f t="shared" si="43"/>
        <v>-44.355932203390012</v>
      </c>
      <c r="GZ24" s="13">
        <f t="shared" si="43"/>
        <v>-44.884530120481713</v>
      </c>
      <c r="HA24" s="13">
        <f t="shared" si="43"/>
        <v>-45.408057553956723</v>
      </c>
      <c r="HB24" s="13">
        <f t="shared" si="43"/>
        <v>-45.926587112172001</v>
      </c>
      <c r="HC24" s="13">
        <f t="shared" si="43"/>
        <v>-46.440190023752621</v>
      </c>
      <c r="HD24" s="13">
        <f t="shared" si="43"/>
        <v>-46.948936170212619</v>
      </c>
      <c r="HE24" s="13">
        <f t="shared" si="43"/>
        <v>-47.452894117647247</v>
      </c>
      <c r="HF24" s="13">
        <f t="shared" si="43"/>
        <v>-47.952131147540968</v>
      </c>
      <c r="HG24" s="13">
        <f t="shared" si="43"/>
        <v>-48.446713286713475</v>
      </c>
      <c r="HH24" s="13">
        <f t="shared" si="43"/>
        <v>-48.936705336427167</v>
      </c>
      <c r="HI24" s="13">
        <f t="shared" si="43"/>
        <v>-49.422170900692663</v>
      </c>
      <c r="HJ24" s="13">
        <f t="shared" si="43"/>
        <v>-49.903172413793072</v>
      </c>
      <c r="HK24" s="13">
        <f t="shared" si="43"/>
        <v>-50.379771167048148</v>
      </c>
      <c r="HL24" s="13">
        <f t="shared" si="43"/>
        <v>-50.852027334851755</v>
      </c>
      <c r="HM24" s="13">
        <f t="shared" si="43"/>
        <v>-51.320000000000164</v>
      </c>
      <c r="HN24" s="13">
        <f t="shared" si="43"/>
        <v>-51.783747178329804</v>
      </c>
      <c r="HO24" s="13">
        <f t="shared" si="43"/>
        <v>-52.243325842696322</v>
      </c>
      <c r="HP24" s="13">
        <f t="shared" si="43"/>
        <v>-52.698791946308802</v>
      </c>
      <c r="HQ24" s="13">
        <f t="shared" si="43"/>
        <v>-53.150200445434166</v>
      </c>
      <c r="HR24" s="13">
        <f t="shared" si="43"/>
        <v>-53.597605321507672</v>
      </c>
      <c r="HS24" s="13">
        <f t="shared" si="43"/>
        <v>-54.041059602649284</v>
      </c>
      <c r="HT24" s="13">
        <f t="shared" si="43"/>
        <v>-54.480615384615476</v>
      </c>
      <c r="HU24" s="13">
        <f t="shared" si="43"/>
        <v>-54.916323851203742</v>
      </c>
      <c r="HV24" s="13">
        <f t="shared" si="43"/>
        <v>-55.348235294117785</v>
      </c>
      <c r="HW24" s="13">
        <f t="shared" si="43"/>
        <v>-55.776399132320876</v>
      </c>
      <c r="HX24" s="13">
        <f t="shared" si="43"/>
        <v>-56.200863930885589</v>
      </c>
      <c r="HY24" s="13">
        <f t="shared" si="43"/>
        <v>-56.62167741935491</v>
      </c>
      <c r="HZ24" s="13">
        <f t="shared" si="43"/>
        <v>-57.038886509635859</v>
      </c>
      <c r="IA24" s="13">
        <f t="shared" si="43"/>
        <v>-57.452537313432913</v>
      </c>
      <c r="IB24" s="13">
        <f t="shared" si="43"/>
        <v>-57.86267515923555</v>
      </c>
      <c r="IC24" s="13">
        <f t="shared" si="43"/>
        <v>-58.269344608879464</v>
      </c>
      <c r="ID24" s="13">
        <f t="shared" si="43"/>
        <v>-58.672589473684184</v>
      </c>
      <c r="IE24" s="13">
        <f t="shared" si="43"/>
        <v>-59.072452830188695</v>
      </c>
      <c r="IF24" s="13">
        <f t="shared" si="43"/>
        <v>-59.468977035490525</v>
      </c>
      <c r="IG24" s="13">
        <f t="shared" si="43"/>
        <v>-59.862203742203974</v>
      </c>
      <c r="IH24" s="13">
        <f t="shared" si="43"/>
        <v>-60.252173913043407</v>
      </c>
      <c r="II24" s="13">
        <f t="shared" si="43"/>
        <v>-60.638927835051618</v>
      </c>
      <c r="IJ24" s="13">
        <f t="shared" si="43"/>
        <v>-61.022505133470304</v>
      </c>
      <c r="IK24" s="13">
        <f t="shared" si="43"/>
        <v>-61.402944785276077</v>
      </c>
      <c r="IL24" s="13">
        <f t="shared" si="43"/>
        <v>-61.780285132382687</v>
      </c>
      <c r="IM24" s="13">
        <f t="shared" si="43"/>
        <v>-62.154563894523562</v>
      </c>
      <c r="IN24" s="13">
        <f t="shared" si="43"/>
        <v>-62.525818181818067</v>
      </c>
      <c r="IO24" s="13">
        <f t="shared" si="43"/>
        <v>-62.894084507042407</v>
      </c>
      <c r="IP24" s="13">
        <f t="shared" si="43"/>
        <v>-63.259398797595395</v>
      </c>
      <c r="IQ24" s="13">
        <f t="shared" si="43"/>
        <v>-63.621796407185229</v>
      </c>
      <c r="IR24" s="13">
        <f t="shared" si="43"/>
        <v>-63.981312127236379</v>
      </c>
      <c r="IS24" s="13">
        <f t="shared" si="43"/>
        <v>-64.337980198019977</v>
      </c>
      <c r="IT24" s="13">
        <f t="shared" si="43"/>
        <v>-64.691834319526606</v>
      </c>
      <c r="IU24" s="13">
        <f t="shared" si="43"/>
        <v>-65.042907662082598</v>
      </c>
      <c r="IV24" s="13">
        <f t="shared" si="43"/>
        <v>-65.391232876712365</v>
      </c>
      <c r="IW24" s="13"/>
      <c r="IX24" s="13"/>
      <c r="IY24" s="13"/>
      <c r="IZ24" s="13"/>
      <c r="JA24" s="13"/>
      <c r="JB24" s="13"/>
    </row>
    <row r="25" spans="1:262" ht="12.75" customHeight="1" x14ac:dyDescent="0.3">
      <c r="A25" s="4" t="s">
        <v>43</v>
      </c>
      <c r="B25" s="2">
        <f>460+109+100</f>
        <v>669</v>
      </c>
      <c r="C25" s="13">
        <f t="shared" si="26"/>
        <v>255.81818181818181</v>
      </c>
      <c r="D25" s="13">
        <f t="shared" si="27"/>
        <v>-413.18181818181819</v>
      </c>
      <c r="E25" s="13">
        <f t="shared" si="28"/>
        <v>22</v>
      </c>
      <c r="F25" s="2" t="e">
        <f t="shared" si="29"/>
        <v>#NUM!</v>
      </c>
      <c r="G25" s="13">
        <f t="shared" si="30"/>
        <v>-14.756493506493507</v>
      </c>
      <c r="H25" s="11">
        <f t="shared" si="31"/>
        <v>434</v>
      </c>
      <c r="I25" s="13"/>
      <c r="J25" s="13"/>
      <c r="K25" s="13"/>
      <c r="L25" s="13"/>
      <c r="M25" s="13"/>
      <c r="N25" s="13"/>
      <c r="O25" s="13"/>
      <c r="P25" s="13"/>
      <c r="Q25" s="13"/>
      <c r="R25" s="4">
        <v>2000</v>
      </c>
      <c r="S25" s="4">
        <v>2</v>
      </c>
      <c r="T25" s="4">
        <v>7</v>
      </c>
      <c r="U25" s="17">
        <f t="shared" si="32"/>
        <v>14</v>
      </c>
      <c r="V25" s="17">
        <f t="shared" si="33"/>
        <v>1120</v>
      </c>
      <c r="W25" s="4">
        <v>4</v>
      </c>
      <c r="X25" s="17">
        <f t="shared" si="34"/>
        <v>800</v>
      </c>
      <c r="Y25" s="4">
        <f t="shared" si="35"/>
        <v>80</v>
      </c>
      <c r="Z25" s="4">
        <v>0.05</v>
      </c>
      <c r="AA25" s="4">
        <v>75</v>
      </c>
      <c r="AB25" s="4">
        <v>21</v>
      </c>
      <c r="AC25" s="4">
        <v>500</v>
      </c>
      <c r="AD25" s="4">
        <v>6720</v>
      </c>
      <c r="AE25" s="4">
        <f t="shared" si="36"/>
        <v>180</v>
      </c>
      <c r="AF25" s="4">
        <f t="shared" si="37"/>
        <v>252</v>
      </c>
      <c r="AG25" s="13">
        <f t="shared" ref="AG25:IV25" si="44">((($V25+$X25)/10*MAX((AG$2/$AC25),1)+($Y25/80*180*$Z25))/(MAX((AG$2/$AA25),1)+$AB25))*28-$B25</f>
        <v>-413.18181818181819</v>
      </c>
      <c r="AH25" s="13">
        <f t="shared" si="44"/>
        <v>-413.18181818181819</v>
      </c>
      <c r="AI25" s="13">
        <f t="shared" si="44"/>
        <v>-413.18181818181819</v>
      </c>
      <c r="AJ25" s="13">
        <f t="shared" si="44"/>
        <v>-413.18181818181819</v>
      </c>
      <c r="AK25" s="13">
        <f t="shared" si="44"/>
        <v>-413.18181818181819</v>
      </c>
      <c r="AL25" s="13">
        <f t="shared" si="44"/>
        <v>-413.18181818181819</v>
      </c>
      <c r="AM25" s="13">
        <f t="shared" si="44"/>
        <v>-413.18181818181819</v>
      </c>
      <c r="AN25" s="13">
        <f t="shared" si="44"/>
        <v>-413.18181818181819</v>
      </c>
      <c r="AO25" s="13">
        <f t="shared" si="44"/>
        <v>-413.18181818181819</v>
      </c>
      <c r="AP25" s="13">
        <f t="shared" si="44"/>
        <v>-413.18181818181819</v>
      </c>
      <c r="AQ25" s="13">
        <f t="shared" si="44"/>
        <v>-413.18181818181819</v>
      </c>
      <c r="AR25" s="13">
        <f t="shared" si="44"/>
        <v>-413.18181818181819</v>
      </c>
      <c r="AS25" s="13">
        <f t="shared" si="44"/>
        <v>-413.64609800362973</v>
      </c>
      <c r="AT25" s="13">
        <f t="shared" si="44"/>
        <v>-414.56962025316454</v>
      </c>
      <c r="AU25" s="13">
        <f t="shared" si="44"/>
        <v>-415.48648648648646</v>
      </c>
      <c r="AV25" s="13">
        <f t="shared" si="44"/>
        <v>-416.39676840215441</v>
      </c>
      <c r="AW25" s="13">
        <f t="shared" si="44"/>
        <v>-417.30053667262973</v>
      </c>
      <c r="AX25" s="13">
        <f t="shared" si="44"/>
        <v>-418.19786096256684</v>
      </c>
      <c r="AY25" s="13">
        <f t="shared" si="44"/>
        <v>-419.08880994671404</v>
      </c>
      <c r="AZ25" s="13">
        <f t="shared" si="44"/>
        <v>-419.97345132743362</v>
      </c>
      <c r="BA25" s="13">
        <f t="shared" si="44"/>
        <v>-420.85185185185185</v>
      </c>
      <c r="BB25" s="13">
        <f t="shared" si="44"/>
        <v>-421.72407732864679</v>
      </c>
      <c r="BC25" s="13">
        <f t="shared" si="44"/>
        <v>-422.59019264448335</v>
      </c>
      <c r="BD25" s="13">
        <f t="shared" si="44"/>
        <v>-423.45026178010471</v>
      </c>
      <c r="BE25" s="13">
        <f t="shared" si="44"/>
        <v>-424.30434782608694</v>
      </c>
      <c r="BF25" s="13">
        <f t="shared" si="44"/>
        <v>-425.15251299826684</v>
      </c>
      <c r="BG25" s="13">
        <f t="shared" si="44"/>
        <v>-425.99481865284974</v>
      </c>
      <c r="BH25" s="13">
        <f t="shared" si="44"/>
        <v>-426.83132530120486</v>
      </c>
      <c r="BI25" s="13">
        <f t="shared" si="44"/>
        <v>-427.66209262435677</v>
      </c>
      <c r="BJ25" s="13">
        <f t="shared" si="44"/>
        <v>-428.4871794871795</v>
      </c>
      <c r="BK25" s="13">
        <f t="shared" si="44"/>
        <v>-429.30664395229985</v>
      </c>
      <c r="BL25" s="13">
        <f t="shared" si="44"/>
        <v>-430.12054329371813</v>
      </c>
      <c r="BM25" s="13">
        <f t="shared" si="44"/>
        <v>-430.92893401015226</v>
      </c>
      <c r="BN25" s="13">
        <f t="shared" si="44"/>
        <v>-431.73187183811126</v>
      </c>
      <c r="BO25" s="13">
        <f t="shared" si="44"/>
        <v>-432.52941176470586</v>
      </c>
      <c r="BP25" s="13">
        <f t="shared" si="44"/>
        <v>-433.321608040201</v>
      </c>
      <c r="BQ25" s="13">
        <f t="shared" si="44"/>
        <v>-434.10851419031724</v>
      </c>
      <c r="BR25" s="13">
        <f t="shared" si="44"/>
        <v>-434.89018302828617</v>
      </c>
      <c r="BS25" s="13">
        <f t="shared" si="44"/>
        <v>-435.66666666666669</v>
      </c>
      <c r="BT25" s="13">
        <f t="shared" si="44"/>
        <v>-436.43801652892563</v>
      </c>
      <c r="BU25" s="13">
        <f t="shared" si="44"/>
        <v>-437.20428336079078</v>
      </c>
      <c r="BV25" s="13">
        <f t="shared" si="44"/>
        <v>-437.9655172413793</v>
      </c>
      <c r="BW25" s="13">
        <f t="shared" si="44"/>
        <v>-438.72176759410809</v>
      </c>
      <c r="BX25" s="13">
        <f t="shared" si="44"/>
        <v>-439.47308319738988</v>
      </c>
      <c r="BY25" s="13">
        <f t="shared" si="44"/>
        <v>-440.21951219512198</v>
      </c>
      <c r="BZ25" s="13">
        <f t="shared" si="44"/>
        <v>-440.96110210696918</v>
      </c>
      <c r="CA25" s="13">
        <f t="shared" si="44"/>
        <v>-441.69789983844913</v>
      </c>
      <c r="CB25" s="13">
        <f t="shared" si="44"/>
        <v>-442.42995169082127</v>
      </c>
      <c r="CC25" s="13">
        <f t="shared" si="44"/>
        <v>-443.15730337078651</v>
      </c>
      <c r="CD25" s="13">
        <f t="shared" si="44"/>
        <v>-443.88</v>
      </c>
      <c r="CE25" s="13">
        <f t="shared" si="44"/>
        <v>-444.5980861244019</v>
      </c>
      <c r="CF25" s="13">
        <f t="shared" si="44"/>
        <v>-445.31160572337046</v>
      </c>
      <c r="CG25" s="13">
        <f t="shared" si="44"/>
        <v>-446.0206022187005</v>
      </c>
      <c r="CH25" s="13">
        <f t="shared" si="44"/>
        <v>-446.7251184834123</v>
      </c>
      <c r="CI25" s="13">
        <f t="shared" si="44"/>
        <v>-447.42519685039372</v>
      </c>
      <c r="CJ25" s="13">
        <f t="shared" si="44"/>
        <v>-448.12087912087912</v>
      </c>
      <c r="CK25" s="13">
        <f t="shared" si="44"/>
        <v>-448.81220657276992</v>
      </c>
      <c r="CL25" s="13">
        <f t="shared" si="44"/>
        <v>-449.49921996879874</v>
      </c>
      <c r="CM25" s="13">
        <f t="shared" si="44"/>
        <v>-450.18195956454122</v>
      </c>
      <c r="CN25" s="13">
        <f t="shared" si="44"/>
        <v>-450.8604651162791</v>
      </c>
      <c r="CO25" s="13">
        <f t="shared" si="44"/>
        <v>-451.53477588871715</v>
      </c>
      <c r="CP25" s="13">
        <f t="shared" si="44"/>
        <v>-452.20493066255779</v>
      </c>
      <c r="CQ25" s="13">
        <f t="shared" si="44"/>
        <v>-452.87096774193549</v>
      </c>
      <c r="CR25" s="13">
        <f t="shared" si="44"/>
        <v>-453.53292496171514</v>
      </c>
      <c r="CS25" s="13">
        <f t="shared" si="44"/>
        <v>-454.19083969465646</v>
      </c>
      <c r="CT25" s="13">
        <f t="shared" si="44"/>
        <v>-454.84474885844747</v>
      </c>
      <c r="CU25" s="13">
        <f t="shared" si="44"/>
        <v>-455.49468892261001</v>
      </c>
      <c r="CV25" s="13">
        <f t="shared" si="44"/>
        <v>-456.14069591527988</v>
      </c>
      <c r="CW25" s="13">
        <f t="shared" si="44"/>
        <v>-456.78280542986425</v>
      </c>
      <c r="CX25" s="13">
        <f t="shared" si="44"/>
        <v>-457.42105263157896</v>
      </c>
      <c r="CY25" s="13">
        <f t="shared" si="44"/>
        <v>-458.05547226386807</v>
      </c>
      <c r="CZ25" s="13">
        <f t="shared" si="44"/>
        <v>-458.68609865470853</v>
      </c>
      <c r="DA25" s="13">
        <f t="shared" si="44"/>
        <v>-459.31296572280178</v>
      </c>
      <c r="DB25" s="13">
        <f t="shared" si="44"/>
        <v>-459.93610698365529</v>
      </c>
      <c r="DC25" s="13">
        <f t="shared" si="44"/>
        <v>-460.55555555555554</v>
      </c>
      <c r="DD25" s="13">
        <f t="shared" si="44"/>
        <v>-461.1713441654357</v>
      </c>
      <c r="DE25" s="13">
        <f t="shared" si="44"/>
        <v>-461.78350515463916</v>
      </c>
      <c r="DF25" s="13">
        <f t="shared" si="44"/>
        <v>-462.3920704845815</v>
      </c>
      <c r="DG25" s="13">
        <f t="shared" si="44"/>
        <v>-462.99707174231332</v>
      </c>
      <c r="DH25" s="13">
        <f t="shared" si="44"/>
        <v>-463.5985401459854</v>
      </c>
      <c r="DI25" s="13">
        <f t="shared" si="44"/>
        <v>-464.19650655021837</v>
      </c>
      <c r="DJ25" s="13">
        <f t="shared" si="44"/>
        <v>-464.7910014513788</v>
      </c>
      <c r="DK25" s="13">
        <f t="shared" si="44"/>
        <v>-465.3820549927641</v>
      </c>
      <c r="DL25" s="13">
        <f t="shared" si="44"/>
        <v>-464.41818181818178</v>
      </c>
      <c r="DM25" s="13">
        <f t="shared" si="44"/>
        <v>-462.68633093525182</v>
      </c>
      <c r="DN25" s="13">
        <f t="shared" si="44"/>
        <v>-460.96441893830701</v>
      </c>
      <c r="DO25" s="13">
        <f t="shared" si="44"/>
        <v>-459.25236051502145</v>
      </c>
      <c r="DP25" s="13">
        <f t="shared" si="44"/>
        <v>-457.55007132667617</v>
      </c>
      <c r="DQ25" s="13">
        <f t="shared" si="44"/>
        <v>-455.85746799431013</v>
      </c>
      <c r="DR25" s="13">
        <f t="shared" si="44"/>
        <v>-454.17446808510635</v>
      </c>
      <c r="DS25" s="13">
        <f t="shared" si="44"/>
        <v>-452.50099009900987</v>
      </c>
      <c r="DT25" s="13">
        <f t="shared" si="44"/>
        <v>-450.83695345557123</v>
      </c>
      <c r="DU25" s="13">
        <f t="shared" si="44"/>
        <v>-449.18227848101264</v>
      </c>
      <c r="DV25" s="13">
        <f t="shared" si="44"/>
        <v>-447.53688639551194</v>
      </c>
      <c r="DW25" s="13">
        <f t="shared" si="44"/>
        <v>-445.90069930069933</v>
      </c>
      <c r="DX25" s="13">
        <f t="shared" si="44"/>
        <v>-444.27364016736408</v>
      </c>
      <c r="DY25" s="13">
        <f t="shared" si="44"/>
        <v>-442.65563282336581</v>
      </c>
      <c r="DZ25" s="13">
        <f t="shared" si="44"/>
        <v>-441.04660194174755</v>
      </c>
      <c r="EA25" s="13">
        <f t="shared" si="44"/>
        <v>-439.44647302904565</v>
      </c>
      <c r="EB25" s="13">
        <f t="shared" si="44"/>
        <v>-437.85517241379313</v>
      </c>
      <c r="EC25" s="13">
        <f t="shared" si="44"/>
        <v>-436.27262723521324</v>
      </c>
      <c r="ED25" s="13">
        <f t="shared" si="44"/>
        <v>-434.69876543209875</v>
      </c>
      <c r="EE25" s="13">
        <f t="shared" si="44"/>
        <v>-433.13351573187413</v>
      </c>
      <c r="EF25" s="13">
        <f t="shared" si="44"/>
        <v>-431.57680763983632</v>
      </c>
      <c r="EG25" s="13">
        <f t="shared" si="44"/>
        <v>-430.02857142857141</v>
      </c>
      <c r="EH25" s="13">
        <f t="shared" si="44"/>
        <v>-428.48873812754414</v>
      </c>
      <c r="EI25" s="13">
        <f t="shared" si="44"/>
        <v>-426.95723951285521</v>
      </c>
      <c r="EJ25" s="13">
        <f t="shared" si="44"/>
        <v>-425.43400809716604</v>
      </c>
      <c r="EK25" s="13">
        <f t="shared" si="44"/>
        <v>-423.91897711978459</v>
      </c>
      <c r="EL25" s="13">
        <f t="shared" si="44"/>
        <v>-422.41208053691275</v>
      </c>
      <c r="EM25" s="13">
        <f t="shared" si="44"/>
        <v>-420.91325301204819</v>
      </c>
      <c r="EN25" s="13">
        <f t="shared" si="44"/>
        <v>-419.42242990654211</v>
      </c>
      <c r="EO25" s="13">
        <f t="shared" si="44"/>
        <v>-417.93954727030621</v>
      </c>
      <c r="EP25" s="13">
        <f t="shared" si="44"/>
        <v>-416.46454183266928</v>
      </c>
      <c r="EQ25" s="13">
        <f t="shared" si="44"/>
        <v>-414.99735099337749</v>
      </c>
      <c r="ER25" s="13">
        <f t="shared" si="44"/>
        <v>-413.53791281373844</v>
      </c>
      <c r="ES25" s="13">
        <f t="shared" si="44"/>
        <v>-412.08616600790515</v>
      </c>
      <c r="ET25" s="13">
        <f t="shared" si="44"/>
        <v>-410.64204993429701</v>
      </c>
      <c r="EU25" s="13">
        <f t="shared" si="44"/>
        <v>-409.20550458715599</v>
      </c>
      <c r="EV25" s="13">
        <f t="shared" si="44"/>
        <v>-407.77647058823527</v>
      </c>
      <c r="EW25" s="13">
        <f t="shared" si="44"/>
        <v>-406.35488917861801</v>
      </c>
      <c r="EX25" s="13">
        <f t="shared" si="44"/>
        <v>-404.94070221066318</v>
      </c>
      <c r="EY25" s="13">
        <f t="shared" si="44"/>
        <v>-403.53385214007784</v>
      </c>
      <c r="EZ25" s="13">
        <f t="shared" si="44"/>
        <v>-402.13428201811121</v>
      </c>
      <c r="FA25" s="13">
        <f t="shared" si="44"/>
        <v>-400.74193548387098</v>
      </c>
      <c r="FB25" s="13">
        <f t="shared" si="44"/>
        <v>-399.35675675675674</v>
      </c>
      <c r="FC25" s="13">
        <f t="shared" si="44"/>
        <v>-397.97869062901151</v>
      </c>
      <c r="FD25" s="13">
        <f t="shared" si="44"/>
        <v>-396.60768245838671</v>
      </c>
      <c r="FE25" s="13">
        <f t="shared" si="44"/>
        <v>-395.24367816091956</v>
      </c>
      <c r="FF25" s="13">
        <f t="shared" si="44"/>
        <v>-393.88662420382167</v>
      </c>
      <c r="FG25" s="13">
        <f t="shared" si="44"/>
        <v>-392.53646759847521</v>
      </c>
      <c r="FH25" s="13">
        <f t="shared" si="44"/>
        <v>-391.19315589353613</v>
      </c>
      <c r="FI25" s="13">
        <f t="shared" si="44"/>
        <v>-389.85663716814156</v>
      </c>
      <c r="FJ25" s="13">
        <f t="shared" si="44"/>
        <v>-388.52686002522069</v>
      </c>
      <c r="FK25" s="13">
        <f t="shared" si="44"/>
        <v>-387.20377358490566</v>
      </c>
      <c r="FL25" s="13">
        <f t="shared" si="44"/>
        <v>-385.88732747804272</v>
      </c>
      <c r="FM25" s="13">
        <f t="shared" si="44"/>
        <v>-384.57747183979978</v>
      </c>
      <c r="FN25" s="13">
        <f t="shared" si="44"/>
        <v>-383.27415730337077</v>
      </c>
      <c r="FO25" s="13">
        <f t="shared" si="44"/>
        <v>-381.97733499377335</v>
      </c>
      <c r="FP25" s="13">
        <f t="shared" si="44"/>
        <v>-380.68695652173915</v>
      </c>
      <c r="FQ25" s="13">
        <f t="shared" si="44"/>
        <v>-379.40297397769518</v>
      </c>
      <c r="FR25" s="13">
        <f t="shared" si="44"/>
        <v>-378.1253399258344</v>
      </c>
      <c r="FS25" s="13">
        <f t="shared" si="44"/>
        <v>-376.85400739827372</v>
      </c>
      <c r="FT25" s="13">
        <f t="shared" si="44"/>
        <v>-375.58892988929881</v>
      </c>
      <c r="FU25" s="13">
        <f t="shared" si="44"/>
        <v>-374.33006134969327</v>
      </c>
      <c r="FV25" s="13">
        <f t="shared" si="44"/>
        <v>-373.07735618115055</v>
      </c>
      <c r="FW25" s="13">
        <f t="shared" si="44"/>
        <v>-371.83076923076925</v>
      </c>
      <c r="FX25" s="13">
        <f t="shared" si="44"/>
        <v>-370.59025578562733</v>
      </c>
      <c r="FY25" s="13">
        <f t="shared" si="44"/>
        <v>-369.35577156743619</v>
      </c>
      <c r="FZ25" s="13">
        <f t="shared" si="44"/>
        <v>-368.12727272727273</v>
      </c>
      <c r="GA25" s="13">
        <f t="shared" si="44"/>
        <v>-366.90471584038693</v>
      </c>
      <c r="GB25" s="13">
        <f t="shared" si="44"/>
        <v>-365.68805790108559</v>
      </c>
      <c r="GC25" s="13">
        <f t="shared" si="44"/>
        <v>-364.47725631768952</v>
      </c>
      <c r="GD25" s="13">
        <f t="shared" si="44"/>
        <v>-363.27226890756299</v>
      </c>
      <c r="GE25" s="13">
        <f t="shared" si="44"/>
        <v>-362.07305389221557</v>
      </c>
      <c r="GF25" s="13">
        <f t="shared" si="44"/>
        <v>-360.87956989247311</v>
      </c>
      <c r="GG25" s="13">
        <f t="shared" si="44"/>
        <v>-359.69177592371875</v>
      </c>
      <c r="GH25" s="13">
        <f t="shared" si="44"/>
        <v>-358.50963139120097</v>
      </c>
      <c r="GI25" s="13">
        <f t="shared" si="44"/>
        <v>-357.33309608540924</v>
      </c>
      <c r="GJ25" s="13">
        <f t="shared" si="44"/>
        <v>-356.16213017751477</v>
      </c>
      <c r="GK25" s="13">
        <f t="shared" si="44"/>
        <v>-354.99669421487607</v>
      </c>
      <c r="GL25" s="13">
        <f t="shared" si="44"/>
        <v>-353.83674911660779</v>
      </c>
      <c r="GM25" s="13">
        <f t="shared" si="44"/>
        <v>-352.68225616921268</v>
      </c>
      <c r="GN25" s="13">
        <f t="shared" si="44"/>
        <v>-351.53317702227429</v>
      </c>
      <c r="GO25" s="13">
        <f t="shared" si="44"/>
        <v>-350.3894736842106</v>
      </c>
      <c r="GP25" s="13">
        <f t="shared" si="44"/>
        <v>-349.25110851808637</v>
      </c>
      <c r="GQ25" s="13">
        <f t="shared" si="44"/>
        <v>-348.11804423748544</v>
      </c>
      <c r="GR25" s="13">
        <f t="shared" si="44"/>
        <v>-346.99024390243898</v>
      </c>
      <c r="GS25" s="13">
        <f t="shared" si="44"/>
        <v>-345.86767091541134</v>
      </c>
      <c r="GT25" s="13">
        <f t="shared" si="44"/>
        <v>-344.75028901734106</v>
      </c>
      <c r="GU25" s="13">
        <f t="shared" si="44"/>
        <v>-343.63806228373699</v>
      </c>
      <c r="GV25" s="13">
        <f t="shared" si="44"/>
        <v>-342.53095512082848</v>
      </c>
      <c r="GW25" s="13">
        <f t="shared" si="44"/>
        <v>-341.42893226176813</v>
      </c>
      <c r="GX25" s="13">
        <f t="shared" si="44"/>
        <v>-340.33195876288664</v>
      </c>
      <c r="GY25" s="13">
        <f t="shared" si="44"/>
        <v>-339.24</v>
      </c>
      <c r="GZ25" s="13">
        <f t="shared" si="44"/>
        <v>-338.15302166476624</v>
      </c>
      <c r="HA25" s="13">
        <f t="shared" si="44"/>
        <v>-337.07098976109211</v>
      </c>
      <c r="HB25" s="13">
        <f t="shared" si="44"/>
        <v>-335.99387060158909</v>
      </c>
      <c r="HC25" s="13">
        <f t="shared" si="44"/>
        <v>-334.92163080407698</v>
      </c>
      <c r="HD25" s="13">
        <f t="shared" si="44"/>
        <v>-333.85423728813555</v>
      </c>
      <c r="HE25" s="13">
        <f t="shared" si="44"/>
        <v>-332.79165727170243</v>
      </c>
      <c r="HF25" s="13">
        <f t="shared" si="44"/>
        <v>-331.73385826771653</v>
      </c>
      <c r="HG25" s="13">
        <f t="shared" si="44"/>
        <v>-330.68080808080805</v>
      </c>
      <c r="HH25" s="13">
        <f t="shared" si="44"/>
        <v>-329.63247480403135</v>
      </c>
      <c r="HI25" s="13">
        <f t="shared" si="44"/>
        <v>-328.58882681564245</v>
      </c>
      <c r="HJ25" s="13">
        <f t="shared" si="44"/>
        <v>-327.54983277591975</v>
      </c>
      <c r="HK25" s="13">
        <f t="shared" si="44"/>
        <v>-326.51546162402667</v>
      </c>
      <c r="HL25" s="13">
        <f t="shared" si="44"/>
        <v>-325.48568257491678</v>
      </c>
      <c r="HM25" s="13">
        <f t="shared" si="44"/>
        <v>-324.46046511627907</v>
      </c>
      <c r="HN25" s="13">
        <f t="shared" si="44"/>
        <v>-323.43977900552488</v>
      </c>
      <c r="HO25" s="13">
        <f t="shared" si="44"/>
        <v>-322.42359426681372</v>
      </c>
      <c r="HP25" s="13">
        <f t="shared" si="44"/>
        <v>-321.41188118811885</v>
      </c>
      <c r="HQ25" s="13">
        <f t="shared" si="44"/>
        <v>-320.40461031833149</v>
      </c>
      <c r="HR25" s="13">
        <f t="shared" si="44"/>
        <v>-319.40175246440305</v>
      </c>
      <c r="HS25" s="13">
        <f t="shared" si="44"/>
        <v>-318.40327868852461</v>
      </c>
      <c r="HT25" s="13">
        <f t="shared" si="44"/>
        <v>-317.40916030534356</v>
      </c>
      <c r="HU25" s="13">
        <f t="shared" si="44"/>
        <v>-316.41936887921656</v>
      </c>
      <c r="HV25" s="13">
        <f t="shared" si="44"/>
        <v>-315.43387622149839</v>
      </c>
      <c r="HW25" s="13">
        <f t="shared" si="44"/>
        <v>-314.45265438786566</v>
      </c>
      <c r="HX25" s="13">
        <f t="shared" si="44"/>
        <v>-313.47567567567569</v>
      </c>
      <c r="HY25" s="13">
        <f t="shared" si="44"/>
        <v>-312.5029126213592</v>
      </c>
      <c r="HZ25" s="13">
        <f t="shared" si="44"/>
        <v>-311.5343379978471</v>
      </c>
      <c r="IA25" s="13">
        <f t="shared" si="44"/>
        <v>-310.56992481203002</v>
      </c>
      <c r="IB25" s="13">
        <f t="shared" si="44"/>
        <v>-309.60964630225084</v>
      </c>
      <c r="IC25" s="13">
        <f t="shared" si="44"/>
        <v>-308.65347593582891</v>
      </c>
      <c r="ID25" s="13">
        <f t="shared" si="44"/>
        <v>-307.7013874066169</v>
      </c>
      <c r="IE25" s="13">
        <f t="shared" si="44"/>
        <v>-306.7533546325879</v>
      </c>
      <c r="IF25" s="13">
        <f t="shared" si="44"/>
        <v>-305.80935175345383</v>
      </c>
      <c r="IG25" s="13">
        <f t="shared" si="44"/>
        <v>-304.86935312831389</v>
      </c>
      <c r="IH25" s="13">
        <f t="shared" si="44"/>
        <v>-303.93333333333328</v>
      </c>
      <c r="II25" s="13">
        <f t="shared" si="44"/>
        <v>-303.00126715945083</v>
      </c>
      <c r="IJ25" s="13">
        <f t="shared" si="44"/>
        <v>-302.07312961011593</v>
      </c>
      <c r="IK25" s="13">
        <f t="shared" si="44"/>
        <v>-301.14889589905357</v>
      </c>
      <c r="IL25" s="13">
        <f t="shared" si="44"/>
        <v>-300.22854144805876</v>
      </c>
      <c r="IM25" s="13">
        <f t="shared" si="44"/>
        <v>-299.31204188481678</v>
      </c>
      <c r="IN25" s="13">
        <f t="shared" si="44"/>
        <v>-298.39937304075238</v>
      </c>
      <c r="IO25" s="13">
        <f t="shared" si="44"/>
        <v>-297.49051094890507</v>
      </c>
      <c r="IP25" s="13">
        <f t="shared" si="44"/>
        <v>-296.58543184183139</v>
      </c>
      <c r="IQ25" s="13">
        <f t="shared" si="44"/>
        <v>-295.68411214953267</v>
      </c>
      <c r="IR25" s="13">
        <f t="shared" si="44"/>
        <v>-294.78652849740934</v>
      </c>
      <c r="IS25" s="13">
        <f t="shared" si="44"/>
        <v>-293.89265770423992</v>
      </c>
      <c r="IT25" s="13">
        <f t="shared" si="44"/>
        <v>-293.00247678018576</v>
      </c>
      <c r="IU25" s="13">
        <f t="shared" si="44"/>
        <v>-292.11596292481977</v>
      </c>
      <c r="IV25" s="13">
        <f t="shared" si="44"/>
        <v>-291.23309352517987</v>
      </c>
      <c r="IW25" s="13"/>
      <c r="IX25" s="13"/>
      <c r="IY25" s="13"/>
      <c r="IZ25" s="13"/>
      <c r="JA25" s="13"/>
      <c r="JB25" s="13"/>
    </row>
    <row r="26" spans="1:262" ht="12.75" customHeight="1" x14ac:dyDescent="0.3">
      <c r="A26" s="14" t="s">
        <v>44</v>
      </c>
      <c r="B26" s="18">
        <v>362</v>
      </c>
      <c r="C26" s="19">
        <f t="shared" si="26"/>
        <v>709.14285714285711</v>
      </c>
      <c r="D26" s="19">
        <f t="shared" si="27"/>
        <v>347.14285714285711</v>
      </c>
      <c r="E26" s="19">
        <f t="shared" si="28"/>
        <v>24.5</v>
      </c>
      <c r="F26" s="18">
        <f t="shared" si="29"/>
        <v>350</v>
      </c>
      <c r="G26" s="19">
        <f t="shared" si="30"/>
        <v>12.397959183673468</v>
      </c>
      <c r="H26" s="16">
        <f t="shared" si="31"/>
        <v>1189.1428571428571</v>
      </c>
      <c r="I26" s="19"/>
      <c r="J26" s="19"/>
      <c r="K26" s="19"/>
      <c r="L26" s="19"/>
      <c r="M26" s="19"/>
      <c r="N26" s="19"/>
      <c r="O26" s="19"/>
      <c r="P26" s="19"/>
      <c r="Q26" s="19"/>
      <c r="R26" s="4">
        <v>6000</v>
      </c>
      <c r="S26" s="17">
        <v>6</v>
      </c>
      <c r="T26" s="17">
        <v>7</v>
      </c>
      <c r="U26" s="17">
        <f t="shared" si="32"/>
        <v>42</v>
      </c>
      <c r="V26" s="17">
        <f t="shared" si="33"/>
        <v>3360</v>
      </c>
      <c r="W26" s="17">
        <v>5</v>
      </c>
      <c r="X26" s="17">
        <f t="shared" si="34"/>
        <v>1000</v>
      </c>
      <c r="Y26" s="4">
        <f t="shared" ref="Y26:Y27" si="45">R26-V26-X26</f>
        <v>1640</v>
      </c>
      <c r="Z26" s="4">
        <v>0.05</v>
      </c>
      <c r="AA26" s="4">
        <v>12</v>
      </c>
      <c r="AB26" s="4">
        <v>21</v>
      </c>
      <c r="AC26" s="4">
        <v>500</v>
      </c>
      <c r="AD26" s="4">
        <v>6720</v>
      </c>
      <c r="AE26" s="4">
        <f t="shared" si="36"/>
        <v>3690</v>
      </c>
      <c r="AF26" s="4">
        <f t="shared" si="37"/>
        <v>756</v>
      </c>
      <c r="AG26" s="13">
        <f t="shared" ref="AG26:IV26" si="46">((($V26+$X26)/10*MAX((AG$2/$AC26),1)+($Y26/80*180*$Z26))/(MAX((AG$2/$AA26),1)+$AB26))*28-$B26</f>
        <v>427.72727272727275</v>
      </c>
      <c r="AH26" s="13">
        <f t="shared" si="46"/>
        <v>427.72727272727275</v>
      </c>
      <c r="AI26" s="13">
        <f t="shared" si="46"/>
        <v>410.17777777777781</v>
      </c>
      <c r="AJ26" s="13">
        <f t="shared" si="46"/>
        <v>393.39130434782612</v>
      </c>
      <c r="AK26" s="13">
        <f t="shared" si="46"/>
        <v>377.31914893617022</v>
      </c>
      <c r="AL26" s="13">
        <f t="shared" si="46"/>
        <v>361.91666666666674</v>
      </c>
      <c r="AM26" s="13">
        <f t="shared" si="46"/>
        <v>347.14285714285711</v>
      </c>
      <c r="AN26" s="13">
        <f t="shared" si="46"/>
        <v>332.96000000000004</v>
      </c>
      <c r="AO26" s="13">
        <f t="shared" si="46"/>
        <v>319.33333333333326</v>
      </c>
      <c r="AP26" s="13">
        <f t="shared" si="46"/>
        <v>306.23076923076928</v>
      </c>
      <c r="AQ26" s="13">
        <f t="shared" si="46"/>
        <v>293.62264150943395</v>
      </c>
      <c r="AR26" s="13">
        <f t="shared" si="46"/>
        <v>281.48148148148152</v>
      </c>
      <c r="AS26" s="13">
        <f t="shared" si="46"/>
        <v>269.78181818181815</v>
      </c>
      <c r="AT26" s="13">
        <f t="shared" si="46"/>
        <v>258.5</v>
      </c>
      <c r="AU26" s="13">
        <f t="shared" si="46"/>
        <v>247.61403508771934</v>
      </c>
      <c r="AV26" s="13">
        <f t="shared" si="46"/>
        <v>237.10344827586209</v>
      </c>
      <c r="AW26" s="13">
        <f t="shared" si="46"/>
        <v>226.94915254237299</v>
      </c>
      <c r="AX26" s="13">
        <f t="shared" si="46"/>
        <v>217.13333333333333</v>
      </c>
      <c r="AY26" s="13">
        <f t="shared" si="46"/>
        <v>207.63934426229514</v>
      </c>
      <c r="AZ26" s="13">
        <f t="shared" si="46"/>
        <v>198.45161290322585</v>
      </c>
      <c r="BA26" s="13">
        <f t="shared" si="46"/>
        <v>189.55555555555554</v>
      </c>
      <c r="BB26" s="13">
        <f t="shared" si="46"/>
        <v>180.9375</v>
      </c>
      <c r="BC26" s="13">
        <f t="shared" si="46"/>
        <v>172.5846153846154</v>
      </c>
      <c r="BD26" s="13">
        <f t="shared" si="46"/>
        <v>164.4848484848485</v>
      </c>
      <c r="BE26" s="13">
        <f t="shared" si="46"/>
        <v>156.62686567164178</v>
      </c>
      <c r="BF26" s="13">
        <f t="shared" si="46"/>
        <v>149</v>
      </c>
      <c r="BG26" s="13">
        <f t="shared" si="46"/>
        <v>141.59420289855075</v>
      </c>
      <c r="BH26" s="13">
        <f t="shared" si="46"/>
        <v>134.39999999999998</v>
      </c>
      <c r="BI26" s="13">
        <f t="shared" si="46"/>
        <v>127.40845070422534</v>
      </c>
      <c r="BJ26" s="13">
        <f t="shared" si="46"/>
        <v>120.61111111111109</v>
      </c>
      <c r="BK26" s="13">
        <f t="shared" si="46"/>
        <v>114</v>
      </c>
      <c r="BL26" s="13">
        <f t="shared" si="46"/>
        <v>107.56756756756755</v>
      </c>
      <c r="BM26" s="13">
        <f t="shared" si="46"/>
        <v>101.30666666666667</v>
      </c>
      <c r="BN26" s="13">
        <f t="shared" si="46"/>
        <v>95.210526315789423</v>
      </c>
      <c r="BO26" s="13">
        <f t="shared" si="46"/>
        <v>89.272727272727252</v>
      </c>
      <c r="BP26" s="13">
        <f t="shared" si="46"/>
        <v>83.487179487179503</v>
      </c>
      <c r="BQ26" s="13">
        <f t="shared" si="46"/>
        <v>77.848101265822777</v>
      </c>
      <c r="BR26" s="13">
        <f t="shared" si="46"/>
        <v>72.349999999999966</v>
      </c>
      <c r="BS26" s="13">
        <f t="shared" si="46"/>
        <v>66.987654320987644</v>
      </c>
      <c r="BT26" s="13">
        <f t="shared" si="46"/>
        <v>61.756097560975604</v>
      </c>
      <c r="BU26" s="13">
        <f t="shared" si="46"/>
        <v>56.650602409638509</v>
      </c>
      <c r="BV26" s="13">
        <f t="shared" si="46"/>
        <v>51.666666666666686</v>
      </c>
      <c r="BW26" s="13">
        <f t="shared" si="46"/>
        <v>46.800000000000011</v>
      </c>
      <c r="BX26" s="13">
        <f t="shared" si="46"/>
        <v>42.046511627906966</v>
      </c>
      <c r="BY26" s="13">
        <f t="shared" si="46"/>
        <v>37.402298850574709</v>
      </c>
      <c r="BZ26" s="13">
        <f t="shared" si="46"/>
        <v>32.863636363636374</v>
      </c>
      <c r="CA26" s="13">
        <f t="shared" si="46"/>
        <v>28.426966292134807</v>
      </c>
      <c r="CB26" s="13">
        <f t="shared" si="46"/>
        <v>24.088888888888903</v>
      </c>
      <c r="CC26" s="13">
        <f t="shared" si="46"/>
        <v>19.846153846153811</v>
      </c>
      <c r="CD26" s="13">
        <f t="shared" si="46"/>
        <v>15.695652173913061</v>
      </c>
      <c r="CE26" s="13">
        <f t="shared" si="46"/>
        <v>11.634408602150529</v>
      </c>
      <c r="CF26" s="13">
        <f t="shared" si="46"/>
        <v>7.6595744680851112</v>
      </c>
      <c r="CG26" s="13">
        <f t="shared" si="46"/>
        <v>3.7684210526315383</v>
      </c>
      <c r="CH26" s="13">
        <f t="shared" si="46"/>
        <v>-4.1666666666628771E-2</v>
      </c>
      <c r="CI26" s="13">
        <f t="shared" si="46"/>
        <v>-3.7731958762886393</v>
      </c>
      <c r="CJ26" s="13">
        <f t="shared" si="46"/>
        <v>-7.4285714285714448</v>
      </c>
      <c r="CK26" s="13">
        <f t="shared" si="46"/>
        <v>-11.010101010101039</v>
      </c>
      <c r="CL26" s="13">
        <f t="shared" si="46"/>
        <v>-14.519999999999982</v>
      </c>
      <c r="CM26" s="13">
        <f t="shared" si="46"/>
        <v>-17.960396039604007</v>
      </c>
      <c r="CN26" s="13">
        <f t="shared" si="46"/>
        <v>-21.333333333333371</v>
      </c>
      <c r="CO26" s="13">
        <f t="shared" si="46"/>
        <v>-24.640776699029118</v>
      </c>
      <c r="CP26" s="13">
        <f t="shared" si="46"/>
        <v>-27.884615384615358</v>
      </c>
      <c r="CQ26" s="13">
        <f t="shared" si="46"/>
        <v>-31.066666666666663</v>
      </c>
      <c r="CR26" s="13">
        <f t="shared" si="46"/>
        <v>-34.188679245283026</v>
      </c>
      <c r="CS26" s="13">
        <f t="shared" si="46"/>
        <v>-37.252336448598157</v>
      </c>
      <c r="CT26" s="13">
        <f t="shared" si="46"/>
        <v>-40.259259259259238</v>
      </c>
      <c r="CU26" s="13">
        <f t="shared" si="46"/>
        <v>-43.211009174311926</v>
      </c>
      <c r="CV26" s="13">
        <f t="shared" si="46"/>
        <v>-46.109090909090924</v>
      </c>
      <c r="CW26" s="13">
        <f t="shared" si="46"/>
        <v>-48.954954954954928</v>
      </c>
      <c r="CX26" s="13">
        <f t="shared" si="46"/>
        <v>-51.75</v>
      </c>
      <c r="CY26" s="13">
        <f t="shared" si="46"/>
        <v>-54.495575221238937</v>
      </c>
      <c r="CZ26" s="13">
        <f t="shared" si="46"/>
        <v>-57.192982456140328</v>
      </c>
      <c r="DA26" s="13">
        <f t="shared" si="46"/>
        <v>-59.843478260869574</v>
      </c>
      <c r="DB26" s="13">
        <f t="shared" si="46"/>
        <v>-62.448275862068954</v>
      </c>
      <c r="DC26" s="13">
        <f t="shared" si="46"/>
        <v>-65.008547008546998</v>
      </c>
      <c r="DD26" s="13">
        <f t="shared" si="46"/>
        <v>-67.525423728813507</v>
      </c>
      <c r="DE26" s="13">
        <f t="shared" si="46"/>
        <v>-70</v>
      </c>
      <c r="DF26" s="13">
        <f t="shared" si="46"/>
        <v>-72.433333333333337</v>
      </c>
      <c r="DG26" s="13">
        <f t="shared" si="46"/>
        <v>-74.826446280991775</v>
      </c>
      <c r="DH26" s="13">
        <f t="shared" si="46"/>
        <v>-77.18032786885243</v>
      </c>
      <c r="DI26" s="13">
        <f t="shared" si="46"/>
        <v>-79.495934959349597</v>
      </c>
      <c r="DJ26" s="13">
        <f t="shared" si="46"/>
        <v>-81.774193548387075</v>
      </c>
      <c r="DK26" s="13">
        <f t="shared" si="46"/>
        <v>-84.015999999999963</v>
      </c>
      <c r="DL26" s="13">
        <f t="shared" si="46"/>
        <v>-84.671999999999969</v>
      </c>
      <c r="DM26" s="13">
        <f t="shared" si="46"/>
        <v>-84.548661417322819</v>
      </c>
      <c r="DN26" s="13">
        <f t="shared" si="46"/>
        <v>-84.427250000000015</v>
      </c>
      <c r="DO26" s="13">
        <f t="shared" si="46"/>
        <v>-84.307720930232563</v>
      </c>
      <c r="DP26" s="13">
        <f t="shared" si="46"/>
        <v>-84.190030769230759</v>
      </c>
      <c r="DQ26" s="13">
        <f t="shared" si="46"/>
        <v>-84.074137404580142</v>
      </c>
      <c r="DR26" s="13">
        <f t="shared" si="46"/>
        <v>-83.95999999999998</v>
      </c>
      <c r="DS26" s="13">
        <f t="shared" si="46"/>
        <v>-83.84757894736839</v>
      </c>
      <c r="DT26" s="13">
        <f t="shared" si="46"/>
        <v>-83.736835820895465</v>
      </c>
      <c r="DU26" s="13">
        <f t="shared" si="46"/>
        <v>-83.62773333333331</v>
      </c>
      <c r="DV26" s="13">
        <f t="shared" si="46"/>
        <v>-83.52023529411764</v>
      </c>
      <c r="DW26" s="13">
        <f t="shared" si="46"/>
        <v>-83.414306569343069</v>
      </c>
      <c r="DX26" s="13">
        <f t="shared" si="46"/>
        <v>-83.309913043478275</v>
      </c>
      <c r="DY26" s="13">
        <f t="shared" si="46"/>
        <v>-83.207021582733887</v>
      </c>
      <c r="DZ26" s="13">
        <f t="shared" si="46"/>
        <v>-83.105599999999981</v>
      </c>
      <c r="EA26" s="13">
        <f t="shared" si="46"/>
        <v>-83.005617021276635</v>
      </c>
      <c r="EB26" s="13">
        <f t="shared" si="46"/>
        <v>-82.907042253521183</v>
      </c>
      <c r="EC26" s="13">
        <f t="shared" si="46"/>
        <v>-82.809846153846138</v>
      </c>
      <c r="ED26" s="13">
        <f t="shared" si="46"/>
        <v>-82.714000000000055</v>
      </c>
      <c r="EE26" s="13">
        <f t="shared" si="46"/>
        <v>-82.61947586206901</v>
      </c>
      <c r="EF26" s="13">
        <f t="shared" si="46"/>
        <v>-82.526246575342441</v>
      </c>
      <c r="EG26" s="13">
        <f t="shared" si="46"/>
        <v>-82.434285714285693</v>
      </c>
      <c r="EH26" s="13">
        <f t="shared" si="46"/>
        <v>-82.343567567567561</v>
      </c>
      <c r="EI26" s="13">
        <f t="shared" si="46"/>
        <v>-82.254067114093971</v>
      </c>
      <c r="EJ26" s="13">
        <f t="shared" si="46"/>
        <v>-82.165759999999977</v>
      </c>
      <c r="EK26" s="13">
        <f t="shared" si="46"/>
        <v>-82.078622516556266</v>
      </c>
      <c r="EL26" s="13">
        <f t="shared" si="46"/>
        <v>-81.992631578947396</v>
      </c>
      <c r="EM26" s="13">
        <f t="shared" si="46"/>
        <v>-81.9077647058823</v>
      </c>
      <c r="EN26" s="13">
        <f t="shared" si="46"/>
        <v>-81.823999999999955</v>
      </c>
      <c r="EO26" s="13">
        <f t="shared" si="46"/>
        <v>-81.741316129032271</v>
      </c>
      <c r="EP26" s="13">
        <f t="shared" si="46"/>
        <v>-81.659692307692296</v>
      </c>
      <c r="EQ26" s="13">
        <f t="shared" si="46"/>
        <v>-81.579108280254786</v>
      </c>
      <c r="ER26" s="13">
        <f t="shared" si="46"/>
        <v>-81.499544303797506</v>
      </c>
      <c r="ES26" s="13">
        <f t="shared" si="46"/>
        <v>-81.420981132075497</v>
      </c>
      <c r="ET26" s="13">
        <f t="shared" si="46"/>
        <v>-81.343399999999974</v>
      </c>
      <c r="EU26" s="13">
        <f t="shared" si="46"/>
        <v>-81.266782608695678</v>
      </c>
      <c r="EV26" s="13">
        <f t="shared" si="46"/>
        <v>-81.19111111111107</v>
      </c>
      <c r="EW26" s="13">
        <f t="shared" si="46"/>
        <v>-81.116368098159512</v>
      </c>
      <c r="EX26" s="13">
        <f t="shared" si="46"/>
        <v>-81.042536585365838</v>
      </c>
      <c r="EY26" s="13">
        <f t="shared" si="46"/>
        <v>-80.969600000000014</v>
      </c>
      <c r="EZ26" s="13">
        <f t="shared" si="46"/>
        <v>-80.897542168674704</v>
      </c>
      <c r="FA26" s="13">
        <f t="shared" si="46"/>
        <v>-80.82634730538922</v>
      </c>
      <c r="FB26" s="13">
        <f t="shared" si="46"/>
        <v>-80.755999999999972</v>
      </c>
      <c r="FC26" s="13">
        <f t="shared" si="46"/>
        <v>-80.686485207100588</v>
      </c>
      <c r="FD26" s="13">
        <f t="shared" si="46"/>
        <v>-80.617788235294086</v>
      </c>
      <c r="FE26" s="13">
        <f t="shared" si="46"/>
        <v>-80.549894736842077</v>
      </c>
      <c r="FF26" s="13">
        <f t="shared" si="46"/>
        <v>-80.482790697674432</v>
      </c>
      <c r="FG26" s="13">
        <f t="shared" si="46"/>
        <v>-80.416462427745671</v>
      </c>
      <c r="FH26" s="13">
        <f t="shared" si="46"/>
        <v>-80.350896551724134</v>
      </c>
      <c r="FI26" s="13">
        <f t="shared" si="46"/>
        <v>-80.28607999999997</v>
      </c>
      <c r="FJ26" s="13">
        <f t="shared" si="46"/>
        <v>-80.22199999999998</v>
      </c>
      <c r="FK26" s="13">
        <f t="shared" si="46"/>
        <v>-80.158644067796615</v>
      </c>
      <c r="FL26" s="13">
        <f t="shared" si="46"/>
        <v>-80.096000000000004</v>
      </c>
      <c r="FM26" s="13">
        <f t="shared" si="46"/>
        <v>-80.0340558659218</v>
      </c>
      <c r="FN26" s="13">
        <f t="shared" si="46"/>
        <v>-79.972800000000007</v>
      </c>
      <c r="FO26" s="13">
        <f t="shared" si="46"/>
        <v>-79.912220994475206</v>
      </c>
      <c r="FP26" s="13">
        <f t="shared" si="46"/>
        <v>-79.852307692307704</v>
      </c>
      <c r="FQ26" s="13">
        <f t="shared" si="46"/>
        <v>-79.793049180327841</v>
      </c>
      <c r="FR26" s="13">
        <f t="shared" si="46"/>
        <v>-79.73443478260873</v>
      </c>
      <c r="FS26" s="13">
        <f t="shared" si="46"/>
        <v>-79.676454054054091</v>
      </c>
      <c r="FT26" s="13">
        <f t="shared" si="46"/>
        <v>-79.619096774193565</v>
      </c>
      <c r="FU26" s="13">
        <f t="shared" si="46"/>
        <v>-79.562352941176528</v>
      </c>
      <c r="FV26" s="13">
        <f t="shared" si="46"/>
        <v>-79.506212765957457</v>
      </c>
      <c r="FW26" s="13">
        <f t="shared" si="46"/>
        <v>-79.450666666666621</v>
      </c>
      <c r="FX26" s="13">
        <f t="shared" si="46"/>
        <v>-79.395705263157936</v>
      </c>
      <c r="FY26" s="13">
        <f t="shared" si="46"/>
        <v>-79.341319371727764</v>
      </c>
      <c r="FZ26" s="13">
        <f t="shared" si="46"/>
        <v>-79.287499999999966</v>
      </c>
      <c r="GA26" s="13">
        <f t="shared" si="46"/>
        <v>-79.234238341968876</v>
      </c>
      <c r="GB26" s="13">
        <f t="shared" si="46"/>
        <v>-79.181525773195858</v>
      </c>
      <c r="GC26" s="13">
        <f t="shared" si="46"/>
        <v>-79.129353846153833</v>
      </c>
      <c r="GD26" s="13">
        <f t="shared" si="46"/>
        <v>-79.077714285714251</v>
      </c>
      <c r="GE26" s="13">
        <f t="shared" si="46"/>
        <v>-79.026598984771567</v>
      </c>
      <c r="GF26" s="13">
        <f t="shared" si="46"/>
        <v>-78.975999999999999</v>
      </c>
      <c r="GG26" s="13">
        <f t="shared" si="46"/>
        <v>-78.925909547738684</v>
      </c>
      <c r="GH26" s="13">
        <f t="shared" si="46"/>
        <v>-78.876320000000021</v>
      </c>
      <c r="GI26" s="13">
        <f t="shared" si="46"/>
        <v>-78.827223880597046</v>
      </c>
      <c r="GJ26" s="13">
        <f t="shared" si="46"/>
        <v>-78.778613861386134</v>
      </c>
      <c r="GK26" s="13">
        <f t="shared" si="46"/>
        <v>-78.730482758620724</v>
      </c>
      <c r="GL26" s="13">
        <f t="shared" si="46"/>
        <v>-78.682823529411849</v>
      </c>
      <c r="GM26" s="13">
        <f t="shared" si="46"/>
        <v>-78.635629268292689</v>
      </c>
      <c r="GN26" s="13">
        <f t="shared" si="46"/>
        <v>-78.588893203883458</v>
      </c>
      <c r="GO26" s="13">
        <f t="shared" si="46"/>
        <v>-78.542608695652177</v>
      </c>
      <c r="GP26" s="13">
        <f t="shared" si="46"/>
        <v>-78.496769230769246</v>
      </c>
      <c r="GQ26" s="13">
        <f t="shared" si="46"/>
        <v>-78.451368421052564</v>
      </c>
      <c r="GR26" s="13">
        <f t="shared" si="46"/>
        <v>-78.406399999999962</v>
      </c>
      <c r="GS26" s="13">
        <f t="shared" si="46"/>
        <v>-78.361857819905197</v>
      </c>
      <c r="GT26" s="13">
        <f t="shared" si="46"/>
        <v>-78.317735849056589</v>
      </c>
      <c r="GU26" s="13">
        <f t="shared" si="46"/>
        <v>-78.274028169014059</v>
      </c>
      <c r="GV26" s="13">
        <f t="shared" si="46"/>
        <v>-78.230728971962606</v>
      </c>
      <c r="GW26" s="13">
        <f t="shared" si="46"/>
        <v>-78.187832558139576</v>
      </c>
      <c r="GX26" s="13">
        <f t="shared" si="46"/>
        <v>-78.145333333333326</v>
      </c>
      <c r="GY26" s="13">
        <f t="shared" si="46"/>
        <v>-78.103225806451633</v>
      </c>
      <c r="GZ26" s="13">
        <f t="shared" si="46"/>
        <v>-78.061504587156037</v>
      </c>
      <c r="HA26" s="13">
        <f t="shared" si="46"/>
        <v>-78.020164383561621</v>
      </c>
      <c r="HB26" s="13">
        <f t="shared" si="46"/>
        <v>-77.979199999999992</v>
      </c>
      <c r="HC26" s="13">
        <f t="shared" si="46"/>
        <v>-77.938606334841609</v>
      </c>
      <c r="HD26" s="13">
        <f t="shared" si="46"/>
        <v>-77.898378378378311</v>
      </c>
      <c r="HE26" s="13">
        <f t="shared" si="46"/>
        <v>-77.858511210762288</v>
      </c>
      <c r="HF26" s="13">
        <f t="shared" si="46"/>
        <v>-77.81899999999996</v>
      </c>
      <c r="HG26" s="13">
        <f t="shared" si="46"/>
        <v>-77.779839999999979</v>
      </c>
      <c r="HH26" s="13">
        <f t="shared" si="46"/>
        <v>-77.741026548672551</v>
      </c>
      <c r="HI26" s="13">
        <f t="shared" si="46"/>
        <v>-77.702555066079299</v>
      </c>
      <c r="HJ26" s="13">
        <f t="shared" si="46"/>
        <v>-77.664421052631553</v>
      </c>
      <c r="HK26" s="13">
        <f t="shared" si="46"/>
        <v>-77.626620087336278</v>
      </c>
      <c r="HL26" s="13">
        <f t="shared" si="46"/>
        <v>-77.589147826086958</v>
      </c>
      <c r="HM26" s="13">
        <f t="shared" si="46"/>
        <v>-77.552000000000021</v>
      </c>
      <c r="HN26" s="13">
        <f t="shared" si="46"/>
        <v>-77.515172413793152</v>
      </c>
      <c r="HO26" s="13">
        <f t="shared" si="46"/>
        <v>-77.478660944206013</v>
      </c>
      <c r="HP26" s="13">
        <f t="shared" si="46"/>
        <v>-77.442461538461544</v>
      </c>
      <c r="HQ26" s="13">
        <f t="shared" si="46"/>
        <v>-77.406570212765985</v>
      </c>
      <c r="HR26" s="13">
        <f t="shared" si="46"/>
        <v>-77.370983050847485</v>
      </c>
      <c r="HS26" s="13">
        <f t="shared" si="46"/>
        <v>-77.335696202531722</v>
      </c>
      <c r="HT26" s="13">
        <f t="shared" si="46"/>
        <v>-77.300705882352929</v>
      </c>
      <c r="HU26" s="13">
        <f t="shared" si="46"/>
        <v>-77.266008368200801</v>
      </c>
      <c r="HV26" s="13">
        <f t="shared" si="46"/>
        <v>-77.231600000000014</v>
      </c>
      <c r="HW26" s="13">
        <f t="shared" si="46"/>
        <v>-77.197477178423242</v>
      </c>
      <c r="HX26" s="13">
        <f t="shared" si="46"/>
        <v>-77.163636363636385</v>
      </c>
      <c r="HY26" s="13">
        <f t="shared" si="46"/>
        <v>-77.130074074074059</v>
      </c>
      <c r="HZ26" s="13">
        <f t="shared" si="46"/>
        <v>-77.096786885245876</v>
      </c>
      <c r="IA26" s="13">
        <f t="shared" si="46"/>
        <v>-77.063771428571442</v>
      </c>
      <c r="IB26" s="13">
        <f t="shared" si="46"/>
        <v>-77.031024390243886</v>
      </c>
      <c r="IC26" s="13">
        <f t="shared" si="46"/>
        <v>-76.998542510121467</v>
      </c>
      <c r="ID26" s="13">
        <f t="shared" si="46"/>
        <v>-76.966322580645169</v>
      </c>
      <c r="IE26" s="13">
        <f t="shared" si="46"/>
        <v>-76.934361445783168</v>
      </c>
      <c r="IF26" s="13">
        <f t="shared" si="46"/>
        <v>-76.902655999999979</v>
      </c>
      <c r="IG26" s="13">
        <f t="shared" si="46"/>
        <v>-76.871203187250956</v>
      </c>
      <c r="IH26" s="13">
        <f t="shared" si="46"/>
        <v>-76.840000000000032</v>
      </c>
      <c r="II26" s="13">
        <f t="shared" si="46"/>
        <v>-76.80904347826089</v>
      </c>
      <c r="IJ26" s="13">
        <f t="shared" si="46"/>
        <v>-76.778330708661429</v>
      </c>
      <c r="IK26" s="13">
        <f t="shared" si="46"/>
        <v>-76.747858823529441</v>
      </c>
      <c r="IL26" s="13">
        <f t="shared" si="46"/>
        <v>-76.717624999999998</v>
      </c>
      <c r="IM26" s="13">
        <f t="shared" si="46"/>
        <v>-76.687626459143928</v>
      </c>
      <c r="IN26" s="13">
        <f t="shared" si="46"/>
        <v>-76.657860465116244</v>
      </c>
      <c r="IO26" s="13">
        <f t="shared" si="46"/>
        <v>-76.628324324324296</v>
      </c>
      <c r="IP26" s="13">
        <f t="shared" si="46"/>
        <v>-76.59901538461537</v>
      </c>
      <c r="IQ26" s="13">
        <f t="shared" si="46"/>
        <v>-76.56993103448275</v>
      </c>
      <c r="IR26" s="13">
        <f t="shared" si="46"/>
        <v>-76.54106870229009</v>
      </c>
      <c r="IS26" s="13">
        <f t="shared" si="46"/>
        <v>-76.512425855513243</v>
      </c>
      <c r="IT26" s="13">
        <f t="shared" si="46"/>
        <v>-76.48399999999998</v>
      </c>
      <c r="IU26" s="13">
        <f t="shared" si="46"/>
        <v>-76.455788679245245</v>
      </c>
      <c r="IV26" s="13">
        <f t="shared" si="46"/>
        <v>-76.427789473684186</v>
      </c>
      <c r="IW26" s="13"/>
      <c r="IX26" s="13"/>
      <c r="IY26" s="13"/>
      <c r="IZ26" s="13"/>
      <c r="JA26" s="13"/>
      <c r="JB26" s="13"/>
    </row>
    <row r="27" spans="1:262" ht="12.75" customHeight="1" x14ac:dyDescent="0.3">
      <c r="A27" s="10" t="s">
        <v>45</v>
      </c>
      <c r="B27" s="2">
        <v>208</v>
      </c>
      <c r="C27" s="13">
        <f t="shared" si="26"/>
        <v>345.14285714285717</v>
      </c>
      <c r="D27" s="13">
        <f t="shared" si="27"/>
        <v>137.14285714285717</v>
      </c>
      <c r="E27" s="13">
        <f t="shared" si="28"/>
        <v>24.5</v>
      </c>
      <c r="F27" s="2">
        <f t="shared" si="29"/>
        <v>125</v>
      </c>
      <c r="G27" s="13">
        <f t="shared" si="30"/>
        <v>4.8979591836734704</v>
      </c>
      <c r="H27" s="11">
        <f t="shared" si="31"/>
        <v>665.14285714285711</v>
      </c>
      <c r="I27" s="13"/>
      <c r="J27" s="13"/>
      <c r="K27" s="13"/>
      <c r="L27" s="13"/>
      <c r="M27" s="13"/>
      <c r="N27" s="13"/>
      <c r="O27" s="13"/>
      <c r="P27" s="13"/>
      <c r="Q27" s="13"/>
      <c r="R27" s="4">
        <v>3000</v>
      </c>
      <c r="S27" s="17">
        <v>2</v>
      </c>
      <c r="T27" s="17">
        <v>14</v>
      </c>
      <c r="U27" s="17">
        <f t="shared" si="32"/>
        <v>28</v>
      </c>
      <c r="V27" s="17">
        <f t="shared" si="33"/>
        <v>2240</v>
      </c>
      <c r="W27" s="17">
        <v>3</v>
      </c>
      <c r="X27" s="17">
        <f t="shared" si="34"/>
        <v>600</v>
      </c>
      <c r="Y27" s="4">
        <f t="shared" si="45"/>
        <v>160</v>
      </c>
      <c r="Z27" s="4">
        <v>0.05</v>
      </c>
      <c r="AA27" s="4">
        <v>12</v>
      </c>
      <c r="AB27" s="4">
        <v>21</v>
      </c>
      <c r="AC27" s="4">
        <v>500</v>
      </c>
      <c r="AD27" s="4">
        <v>6720</v>
      </c>
      <c r="AE27" s="4">
        <f t="shared" si="36"/>
        <v>360</v>
      </c>
      <c r="AF27" s="4">
        <f t="shared" si="37"/>
        <v>504</v>
      </c>
      <c r="AG27" s="13">
        <f t="shared" ref="AG27:IV27" si="47">((($V27+$X27)/10*MAX((AG$2/$AC27),1)+($Y27/80*180*$Z27))/(MAX((AG$2/$AA27),1)+$AB27))*28-$B27</f>
        <v>176.36363636363637</v>
      </c>
      <c r="AH27" s="13">
        <f t="shared" si="47"/>
        <v>176.36363636363637</v>
      </c>
      <c r="AI27" s="13">
        <f t="shared" si="47"/>
        <v>167.82222222222225</v>
      </c>
      <c r="AJ27" s="13">
        <f t="shared" si="47"/>
        <v>159.6521739130435</v>
      </c>
      <c r="AK27" s="13">
        <f t="shared" si="47"/>
        <v>151.82978723404256</v>
      </c>
      <c r="AL27" s="13">
        <f t="shared" si="47"/>
        <v>144.33333333333337</v>
      </c>
      <c r="AM27" s="13">
        <f t="shared" si="47"/>
        <v>137.14285714285717</v>
      </c>
      <c r="AN27" s="13">
        <f t="shared" si="47"/>
        <v>130.24</v>
      </c>
      <c r="AO27" s="13">
        <f t="shared" si="47"/>
        <v>123.60784313725492</v>
      </c>
      <c r="AP27" s="13">
        <f t="shared" si="47"/>
        <v>117.23076923076923</v>
      </c>
      <c r="AQ27" s="13">
        <f t="shared" si="47"/>
        <v>111.09433962264154</v>
      </c>
      <c r="AR27" s="13">
        <f t="shared" si="47"/>
        <v>105.18518518518516</v>
      </c>
      <c r="AS27" s="13">
        <f t="shared" si="47"/>
        <v>99.490909090909099</v>
      </c>
      <c r="AT27" s="13">
        <f t="shared" si="47"/>
        <v>94</v>
      </c>
      <c r="AU27" s="13">
        <f t="shared" si="47"/>
        <v>88.701754385964875</v>
      </c>
      <c r="AV27" s="13">
        <f t="shared" si="47"/>
        <v>83.586206896551744</v>
      </c>
      <c r="AW27" s="13">
        <f t="shared" si="47"/>
        <v>78.644067796610159</v>
      </c>
      <c r="AX27" s="13">
        <f t="shared" si="47"/>
        <v>73.866666666666674</v>
      </c>
      <c r="AY27" s="13">
        <f t="shared" si="47"/>
        <v>69.245901639344254</v>
      </c>
      <c r="AZ27" s="13">
        <f t="shared" si="47"/>
        <v>64.774193548387075</v>
      </c>
      <c r="BA27" s="13">
        <f t="shared" si="47"/>
        <v>60.444444444444457</v>
      </c>
      <c r="BB27" s="13">
        <f t="shared" si="47"/>
        <v>56.25</v>
      </c>
      <c r="BC27" s="13">
        <f t="shared" si="47"/>
        <v>52.184615384615427</v>
      </c>
      <c r="BD27" s="13">
        <f t="shared" si="47"/>
        <v>48.242424242424249</v>
      </c>
      <c r="BE27" s="13">
        <f t="shared" si="47"/>
        <v>44.417910447761187</v>
      </c>
      <c r="BF27" s="13">
        <f t="shared" si="47"/>
        <v>40.705882352941188</v>
      </c>
      <c r="BG27" s="13">
        <f t="shared" si="47"/>
        <v>37.101449275362313</v>
      </c>
      <c r="BH27" s="13">
        <f t="shared" si="47"/>
        <v>33.599999999999994</v>
      </c>
      <c r="BI27" s="13">
        <f t="shared" si="47"/>
        <v>30.197183098591523</v>
      </c>
      <c r="BJ27" s="13">
        <f t="shared" si="47"/>
        <v>26.888888888888914</v>
      </c>
      <c r="BK27" s="13">
        <f t="shared" si="47"/>
        <v>23.67123287671231</v>
      </c>
      <c r="BL27" s="13">
        <f t="shared" si="47"/>
        <v>20.540540540540519</v>
      </c>
      <c r="BM27" s="13">
        <f t="shared" si="47"/>
        <v>17.493333333333311</v>
      </c>
      <c r="BN27" s="13">
        <f t="shared" si="47"/>
        <v>14.526315789473699</v>
      </c>
      <c r="BO27" s="13">
        <f t="shared" si="47"/>
        <v>11.636363636363654</v>
      </c>
      <c r="BP27" s="13">
        <f t="shared" si="47"/>
        <v>8.8205128205128176</v>
      </c>
      <c r="BQ27" s="13">
        <f t="shared" si="47"/>
        <v>6.0759493670886116</v>
      </c>
      <c r="BR27" s="13">
        <f t="shared" si="47"/>
        <v>3.4000000000000057</v>
      </c>
      <c r="BS27" s="13">
        <f t="shared" si="47"/>
        <v>0.79012345679012697</v>
      </c>
      <c r="BT27" s="13">
        <f t="shared" si="47"/>
        <v>-1.7560975609756042</v>
      </c>
      <c r="BU27" s="13">
        <f t="shared" si="47"/>
        <v>-4.2409638554216826</v>
      </c>
      <c r="BV27" s="13">
        <f t="shared" si="47"/>
        <v>-6.6666666666666572</v>
      </c>
      <c r="BW27" s="13">
        <f t="shared" si="47"/>
        <v>-9.0352941176470836</v>
      </c>
      <c r="BX27" s="13">
        <f t="shared" si="47"/>
        <v>-11.348837209302332</v>
      </c>
      <c r="BY27" s="13">
        <f t="shared" si="47"/>
        <v>-13.609195402298838</v>
      </c>
      <c r="BZ27" s="13">
        <f t="shared" si="47"/>
        <v>-15.818181818181813</v>
      </c>
      <c r="CA27" s="13">
        <f t="shared" si="47"/>
        <v>-17.977528089887642</v>
      </c>
      <c r="CB27" s="13">
        <f t="shared" si="47"/>
        <v>-20.088888888888874</v>
      </c>
      <c r="CC27" s="13">
        <f t="shared" si="47"/>
        <v>-22.153846153846132</v>
      </c>
      <c r="CD27" s="13">
        <f t="shared" si="47"/>
        <v>-24.173913043478251</v>
      </c>
      <c r="CE27" s="13">
        <f t="shared" si="47"/>
        <v>-26.150537634408607</v>
      </c>
      <c r="CF27" s="13">
        <f t="shared" si="47"/>
        <v>-28.085106382978722</v>
      </c>
      <c r="CG27" s="13">
        <f t="shared" si="47"/>
        <v>-29.978947368421046</v>
      </c>
      <c r="CH27" s="13">
        <f t="shared" si="47"/>
        <v>-31.833333333333314</v>
      </c>
      <c r="CI27" s="13">
        <f t="shared" si="47"/>
        <v>-33.649484536082468</v>
      </c>
      <c r="CJ27" s="13">
        <f t="shared" si="47"/>
        <v>-35.428571428571416</v>
      </c>
      <c r="CK27" s="13">
        <f t="shared" si="47"/>
        <v>-37.171717171717177</v>
      </c>
      <c r="CL27" s="13">
        <f t="shared" si="47"/>
        <v>-38.879999999999995</v>
      </c>
      <c r="CM27" s="13">
        <f t="shared" si="47"/>
        <v>-40.554455445544562</v>
      </c>
      <c r="CN27" s="13">
        <f t="shared" si="47"/>
        <v>-42.196078431372541</v>
      </c>
      <c r="CO27" s="13">
        <f t="shared" si="47"/>
        <v>-43.805825242718441</v>
      </c>
      <c r="CP27" s="13">
        <f t="shared" si="47"/>
        <v>-45.384615384615387</v>
      </c>
      <c r="CQ27" s="13">
        <f t="shared" si="47"/>
        <v>-46.933333333333337</v>
      </c>
      <c r="CR27" s="13">
        <f t="shared" si="47"/>
        <v>-48.452830188679229</v>
      </c>
      <c r="CS27" s="13">
        <f t="shared" si="47"/>
        <v>-49.943925233644848</v>
      </c>
      <c r="CT27" s="13">
        <f t="shared" si="47"/>
        <v>-51.407407407407419</v>
      </c>
      <c r="CU27" s="13">
        <f t="shared" si="47"/>
        <v>-52.844036697247702</v>
      </c>
      <c r="CV27" s="13">
        <f t="shared" si="47"/>
        <v>-54.25454545454545</v>
      </c>
      <c r="CW27" s="13">
        <f t="shared" si="47"/>
        <v>-55.639639639639626</v>
      </c>
      <c r="CX27" s="13">
        <f t="shared" si="47"/>
        <v>-57</v>
      </c>
      <c r="CY27" s="13">
        <f t="shared" si="47"/>
        <v>-58.336283185840699</v>
      </c>
      <c r="CZ27" s="13">
        <f t="shared" si="47"/>
        <v>-59.649122807017562</v>
      </c>
      <c r="DA27" s="13">
        <f t="shared" si="47"/>
        <v>-60.939130434782612</v>
      </c>
      <c r="DB27" s="13">
        <f t="shared" si="47"/>
        <v>-62.206896551724128</v>
      </c>
      <c r="DC27" s="13">
        <f t="shared" si="47"/>
        <v>-63.452991452991455</v>
      </c>
      <c r="DD27" s="13">
        <f t="shared" si="47"/>
        <v>-64.677966101694921</v>
      </c>
      <c r="DE27" s="13">
        <f t="shared" si="47"/>
        <v>-65.882352941176464</v>
      </c>
      <c r="DF27" s="13">
        <f t="shared" si="47"/>
        <v>-67.066666666666663</v>
      </c>
      <c r="DG27" s="13">
        <f t="shared" si="47"/>
        <v>-68.231404958677672</v>
      </c>
      <c r="DH27" s="13">
        <f t="shared" si="47"/>
        <v>-69.377049180327873</v>
      </c>
      <c r="DI27" s="13">
        <f t="shared" si="47"/>
        <v>-70.504065040650403</v>
      </c>
      <c r="DJ27" s="13">
        <f t="shared" si="47"/>
        <v>-71.612903225806463</v>
      </c>
      <c r="DK27" s="13">
        <f t="shared" si="47"/>
        <v>-72.704000000000008</v>
      </c>
      <c r="DL27" s="13">
        <f t="shared" si="47"/>
        <v>-72.768000000000029</v>
      </c>
      <c r="DM27" s="13">
        <f t="shared" si="47"/>
        <v>-72.330078740157461</v>
      </c>
      <c r="DN27" s="13">
        <f t="shared" si="47"/>
        <v>-71.899000000000001</v>
      </c>
      <c r="DO27" s="13">
        <f t="shared" si="47"/>
        <v>-71.474604651162792</v>
      </c>
      <c r="DP27" s="13">
        <f t="shared" si="47"/>
        <v>-71.056738461538458</v>
      </c>
      <c r="DQ27" s="13">
        <f t="shared" si="47"/>
        <v>-70.645251908396943</v>
      </c>
      <c r="DR27" s="13">
        <f t="shared" si="47"/>
        <v>-70.239999999999981</v>
      </c>
      <c r="DS27" s="13">
        <f t="shared" si="47"/>
        <v>-69.840842105263135</v>
      </c>
      <c r="DT27" s="13">
        <f t="shared" si="47"/>
        <v>-69.447641791044788</v>
      </c>
      <c r="DU27" s="13">
        <f t="shared" si="47"/>
        <v>-69.060266666666649</v>
      </c>
      <c r="DV27" s="13">
        <f t="shared" si="47"/>
        <v>-68.678588235294143</v>
      </c>
      <c r="DW27" s="13">
        <f t="shared" si="47"/>
        <v>-68.302481751824843</v>
      </c>
      <c r="DX27" s="13">
        <f t="shared" si="47"/>
        <v>-67.931826086956534</v>
      </c>
      <c r="DY27" s="13">
        <f t="shared" si="47"/>
        <v>-67.566503597122306</v>
      </c>
      <c r="DZ27" s="13">
        <f t="shared" si="47"/>
        <v>-67.206400000000031</v>
      </c>
      <c r="EA27" s="13">
        <f t="shared" si="47"/>
        <v>-66.851404255319153</v>
      </c>
      <c r="EB27" s="13">
        <f t="shared" si="47"/>
        <v>-66.501408450704218</v>
      </c>
      <c r="EC27" s="13">
        <f t="shared" si="47"/>
        <v>-66.156307692307706</v>
      </c>
      <c r="ED27" s="13">
        <f t="shared" si="47"/>
        <v>-65.816000000000031</v>
      </c>
      <c r="EE27" s="13">
        <f t="shared" si="47"/>
        <v>-65.480386206896554</v>
      </c>
      <c r="EF27" s="13">
        <f t="shared" si="47"/>
        <v>-65.149369863013703</v>
      </c>
      <c r="EG27" s="13">
        <f t="shared" si="47"/>
        <v>-64.822857142857146</v>
      </c>
      <c r="EH27" s="13">
        <f t="shared" si="47"/>
        <v>-64.500756756756743</v>
      </c>
      <c r="EI27" s="13">
        <f t="shared" si="47"/>
        <v>-64.182979865771813</v>
      </c>
      <c r="EJ27" s="13">
        <f t="shared" si="47"/>
        <v>-63.869439999999997</v>
      </c>
      <c r="EK27" s="13">
        <f t="shared" si="47"/>
        <v>-63.56005298013244</v>
      </c>
      <c r="EL27" s="13">
        <f t="shared" si="47"/>
        <v>-63.254736842105274</v>
      </c>
      <c r="EM27" s="13">
        <f t="shared" si="47"/>
        <v>-62.953411764705891</v>
      </c>
      <c r="EN27" s="13">
        <f t="shared" si="47"/>
        <v>-62.655999999999977</v>
      </c>
      <c r="EO27" s="13">
        <f t="shared" si="47"/>
        <v>-62.362425806451597</v>
      </c>
      <c r="EP27" s="13">
        <f t="shared" si="47"/>
        <v>-62.072615384615375</v>
      </c>
      <c r="EQ27" s="13">
        <f t="shared" si="47"/>
        <v>-61.786496815286654</v>
      </c>
      <c r="ER27" s="13">
        <f t="shared" si="47"/>
        <v>-61.504000000000019</v>
      </c>
      <c r="ES27" s="13">
        <f t="shared" si="47"/>
        <v>-61.225056603773595</v>
      </c>
      <c r="ET27" s="13">
        <f t="shared" si="47"/>
        <v>-60.949600000000004</v>
      </c>
      <c r="EU27" s="13">
        <f t="shared" si="47"/>
        <v>-60.677565217391304</v>
      </c>
      <c r="EV27" s="13">
        <f t="shared" si="47"/>
        <v>-60.408888888888896</v>
      </c>
      <c r="EW27" s="13">
        <f t="shared" si="47"/>
        <v>-60.143509202453998</v>
      </c>
      <c r="EX27" s="13">
        <f t="shared" si="47"/>
        <v>-59.881365853658536</v>
      </c>
      <c r="EY27" s="13">
        <f t="shared" si="47"/>
        <v>-59.622399999999999</v>
      </c>
      <c r="EZ27" s="13">
        <f t="shared" si="47"/>
        <v>-59.366554216867485</v>
      </c>
      <c r="FA27" s="13">
        <f t="shared" si="47"/>
        <v>-59.113772455089816</v>
      </c>
      <c r="FB27" s="13">
        <f t="shared" si="47"/>
        <v>-58.864000000000004</v>
      </c>
      <c r="FC27" s="13">
        <f t="shared" si="47"/>
        <v>-58.617183431952668</v>
      </c>
      <c r="FD27" s="13">
        <f t="shared" si="47"/>
        <v>-58.3732705882353</v>
      </c>
      <c r="FE27" s="13">
        <f t="shared" si="47"/>
        <v>-58.132210526315788</v>
      </c>
      <c r="FF27" s="13">
        <f t="shared" si="47"/>
        <v>-57.893953488372091</v>
      </c>
      <c r="FG27" s="13">
        <f t="shared" si="47"/>
        <v>-57.658450867052011</v>
      </c>
      <c r="FH27" s="13">
        <f t="shared" si="47"/>
        <v>-57.425655172413798</v>
      </c>
      <c r="FI27" s="13">
        <f t="shared" si="47"/>
        <v>-57.195520000000016</v>
      </c>
      <c r="FJ27" s="13">
        <f t="shared" si="47"/>
        <v>-56.967999999999989</v>
      </c>
      <c r="FK27" s="13">
        <f t="shared" si="47"/>
        <v>-56.743050847457624</v>
      </c>
      <c r="FL27" s="13">
        <f t="shared" si="47"/>
        <v>-56.520629213483176</v>
      </c>
      <c r="FM27" s="13">
        <f t="shared" si="47"/>
        <v>-56.300692737430182</v>
      </c>
      <c r="FN27" s="13">
        <f t="shared" si="47"/>
        <v>-56.083200000000033</v>
      </c>
      <c r="FO27" s="13">
        <f t="shared" si="47"/>
        <v>-55.868110497237581</v>
      </c>
      <c r="FP27" s="13">
        <f t="shared" si="47"/>
        <v>-55.655384615384605</v>
      </c>
      <c r="FQ27" s="13">
        <f t="shared" si="47"/>
        <v>-55.4449836065574</v>
      </c>
      <c r="FR27" s="13">
        <f t="shared" si="47"/>
        <v>-55.236869565217404</v>
      </c>
      <c r="FS27" s="13">
        <f t="shared" si="47"/>
        <v>-55.031005405405409</v>
      </c>
      <c r="FT27" s="13">
        <f t="shared" si="47"/>
        <v>-54.827354838709681</v>
      </c>
      <c r="FU27" s="13">
        <f t="shared" si="47"/>
        <v>-54.625882352941147</v>
      </c>
      <c r="FV27" s="13">
        <f t="shared" si="47"/>
        <v>-54.426553191489376</v>
      </c>
      <c r="FW27" s="13">
        <f t="shared" si="47"/>
        <v>-54.229333333333329</v>
      </c>
      <c r="FX27" s="13">
        <f t="shared" si="47"/>
        <v>-54.034189473684222</v>
      </c>
      <c r="FY27" s="13">
        <f t="shared" si="47"/>
        <v>-53.841089005235574</v>
      </c>
      <c r="FZ27" s="13">
        <f t="shared" si="47"/>
        <v>-53.650000000000006</v>
      </c>
      <c r="GA27" s="13">
        <f t="shared" si="47"/>
        <v>-53.460891191709806</v>
      </c>
      <c r="GB27" s="13">
        <f t="shared" si="47"/>
        <v>-53.273731958762909</v>
      </c>
      <c r="GC27" s="13">
        <f t="shared" si="47"/>
        <v>-53.08849230769232</v>
      </c>
      <c r="GD27" s="13">
        <f t="shared" si="47"/>
        <v>-52.905142857142863</v>
      </c>
      <c r="GE27" s="13">
        <f t="shared" si="47"/>
        <v>-52.723654822335021</v>
      </c>
      <c r="GF27" s="13">
        <f t="shared" si="47"/>
        <v>-52.543999999999983</v>
      </c>
      <c r="GG27" s="13">
        <f t="shared" si="47"/>
        <v>-52.366150753768864</v>
      </c>
      <c r="GH27" s="13">
        <f t="shared" si="47"/>
        <v>-52.190079999999995</v>
      </c>
      <c r="GI27" s="13">
        <f t="shared" si="47"/>
        <v>-52.015761194029864</v>
      </c>
      <c r="GJ27" s="13">
        <f t="shared" si="47"/>
        <v>-51.843168316831679</v>
      </c>
      <c r="GK27" s="13">
        <f t="shared" si="47"/>
        <v>-51.672275862068972</v>
      </c>
      <c r="GL27" s="13">
        <f t="shared" si="47"/>
        <v>-51.503058823529415</v>
      </c>
      <c r="GM27" s="13">
        <f t="shared" si="47"/>
        <v>-51.335492682926827</v>
      </c>
      <c r="GN27" s="13">
        <f t="shared" si="47"/>
        <v>-51.169553398058241</v>
      </c>
      <c r="GO27" s="13">
        <f t="shared" si="47"/>
        <v>-51.005217391304313</v>
      </c>
      <c r="GP27" s="13">
        <f t="shared" si="47"/>
        <v>-50.842461538461549</v>
      </c>
      <c r="GQ27" s="13">
        <f t="shared" si="47"/>
        <v>-50.681263157894733</v>
      </c>
      <c r="GR27" s="13">
        <f t="shared" si="47"/>
        <v>-50.521600000000007</v>
      </c>
      <c r="GS27" s="13">
        <f t="shared" si="47"/>
        <v>-50.363450236966827</v>
      </c>
      <c r="GT27" s="13">
        <f t="shared" si="47"/>
        <v>-50.206792452830172</v>
      </c>
      <c r="GU27" s="13">
        <f t="shared" si="47"/>
        <v>-50.051605633802808</v>
      </c>
      <c r="GV27" s="13">
        <f t="shared" si="47"/>
        <v>-49.897869158878478</v>
      </c>
      <c r="GW27" s="13">
        <f t="shared" si="47"/>
        <v>-49.745562790697676</v>
      </c>
      <c r="GX27" s="13">
        <f t="shared" si="47"/>
        <v>-49.594666666666654</v>
      </c>
      <c r="GY27" s="13">
        <f t="shared" si="47"/>
        <v>-49.445161290322574</v>
      </c>
      <c r="GZ27" s="13">
        <f t="shared" si="47"/>
        <v>-49.297027522935764</v>
      </c>
      <c r="HA27" s="13">
        <f t="shared" si="47"/>
        <v>-49.150246575342464</v>
      </c>
      <c r="HB27" s="13">
        <f t="shared" si="47"/>
        <v>-49.004799999999989</v>
      </c>
      <c r="HC27" s="13">
        <f t="shared" si="47"/>
        <v>-48.860669683257925</v>
      </c>
      <c r="HD27" s="13">
        <f t="shared" si="47"/>
        <v>-48.717837837837834</v>
      </c>
      <c r="HE27" s="13">
        <f t="shared" si="47"/>
        <v>-48.576286995515687</v>
      </c>
      <c r="HF27" s="13">
        <f t="shared" si="47"/>
        <v>-48.435999999999979</v>
      </c>
      <c r="HG27" s="13">
        <f t="shared" si="47"/>
        <v>-48.296959999999956</v>
      </c>
      <c r="HH27" s="13">
        <f t="shared" si="47"/>
        <v>-48.15915044247788</v>
      </c>
      <c r="HI27" s="13">
        <f t="shared" si="47"/>
        <v>-48.022555066079292</v>
      </c>
      <c r="HJ27" s="13">
        <f t="shared" si="47"/>
        <v>-47.887157894736845</v>
      </c>
      <c r="HK27" s="13">
        <f t="shared" si="47"/>
        <v>-47.752943231441037</v>
      </c>
      <c r="HL27" s="13">
        <f t="shared" si="47"/>
        <v>-47.619895652173938</v>
      </c>
      <c r="HM27" s="13">
        <f t="shared" si="47"/>
        <v>-47.488</v>
      </c>
      <c r="HN27" s="13">
        <f t="shared" si="47"/>
        <v>-47.357241379310352</v>
      </c>
      <c r="HO27" s="13">
        <f t="shared" si="47"/>
        <v>-47.2276051502146</v>
      </c>
      <c r="HP27" s="13">
        <f t="shared" si="47"/>
        <v>-47.09907692307695</v>
      </c>
      <c r="HQ27" s="13">
        <f t="shared" si="47"/>
        <v>-46.971642553191515</v>
      </c>
      <c r="HR27" s="13">
        <f t="shared" si="47"/>
        <v>-46.845288135593222</v>
      </c>
      <c r="HS27" s="13">
        <f t="shared" si="47"/>
        <v>-46.72</v>
      </c>
      <c r="HT27" s="13">
        <f t="shared" si="47"/>
        <v>-46.595764705882374</v>
      </c>
      <c r="HU27" s="13">
        <f t="shared" si="47"/>
        <v>-46.47256903765691</v>
      </c>
      <c r="HV27" s="13">
        <f t="shared" si="47"/>
        <v>-46.350400000000008</v>
      </c>
      <c r="HW27" s="13">
        <f t="shared" si="47"/>
        <v>-46.229244813278001</v>
      </c>
      <c r="HX27" s="13">
        <f t="shared" si="47"/>
        <v>-46.109090909090895</v>
      </c>
      <c r="HY27" s="13">
        <f t="shared" si="47"/>
        <v>-45.989925925925945</v>
      </c>
      <c r="HZ27" s="13">
        <f t="shared" si="47"/>
        <v>-45.871737704918047</v>
      </c>
      <c r="IA27" s="13">
        <f t="shared" si="47"/>
        <v>-45.754514285714293</v>
      </c>
      <c r="IB27" s="13">
        <f t="shared" si="47"/>
        <v>-45.638243902439029</v>
      </c>
      <c r="IC27" s="13">
        <f t="shared" si="47"/>
        <v>-45.522914979757076</v>
      </c>
      <c r="ID27" s="13">
        <f t="shared" si="47"/>
        <v>-45.408516129032279</v>
      </c>
      <c r="IE27" s="13">
        <f t="shared" si="47"/>
        <v>-45.295036144578319</v>
      </c>
      <c r="IF27" s="13">
        <f t="shared" si="47"/>
        <v>-45.182463999999982</v>
      </c>
      <c r="IG27" s="13">
        <f t="shared" si="47"/>
        <v>-45.070788844621518</v>
      </c>
      <c r="IH27" s="13">
        <f t="shared" si="47"/>
        <v>-44.960000000000036</v>
      </c>
      <c r="II27" s="13">
        <f t="shared" si="47"/>
        <v>-44.85008695652175</v>
      </c>
      <c r="IJ27" s="13">
        <f t="shared" si="47"/>
        <v>-44.741039370078738</v>
      </c>
      <c r="IK27" s="13">
        <f t="shared" si="47"/>
        <v>-44.632847058823529</v>
      </c>
      <c r="IL27" s="13">
        <f t="shared" si="47"/>
        <v>-44.525499999999994</v>
      </c>
      <c r="IM27" s="13">
        <f t="shared" si="47"/>
        <v>-44.41898832684825</v>
      </c>
      <c r="IN27" s="13">
        <f t="shared" si="47"/>
        <v>-44.31330232558139</v>
      </c>
      <c r="IO27" s="13">
        <f t="shared" si="47"/>
        <v>-44.208432432432403</v>
      </c>
      <c r="IP27" s="13">
        <f t="shared" si="47"/>
        <v>-44.104369230769237</v>
      </c>
      <c r="IQ27" s="13">
        <f t="shared" si="47"/>
        <v>-44.001103448275842</v>
      </c>
      <c r="IR27" s="13">
        <f t="shared" si="47"/>
        <v>-43.898625954198479</v>
      </c>
      <c r="IS27" s="13">
        <f t="shared" si="47"/>
        <v>-43.796927756653986</v>
      </c>
      <c r="IT27" s="13">
        <f t="shared" si="47"/>
        <v>-43.695999999999998</v>
      </c>
      <c r="IU27" s="13">
        <f t="shared" si="47"/>
        <v>-43.595833962264152</v>
      </c>
      <c r="IV27" s="13">
        <f t="shared" si="47"/>
        <v>-43.496421052631575</v>
      </c>
      <c r="IW27" s="13"/>
      <c r="IX27" s="13"/>
      <c r="IY27" s="13"/>
      <c r="IZ27" s="13"/>
      <c r="JA27" s="13"/>
      <c r="JB27" s="13"/>
    </row>
    <row r="28" spans="1:262" ht="12.75" customHeight="1" x14ac:dyDescent="0.3">
      <c r="A28" s="14" t="s">
        <v>46</v>
      </c>
      <c r="B28" s="18">
        <v>84</v>
      </c>
      <c r="C28" s="19">
        <f t="shared" si="26"/>
        <v>229.71428571428572</v>
      </c>
      <c r="D28" s="19">
        <f t="shared" si="27"/>
        <v>145.71428571428572</v>
      </c>
      <c r="E28" s="19">
        <f t="shared" si="28"/>
        <v>24.5</v>
      </c>
      <c r="F28" s="18">
        <f t="shared" si="29"/>
        <v>150</v>
      </c>
      <c r="G28" s="19">
        <f t="shared" si="30"/>
        <v>5.2040816326530619</v>
      </c>
      <c r="H28" s="16">
        <f t="shared" si="31"/>
        <v>389.71428571428572</v>
      </c>
      <c r="I28" s="19"/>
      <c r="J28" s="19"/>
      <c r="K28" s="19"/>
      <c r="L28" s="19"/>
      <c r="M28" s="19"/>
      <c r="N28" s="19"/>
      <c r="O28" s="19"/>
      <c r="P28" s="19"/>
      <c r="Q28" s="19"/>
      <c r="R28" s="4">
        <v>2000</v>
      </c>
      <c r="S28" s="4">
        <v>2</v>
      </c>
      <c r="T28" s="4">
        <v>7</v>
      </c>
      <c r="U28" s="17">
        <f t="shared" si="32"/>
        <v>14</v>
      </c>
      <c r="V28" s="17">
        <f t="shared" si="33"/>
        <v>1120</v>
      </c>
      <c r="W28" s="4">
        <v>4</v>
      </c>
      <c r="X28" s="17">
        <f t="shared" si="34"/>
        <v>800</v>
      </c>
      <c r="Y28" s="4">
        <f>MIN(R28-V28-X28,AD28)</f>
        <v>80</v>
      </c>
      <c r="Z28" s="4">
        <v>0.05</v>
      </c>
      <c r="AA28" s="4">
        <v>12</v>
      </c>
      <c r="AB28" s="4">
        <v>21</v>
      </c>
      <c r="AC28" s="4">
        <v>500</v>
      </c>
      <c r="AD28" s="4">
        <v>6720</v>
      </c>
      <c r="AE28" s="4">
        <f t="shared" si="36"/>
        <v>180</v>
      </c>
      <c r="AF28" s="4">
        <f t="shared" si="37"/>
        <v>252</v>
      </c>
      <c r="AG28" s="13">
        <f t="shared" ref="AG28:IV28" si="48">((($V28+$X28)/10*MAX((AG$2/$AC28),1)+($Y28/80*180*$Z28))/(MAX((AG$2/$AA28),1)+$AB28))*28-$B28</f>
        <v>171.81818181818181</v>
      </c>
      <c r="AH28" s="13">
        <f t="shared" si="48"/>
        <v>171.81818181818181</v>
      </c>
      <c r="AI28" s="13">
        <f t="shared" si="48"/>
        <v>166.13333333333333</v>
      </c>
      <c r="AJ28" s="13">
        <f t="shared" si="48"/>
        <v>160.69565217391306</v>
      </c>
      <c r="AK28" s="13">
        <f t="shared" si="48"/>
        <v>155.48936170212764</v>
      </c>
      <c r="AL28" s="13">
        <f t="shared" si="48"/>
        <v>150.5</v>
      </c>
      <c r="AM28" s="13">
        <f t="shared" si="48"/>
        <v>145.71428571428572</v>
      </c>
      <c r="AN28" s="13">
        <f t="shared" si="48"/>
        <v>141.11999999999998</v>
      </c>
      <c r="AO28" s="13">
        <f t="shared" si="48"/>
        <v>136.70588235294119</v>
      </c>
      <c r="AP28" s="13">
        <f t="shared" si="48"/>
        <v>132.46153846153845</v>
      </c>
      <c r="AQ28" s="13">
        <f t="shared" si="48"/>
        <v>128.37735849056602</v>
      </c>
      <c r="AR28" s="13">
        <f t="shared" si="48"/>
        <v>124.44444444444446</v>
      </c>
      <c r="AS28" s="13">
        <f t="shared" si="48"/>
        <v>120.65454545454546</v>
      </c>
      <c r="AT28" s="13">
        <f t="shared" si="48"/>
        <v>117</v>
      </c>
      <c r="AU28" s="13">
        <f t="shared" si="48"/>
        <v>113.4736842105263</v>
      </c>
      <c r="AV28" s="13">
        <f t="shared" si="48"/>
        <v>110.06896551724139</v>
      </c>
      <c r="AW28" s="13">
        <f t="shared" si="48"/>
        <v>106.77966101694915</v>
      </c>
      <c r="AX28" s="13">
        <f t="shared" si="48"/>
        <v>103.6</v>
      </c>
      <c r="AY28" s="13">
        <f t="shared" si="48"/>
        <v>100.52459016393442</v>
      </c>
      <c r="AZ28" s="13">
        <f t="shared" si="48"/>
        <v>97.548387096774178</v>
      </c>
      <c r="BA28" s="13">
        <f t="shared" si="48"/>
        <v>94.666666666666686</v>
      </c>
      <c r="BB28" s="13">
        <f t="shared" si="48"/>
        <v>91.875</v>
      </c>
      <c r="BC28" s="13">
        <f t="shared" si="48"/>
        <v>89.169230769230779</v>
      </c>
      <c r="BD28" s="13">
        <f t="shared" si="48"/>
        <v>86.545454545454533</v>
      </c>
      <c r="BE28" s="13">
        <f t="shared" si="48"/>
        <v>84</v>
      </c>
      <c r="BF28" s="13">
        <f t="shared" si="48"/>
        <v>81.529411764705884</v>
      </c>
      <c r="BG28" s="13">
        <f t="shared" si="48"/>
        <v>79.130434782608688</v>
      </c>
      <c r="BH28" s="13">
        <f t="shared" si="48"/>
        <v>76.800000000000011</v>
      </c>
      <c r="BI28" s="13">
        <f t="shared" si="48"/>
        <v>74.535211267605632</v>
      </c>
      <c r="BJ28" s="13">
        <f t="shared" si="48"/>
        <v>72.333333333333314</v>
      </c>
      <c r="BK28" s="13">
        <f t="shared" si="48"/>
        <v>70.191780821917803</v>
      </c>
      <c r="BL28" s="13">
        <f t="shared" si="48"/>
        <v>68.108108108108098</v>
      </c>
      <c r="BM28" s="13">
        <f t="shared" si="48"/>
        <v>66.080000000000013</v>
      </c>
      <c r="BN28" s="13">
        <f t="shared" si="48"/>
        <v>64.10526315789474</v>
      </c>
      <c r="BO28" s="13">
        <f t="shared" si="48"/>
        <v>62.181818181818187</v>
      </c>
      <c r="BP28" s="13">
        <f t="shared" si="48"/>
        <v>60.307692307692321</v>
      </c>
      <c r="BQ28" s="13">
        <f t="shared" si="48"/>
        <v>58.481012658227826</v>
      </c>
      <c r="BR28" s="13">
        <f t="shared" si="48"/>
        <v>56.700000000000017</v>
      </c>
      <c r="BS28" s="13">
        <f t="shared" si="48"/>
        <v>54.962962962962962</v>
      </c>
      <c r="BT28" s="13">
        <f t="shared" si="48"/>
        <v>53.268292682926813</v>
      </c>
      <c r="BU28" s="13">
        <f t="shared" si="48"/>
        <v>51.614457831325296</v>
      </c>
      <c r="BV28" s="13">
        <f t="shared" si="48"/>
        <v>50</v>
      </c>
      <c r="BW28" s="13">
        <f t="shared" si="48"/>
        <v>48.423529411764719</v>
      </c>
      <c r="BX28" s="13">
        <f t="shared" si="48"/>
        <v>46.883720930232556</v>
      </c>
      <c r="BY28" s="13">
        <f t="shared" si="48"/>
        <v>45.379310344827587</v>
      </c>
      <c r="BZ28" s="13">
        <f t="shared" si="48"/>
        <v>43.909090909090907</v>
      </c>
      <c r="CA28" s="13">
        <f t="shared" si="48"/>
        <v>42.471910112359552</v>
      </c>
      <c r="CB28" s="13">
        <f t="shared" si="48"/>
        <v>41.066666666666663</v>
      </c>
      <c r="CC28" s="13">
        <f t="shared" si="48"/>
        <v>39.692307692307708</v>
      </c>
      <c r="CD28" s="13">
        <f t="shared" si="48"/>
        <v>38.34782608695653</v>
      </c>
      <c r="CE28" s="13">
        <f t="shared" si="48"/>
        <v>37.032258064516128</v>
      </c>
      <c r="CF28" s="13">
        <f t="shared" si="48"/>
        <v>35.744680851063819</v>
      </c>
      <c r="CG28" s="13">
        <f t="shared" si="48"/>
        <v>34.484210526315792</v>
      </c>
      <c r="CH28" s="13">
        <f t="shared" si="48"/>
        <v>33.25</v>
      </c>
      <c r="CI28" s="13">
        <f t="shared" si="48"/>
        <v>32.041237113402076</v>
      </c>
      <c r="CJ28" s="13">
        <f t="shared" si="48"/>
        <v>30.857142857142861</v>
      </c>
      <c r="CK28" s="13">
        <f t="shared" si="48"/>
        <v>29.696969696969688</v>
      </c>
      <c r="CL28" s="13">
        <f t="shared" si="48"/>
        <v>28.559999999999988</v>
      </c>
      <c r="CM28" s="13">
        <f t="shared" si="48"/>
        <v>27.445544554455438</v>
      </c>
      <c r="CN28" s="13">
        <f t="shared" si="48"/>
        <v>26.352941176470594</v>
      </c>
      <c r="CO28" s="13">
        <f t="shared" si="48"/>
        <v>25.28155339805825</v>
      </c>
      <c r="CP28" s="13">
        <f t="shared" si="48"/>
        <v>24.230769230769226</v>
      </c>
      <c r="CQ28" s="13">
        <f t="shared" si="48"/>
        <v>23.200000000000003</v>
      </c>
      <c r="CR28" s="13">
        <f t="shared" si="48"/>
        <v>22.188679245283012</v>
      </c>
      <c r="CS28" s="13">
        <f t="shared" si="48"/>
        <v>21.196261682242991</v>
      </c>
      <c r="CT28" s="13">
        <f t="shared" si="48"/>
        <v>20.222222222222229</v>
      </c>
      <c r="CU28" s="13">
        <f t="shared" si="48"/>
        <v>19.266055045871568</v>
      </c>
      <c r="CV28" s="13">
        <f t="shared" si="48"/>
        <v>18.327272727272728</v>
      </c>
      <c r="CW28" s="13">
        <f t="shared" si="48"/>
        <v>17.405405405405403</v>
      </c>
      <c r="CX28" s="13">
        <f t="shared" si="48"/>
        <v>16.5</v>
      </c>
      <c r="CY28" s="13">
        <f t="shared" si="48"/>
        <v>15.61061946902656</v>
      </c>
      <c r="CZ28" s="13">
        <f t="shared" si="48"/>
        <v>14.73684210526315</v>
      </c>
      <c r="DA28" s="13">
        <f t="shared" si="48"/>
        <v>13.87826086956521</v>
      </c>
      <c r="DB28" s="13">
        <f t="shared" si="48"/>
        <v>13.034482758620697</v>
      </c>
      <c r="DC28" s="13">
        <f t="shared" si="48"/>
        <v>12.205128205128204</v>
      </c>
      <c r="DD28" s="13">
        <f t="shared" si="48"/>
        <v>11.389830508474574</v>
      </c>
      <c r="DE28" s="13">
        <f t="shared" si="48"/>
        <v>10.588235294117652</v>
      </c>
      <c r="DF28" s="13">
        <f t="shared" si="48"/>
        <v>9.7999999999999972</v>
      </c>
      <c r="DG28" s="13">
        <f t="shared" si="48"/>
        <v>9.0247933884297566</v>
      </c>
      <c r="DH28" s="13">
        <f t="shared" si="48"/>
        <v>8.2622950819672099</v>
      </c>
      <c r="DI28" s="13">
        <f t="shared" si="48"/>
        <v>7.5121951219512084</v>
      </c>
      <c r="DJ28" s="13">
        <f t="shared" si="48"/>
        <v>6.774193548387089</v>
      </c>
      <c r="DK28" s="13">
        <f t="shared" si="48"/>
        <v>6.0480000000000018</v>
      </c>
      <c r="DL28" s="13">
        <f t="shared" si="48"/>
        <v>6.0160000000000053</v>
      </c>
      <c r="DM28" s="13">
        <f t="shared" si="48"/>
        <v>6.3231496062992107</v>
      </c>
      <c r="DN28" s="13">
        <f t="shared" si="48"/>
        <v>6.6255000000000024</v>
      </c>
      <c r="DO28" s="13">
        <f t="shared" si="48"/>
        <v>6.9231627906976883</v>
      </c>
      <c r="DP28" s="13">
        <f t="shared" si="48"/>
        <v>7.2162461538461571</v>
      </c>
      <c r="DQ28" s="13">
        <f t="shared" si="48"/>
        <v>7.5048549618320664</v>
      </c>
      <c r="DR28" s="13">
        <f t="shared" si="48"/>
        <v>7.7890909090909162</v>
      </c>
      <c r="DS28" s="13">
        <f t="shared" si="48"/>
        <v>8.0690526315789555</v>
      </c>
      <c r="DT28" s="13">
        <f t="shared" si="48"/>
        <v>8.3448358208955398</v>
      </c>
      <c r="DU28" s="13">
        <f t="shared" si="48"/>
        <v>8.6165333333333365</v>
      </c>
      <c r="DV28" s="13">
        <f t="shared" si="48"/>
        <v>8.8842352941176301</v>
      </c>
      <c r="DW28" s="13">
        <f t="shared" si="48"/>
        <v>9.1480291970802909</v>
      </c>
      <c r="DX28" s="13">
        <f t="shared" si="48"/>
        <v>9.407999999999987</v>
      </c>
      <c r="DY28" s="13">
        <f t="shared" si="48"/>
        <v>9.664230215827331</v>
      </c>
      <c r="DZ28" s="13">
        <f t="shared" si="48"/>
        <v>9.916799999999995</v>
      </c>
      <c r="EA28" s="13">
        <f t="shared" si="48"/>
        <v>10.165787234042554</v>
      </c>
      <c r="EB28" s="13">
        <f t="shared" si="48"/>
        <v>10.411267605633782</v>
      </c>
      <c r="EC28" s="13">
        <f t="shared" si="48"/>
        <v>10.653314685314683</v>
      </c>
      <c r="ED28" s="13">
        <f t="shared" si="48"/>
        <v>10.891999999999996</v>
      </c>
      <c r="EE28" s="13">
        <f t="shared" si="48"/>
        <v>11.12739310344827</v>
      </c>
      <c r="EF28" s="13">
        <f t="shared" si="48"/>
        <v>11.359561643835619</v>
      </c>
      <c r="EG28" s="13">
        <f t="shared" si="48"/>
        <v>11.588571428571427</v>
      </c>
      <c r="EH28" s="13">
        <f t="shared" si="48"/>
        <v>11.814486486486473</v>
      </c>
      <c r="EI28" s="13">
        <f t="shared" si="48"/>
        <v>12.037369127516783</v>
      </c>
      <c r="EJ28" s="13">
        <f t="shared" si="48"/>
        <v>12.257279999999994</v>
      </c>
      <c r="EK28" s="13">
        <f t="shared" si="48"/>
        <v>12.474278145695365</v>
      </c>
      <c r="EL28" s="13">
        <f t="shared" si="48"/>
        <v>12.688421052631583</v>
      </c>
      <c r="EM28" s="13">
        <f t="shared" si="48"/>
        <v>12.899764705882376</v>
      </c>
      <c r="EN28" s="13">
        <f t="shared" si="48"/>
        <v>13.108363636363634</v>
      </c>
      <c r="EO28" s="13">
        <f t="shared" si="48"/>
        <v>13.314270967741948</v>
      </c>
      <c r="EP28" s="13">
        <f t="shared" si="48"/>
        <v>13.517538461538464</v>
      </c>
      <c r="EQ28" s="13">
        <f t="shared" si="48"/>
        <v>13.718216560509546</v>
      </c>
      <c r="ER28" s="13">
        <f t="shared" si="48"/>
        <v>13.916354430379741</v>
      </c>
      <c r="ES28" s="13">
        <f t="shared" si="48"/>
        <v>14.111999999999995</v>
      </c>
      <c r="ET28" s="13">
        <f t="shared" si="48"/>
        <v>14.305199999999985</v>
      </c>
      <c r="EU28" s="13">
        <f t="shared" si="48"/>
        <v>14.495999999999995</v>
      </c>
      <c r="EV28" s="13">
        <f t="shared" si="48"/>
        <v>14.684444444444452</v>
      </c>
      <c r="EW28" s="13">
        <f t="shared" si="48"/>
        <v>14.870576687116568</v>
      </c>
      <c r="EX28" s="13">
        <f t="shared" si="48"/>
        <v>15.054439024390234</v>
      </c>
      <c r="EY28" s="13">
        <f t="shared" si="48"/>
        <v>15.236072727272727</v>
      </c>
      <c r="EZ28" s="13">
        <f t="shared" si="48"/>
        <v>15.41551807228916</v>
      </c>
      <c r="FA28" s="13">
        <f t="shared" si="48"/>
        <v>15.592814371257475</v>
      </c>
      <c r="FB28" s="13">
        <f t="shared" si="48"/>
        <v>15.767999999999986</v>
      </c>
      <c r="FC28" s="13">
        <f t="shared" si="48"/>
        <v>15.941112426035502</v>
      </c>
      <c r="FD28" s="13">
        <f t="shared" si="48"/>
        <v>16.112188235294127</v>
      </c>
      <c r="FE28" s="13">
        <f t="shared" si="48"/>
        <v>16.281263157894742</v>
      </c>
      <c r="FF28" s="13">
        <f t="shared" si="48"/>
        <v>16.448372093023252</v>
      </c>
      <c r="FG28" s="13">
        <f t="shared" si="48"/>
        <v>16.613549132947981</v>
      </c>
      <c r="FH28" s="13">
        <f t="shared" si="48"/>
        <v>16.776827586206906</v>
      </c>
      <c r="FI28" s="13">
        <f t="shared" si="48"/>
        <v>16.938240000000008</v>
      </c>
      <c r="FJ28" s="13">
        <f t="shared" si="48"/>
        <v>17.097818181818184</v>
      </c>
      <c r="FK28" s="13">
        <f t="shared" si="48"/>
        <v>17.255593220338994</v>
      </c>
      <c r="FL28" s="13">
        <f t="shared" si="48"/>
        <v>17.411595505617981</v>
      </c>
      <c r="FM28" s="13">
        <f t="shared" si="48"/>
        <v>17.565854748603343</v>
      </c>
      <c r="FN28" s="13">
        <f t="shared" si="48"/>
        <v>17.718400000000003</v>
      </c>
      <c r="FO28" s="13">
        <f t="shared" si="48"/>
        <v>17.869259668508278</v>
      </c>
      <c r="FP28" s="13">
        <f t="shared" si="48"/>
        <v>18.018461538461537</v>
      </c>
      <c r="FQ28" s="13">
        <f t="shared" si="48"/>
        <v>18.166032786885239</v>
      </c>
      <c r="FR28" s="13">
        <f t="shared" si="48"/>
        <v>18.311999999999998</v>
      </c>
      <c r="FS28" s="13">
        <f t="shared" si="48"/>
        <v>18.456389189189181</v>
      </c>
      <c r="FT28" s="13">
        <f t="shared" si="48"/>
        <v>18.599225806451614</v>
      </c>
      <c r="FU28" s="13">
        <f t="shared" si="48"/>
        <v>18.740534759358283</v>
      </c>
      <c r="FV28" s="13">
        <f t="shared" si="48"/>
        <v>18.880340425531926</v>
      </c>
      <c r="FW28" s="13">
        <f t="shared" si="48"/>
        <v>19.018666666666661</v>
      </c>
      <c r="FX28" s="13">
        <f t="shared" si="48"/>
        <v>19.155536842105263</v>
      </c>
      <c r="FY28" s="13">
        <f t="shared" si="48"/>
        <v>19.290973821989525</v>
      </c>
      <c r="FZ28" s="13">
        <f t="shared" si="48"/>
        <v>19.424999999999997</v>
      </c>
      <c r="GA28" s="13">
        <f t="shared" si="48"/>
        <v>19.557637305699487</v>
      </c>
      <c r="GB28" s="13">
        <f t="shared" si="48"/>
        <v>19.688907216494854</v>
      </c>
      <c r="GC28" s="13">
        <f t="shared" si="48"/>
        <v>19.818830769230772</v>
      </c>
      <c r="GD28" s="13">
        <f t="shared" si="48"/>
        <v>19.947428571428588</v>
      </c>
      <c r="GE28" s="13">
        <f t="shared" si="48"/>
        <v>20.074720812182747</v>
      </c>
      <c r="GF28" s="13">
        <f t="shared" si="48"/>
        <v>20.200727272727292</v>
      </c>
      <c r="GG28" s="13">
        <f t="shared" si="48"/>
        <v>20.325467336683403</v>
      </c>
      <c r="GH28" s="13">
        <f t="shared" si="48"/>
        <v>20.44896</v>
      </c>
      <c r="GI28" s="13">
        <f t="shared" si="48"/>
        <v>20.571223880597017</v>
      </c>
      <c r="GJ28" s="13">
        <f t="shared" si="48"/>
        <v>20.692277227722769</v>
      </c>
      <c r="GK28" s="13">
        <f t="shared" si="48"/>
        <v>20.812137931034471</v>
      </c>
      <c r="GL28" s="13">
        <f t="shared" si="48"/>
        <v>20.930823529411768</v>
      </c>
      <c r="GM28" s="13">
        <f t="shared" si="48"/>
        <v>21.048351219512199</v>
      </c>
      <c r="GN28" s="13">
        <f t="shared" si="48"/>
        <v>21.164737864077665</v>
      </c>
      <c r="GO28" s="13">
        <f t="shared" si="48"/>
        <v>21.28</v>
      </c>
      <c r="GP28" s="13">
        <f t="shared" si="48"/>
        <v>21.394153846153841</v>
      </c>
      <c r="GQ28" s="13">
        <f t="shared" si="48"/>
        <v>21.507215311004785</v>
      </c>
      <c r="GR28" s="13">
        <f t="shared" si="48"/>
        <v>21.619200000000006</v>
      </c>
      <c r="GS28" s="13">
        <f t="shared" si="48"/>
        <v>21.730123222748816</v>
      </c>
      <c r="GT28" s="13">
        <f t="shared" si="48"/>
        <v>21.840000000000003</v>
      </c>
      <c r="GU28" s="13">
        <f t="shared" si="48"/>
        <v>21.948845070422536</v>
      </c>
      <c r="GV28" s="13">
        <f t="shared" si="48"/>
        <v>22.056672897196265</v>
      </c>
      <c r="GW28" s="13">
        <f t="shared" si="48"/>
        <v>22.163497674418608</v>
      </c>
      <c r="GX28" s="13">
        <f t="shared" si="48"/>
        <v>22.26933333333335</v>
      </c>
      <c r="GY28" s="13">
        <f t="shared" si="48"/>
        <v>22.374193548387112</v>
      </c>
      <c r="GZ28" s="13">
        <f t="shared" si="48"/>
        <v>22.478091743119265</v>
      </c>
      <c r="HA28" s="13">
        <f t="shared" si="48"/>
        <v>22.581041095890413</v>
      </c>
      <c r="HB28" s="13">
        <f t="shared" si="48"/>
        <v>22.683054545454553</v>
      </c>
      <c r="HC28" s="13">
        <f t="shared" si="48"/>
        <v>22.784144796380104</v>
      </c>
      <c r="HD28" s="13">
        <f t="shared" si="48"/>
        <v>22.884324324324325</v>
      </c>
      <c r="HE28" s="13">
        <f t="shared" si="48"/>
        <v>22.983605381165916</v>
      </c>
      <c r="HF28" s="13">
        <f t="shared" si="48"/>
        <v>23.082000000000008</v>
      </c>
      <c r="HG28" s="13">
        <f t="shared" si="48"/>
        <v>23.179520000000011</v>
      </c>
      <c r="HH28" s="13">
        <f t="shared" si="48"/>
        <v>23.27617699115045</v>
      </c>
      <c r="HI28" s="13">
        <f t="shared" si="48"/>
        <v>23.371982378854625</v>
      </c>
      <c r="HJ28" s="13">
        <f t="shared" si="48"/>
        <v>23.46694736842106</v>
      </c>
      <c r="HK28" s="13">
        <f t="shared" si="48"/>
        <v>23.561082969432334</v>
      </c>
      <c r="HL28" s="13">
        <f t="shared" si="48"/>
        <v>23.654399999999981</v>
      </c>
      <c r="HM28" s="13">
        <f t="shared" si="48"/>
        <v>23.746909090909071</v>
      </c>
      <c r="HN28" s="13">
        <f t="shared" si="48"/>
        <v>23.838620689655173</v>
      </c>
      <c r="HO28" s="13">
        <f t="shared" si="48"/>
        <v>23.929545064377663</v>
      </c>
      <c r="HP28" s="13">
        <f t="shared" si="48"/>
        <v>24.019692307692296</v>
      </c>
      <c r="HQ28" s="13">
        <f t="shared" si="48"/>
        <v>24.109072340425527</v>
      </c>
      <c r="HR28" s="13">
        <f t="shared" si="48"/>
        <v>24.197694915254246</v>
      </c>
      <c r="HS28" s="13">
        <f t="shared" si="48"/>
        <v>24.285569620253156</v>
      </c>
      <c r="HT28" s="13">
        <f t="shared" si="48"/>
        <v>24.372705882352932</v>
      </c>
      <c r="HU28" s="13">
        <f t="shared" si="48"/>
        <v>24.459112970711303</v>
      </c>
      <c r="HV28" s="13">
        <f t="shared" si="48"/>
        <v>24.544800000000009</v>
      </c>
      <c r="HW28" s="13">
        <f t="shared" si="48"/>
        <v>24.629775933609963</v>
      </c>
      <c r="HX28" s="13">
        <f t="shared" si="48"/>
        <v>24.714049586776852</v>
      </c>
      <c r="HY28" s="13">
        <f t="shared" si="48"/>
        <v>24.797629629629625</v>
      </c>
      <c r="HZ28" s="13">
        <f t="shared" si="48"/>
        <v>24.88052459016393</v>
      </c>
      <c r="IA28" s="13">
        <f t="shared" si="48"/>
        <v>24.962742857142842</v>
      </c>
      <c r="IB28" s="13">
        <f t="shared" si="48"/>
        <v>25.044292682926823</v>
      </c>
      <c r="IC28" s="13">
        <f t="shared" si="48"/>
        <v>25.125182186234809</v>
      </c>
      <c r="ID28" s="13">
        <f t="shared" si="48"/>
        <v>25.20541935483871</v>
      </c>
      <c r="IE28" s="13">
        <f t="shared" si="48"/>
        <v>25.285012048192769</v>
      </c>
      <c r="IF28" s="13">
        <f t="shared" si="48"/>
        <v>25.363967999999986</v>
      </c>
      <c r="IG28" s="13">
        <f t="shared" si="48"/>
        <v>25.442294820717137</v>
      </c>
      <c r="IH28" s="13">
        <f t="shared" si="48"/>
        <v>25.519999999999996</v>
      </c>
      <c r="II28" s="13">
        <f t="shared" si="48"/>
        <v>25.597090909090923</v>
      </c>
      <c r="IJ28" s="13">
        <f t="shared" si="48"/>
        <v>25.673574803149606</v>
      </c>
      <c r="IK28" s="13">
        <f t="shared" si="48"/>
        <v>25.749458823529409</v>
      </c>
      <c r="IL28" s="13">
        <f t="shared" si="48"/>
        <v>25.824750000000009</v>
      </c>
      <c r="IM28" s="13">
        <f t="shared" si="48"/>
        <v>25.899455252918287</v>
      </c>
      <c r="IN28" s="13">
        <f t="shared" si="48"/>
        <v>25.97358139534883</v>
      </c>
      <c r="IO28" s="13">
        <f t="shared" si="48"/>
        <v>26.047135135135136</v>
      </c>
      <c r="IP28" s="13">
        <f t="shared" si="48"/>
        <v>26.120123076923093</v>
      </c>
      <c r="IQ28" s="13">
        <f t="shared" si="48"/>
        <v>26.192551724137942</v>
      </c>
      <c r="IR28" s="13">
        <f t="shared" si="48"/>
        <v>26.264427480916027</v>
      </c>
      <c r="IS28" s="13">
        <f t="shared" si="48"/>
        <v>26.335756653992377</v>
      </c>
      <c r="IT28" s="13">
        <f t="shared" si="48"/>
        <v>26.406545454545466</v>
      </c>
      <c r="IU28" s="13">
        <f t="shared" si="48"/>
        <v>26.476800000000011</v>
      </c>
      <c r="IV28" s="13">
        <f t="shared" si="48"/>
        <v>26.546526315789478</v>
      </c>
      <c r="IW28" s="13"/>
      <c r="IX28" s="13"/>
      <c r="IY28" s="13"/>
      <c r="IZ28" s="13"/>
      <c r="JA28" s="13"/>
      <c r="JB28" s="13"/>
    </row>
    <row r="29" spans="1:262" ht="12.75" customHeight="1" x14ac:dyDescent="0.3">
      <c r="A29" s="2" t="s">
        <v>47</v>
      </c>
      <c r="B29" s="2">
        <v>57</v>
      </c>
      <c r="C29" s="13">
        <f t="shared" si="26"/>
        <v>53.052631578947363</v>
      </c>
      <c r="D29" s="13">
        <f t="shared" si="27"/>
        <v>-3.9473684210526372</v>
      </c>
      <c r="E29" s="13">
        <f t="shared" si="28"/>
        <v>22.166666666666668</v>
      </c>
      <c r="F29" s="2" t="e">
        <f t="shared" si="29"/>
        <v>#NUM!</v>
      </c>
      <c r="G29" s="13">
        <f t="shared" si="30"/>
        <v>-0.14097744360902276</v>
      </c>
      <c r="H29" s="11">
        <f t="shared" si="31"/>
        <v>90.94736842105263</v>
      </c>
      <c r="I29" s="13"/>
      <c r="J29" s="13"/>
      <c r="K29" s="13"/>
      <c r="L29" s="13"/>
      <c r="M29" s="13"/>
      <c r="N29" s="13"/>
      <c r="O29" s="13"/>
      <c r="P29" s="13"/>
      <c r="Q29" s="13"/>
      <c r="R29" s="4">
        <v>400</v>
      </c>
      <c r="S29" s="17">
        <v>1</v>
      </c>
      <c r="T29" s="17">
        <v>3</v>
      </c>
      <c r="U29" s="17">
        <f t="shared" si="32"/>
        <v>3</v>
      </c>
      <c r="V29" s="17">
        <f t="shared" si="33"/>
        <v>240</v>
      </c>
      <c r="W29" s="17">
        <v>0</v>
      </c>
      <c r="X29" s="17">
        <f t="shared" si="34"/>
        <v>0</v>
      </c>
      <c r="Y29" s="4">
        <f t="shared" ref="Y29:Y31" si="49">R29-V29-X29</f>
        <v>160</v>
      </c>
      <c r="Z29" s="4">
        <v>0.05</v>
      </c>
      <c r="AA29" s="4">
        <v>36</v>
      </c>
      <c r="AB29" s="4">
        <v>21</v>
      </c>
      <c r="AC29" s="4">
        <v>500</v>
      </c>
      <c r="AD29" s="4">
        <v>6720</v>
      </c>
      <c r="AE29" s="4">
        <f t="shared" si="36"/>
        <v>360</v>
      </c>
      <c r="AF29" s="4">
        <f t="shared" si="37"/>
        <v>54</v>
      </c>
      <c r="AG29" s="13">
        <f t="shared" ref="AG29:IV29" si="50">((($V29+$X29)/10*MAX((AG$2/$AC29),1)+($Y29/80*180*$Z29))/(MAX((AG$2/$AA29),1)+$AB29))*28-$B29</f>
        <v>-3.5454545454545467</v>
      </c>
      <c r="AH29" s="13">
        <f t="shared" si="50"/>
        <v>-3.5454545454545467</v>
      </c>
      <c r="AI29" s="13">
        <f t="shared" si="50"/>
        <v>-3.5454545454545467</v>
      </c>
      <c r="AJ29" s="13">
        <f t="shared" si="50"/>
        <v>-3.5454545454545467</v>
      </c>
      <c r="AK29" s="13">
        <f t="shared" si="50"/>
        <v>-3.5454545454545467</v>
      </c>
      <c r="AL29" s="13">
        <f t="shared" si="50"/>
        <v>-3.5454545454545467</v>
      </c>
      <c r="AM29" s="13">
        <f t="shared" si="50"/>
        <v>-3.9473684210526372</v>
      </c>
      <c r="AN29" s="13">
        <f t="shared" si="50"/>
        <v>-4.3432835820895477</v>
      </c>
      <c r="AO29" s="13">
        <f t="shared" si="50"/>
        <v>-4.7333333333333343</v>
      </c>
      <c r="AP29" s="13">
        <f t="shared" si="50"/>
        <v>-5.1176470588235361</v>
      </c>
      <c r="AQ29" s="13">
        <f t="shared" si="50"/>
        <v>-5.4963503649634973</v>
      </c>
      <c r="AR29" s="13">
        <f t="shared" si="50"/>
        <v>-5.8695652173913047</v>
      </c>
      <c r="AS29" s="13">
        <f t="shared" si="50"/>
        <v>-6.237410071942449</v>
      </c>
      <c r="AT29" s="13">
        <f t="shared" si="50"/>
        <v>-6.6000000000000014</v>
      </c>
      <c r="AU29" s="13">
        <f t="shared" si="50"/>
        <v>-6.9574468085106389</v>
      </c>
      <c r="AV29" s="13">
        <f t="shared" si="50"/>
        <v>-7.3098591549295833</v>
      </c>
      <c r="AW29" s="13">
        <f t="shared" si="50"/>
        <v>-7.6573426573426531</v>
      </c>
      <c r="AX29" s="13">
        <f t="shared" si="50"/>
        <v>-8</v>
      </c>
      <c r="AY29" s="13">
        <f t="shared" si="50"/>
        <v>-8.3379310344827644</v>
      </c>
      <c r="AZ29" s="13">
        <f t="shared" si="50"/>
        <v>-8.671232876712331</v>
      </c>
      <c r="BA29" s="13">
        <f t="shared" si="50"/>
        <v>-9</v>
      </c>
      <c r="BB29" s="13">
        <f t="shared" si="50"/>
        <v>-9.3243243243243228</v>
      </c>
      <c r="BC29" s="13">
        <f t="shared" si="50"/>
        <v>-9.6442953020134254</v>
      </c>
      <c r="BD29" s="13">
        <f t="shared" si="50"/>
        <v>-9.9600000000000009</v>
      </c>
      <c r="BE29" s="13">
        <f t="shared" si="50"/>
        <v>-10.271523178807954</v>
      </c>
      <c r="BF29" s="13">
        <f t="shared" si="50"/>
        <v>-10.578947368421055</v>
      </c>
      <c r="BG29" s="13">
        <f t="shared" si="50"/>
        <v>-10.882352941176471</v>
      </c>
      <c r="BH29" s="13">
        <f t="shared" si="50"/>
        <v>-11.181818181818187</v>
      </c>
      <c r="BI29" s="13">
        <f t="shared" si="50"/>
        <v>-11.477419354838702</v>
      </c>
      <c r="BJ29" s="13">
        <f t="shared" si="50"/>
        <v>-11.769230769230766</v>
      </c>
      <c r="BK29" s="13">
        <f t="shared" si="50"/>
        <v>-12.057324840764338</v>
      </c>
      <c r="BL29" s="13">
        <f t="shared" si="50"/>
        <v>-12.341772151898731</v>
      </c>
      <c r="BM29" s="13">
        <f t="shared" si="50"/>
        <v>-12.622641509433961</v>
      </c>
      <c r="BN29" s="13">
        <f t="shared" si="50"/>
        <v>-12.899999999999999</v>
      </c>
      <c r="BO29" s="13">
        <f t="shared" si="50"/>
        <v>-13.173913043478258</v>
      </c>
      <c r="BP29" s="13">
        <f t="shared" si="50"/>
        <v>-13.444444444444443</v>
      </c>
      <c r="BQ29" s="13">
        <f t="shared" si="50"/>
        <v>-13.711656441717793</v>
      </c>
      <c r="BR29" s="13">
        <f t="shared" si="50"/>
        <v>-13.975609756097562</v>
      </c>
      <c r="BS29" s="13">
        <f t="shared" si="50"/>
        <v>-14.236363636363635</v>
      </c>
      <c r="BT29" s="13">
        <f t="shared" si="50"/>
        <v>-14.493975903614455</v>
      </c>
      <c r="BU29" s="13">
        <f t="shared" si="50"/>
        <v>-14.748502994011972</v>
      </c>
      <c r="BV29" s="13">
        <f t="shared" si="50"/>
        <v>-15</v>
      </c>
      <c r="BW29" s="13">
        <f t="shared" si="50"/>
        <v>-15.248520710059175</v>
      </c>
      <c r="BX29" s="13">
        <f t="shared" si="50"/>
        <v>-15.494117647058822</v>
      </c>
      <c r="BY29" s="13">
        <f t="shared" si="50"/>
        <v>-15.736842105263158</v>
      </c>
      <c r="BZ29" s="13">
        <f t="shared" si="50"/>
        <v>-15.976744186046517</v>
      </c>
      <c r="CA29" s="13">
        <f t="shared" si="50"/>
        <v>-16.213872832369937</v>
      </c>
      <c r="CB29" s="13">
        <f t="shared" si="50"/>
        <v>-16.448275862068968</v>
      </c>
      <c r="CC29" s="13">
        <f t="shared" si="50"/>
        <v>-16.679999999999993</v>
      </c>
      <c r="CD29" s="13">
        <f t="shared" si="50"/>
        <v>-16.909090909090914</v>
      </c>
      <c r="CE29" s="13">
        <f t="shared" si="50"/>
        <v>-17.135593220338983</v>
      </c>
      <c r="CF29" s="13">
        <f t="shared" si="50"/>
        <v>-17.359550561797747</v>
      </c>
      <c r="CG29" s="13">
        <f t="shared" si="50"/>
        <v>-17.581005586592184</v>
      </c>
      <c r="CH29" s="13">
        <f t="shared" si="50"/>
        <v>-17.800000000000004</v>
      </c>
      <c r="CI29" s="13">
        <f t="shared" si="50"/>
        <v>-18.016574585635354</v>
      </c>
      <c r="CJ29" s="13">
        <f t="shared" si="50"/>
        <v>-18.230769230769234</v>
      </c>
      <c r="CK29" s="13">
        <f t="shared" si="50"/>
        <v>-18.442622950819676</v>
      </c>
      <c r="CL29" s="13">
        <f t="shared" si="50"/>
        <v>-18.652173913043477</v>
      </c>
      <c r="CM29" s="13">
        <f t="shared" si="50"/>
        <v>-18.859459459459465</v>
      </c>
      <c r="CN29" s="13">
        <f t="shared" si="50"/>
        <v>-19.064516129032263</v>
      </c>
      <c r="CO29" s="13">
        <f t="shared" si="50"/>
        <v>-19.267379679144383</v>
      </c>
      <c r="CP29" s="13">
        <f t="shared" si="50"/>
        <v>-19.468085106382986</v>
      </c>
      <c r="CQ29" s="13">
        <f t="shared" si="50"/>
        <v>-19.666666666666671</v>
      </c>
      <c r="CR29" s="13">
        <f t="shared" si="50"/>
        <v>-19.863157894736837</v>
      </c>
      <c r="CS29" s="13">
        <f t="shared" si="50"/>
        <v>-20.057591623036657</v>
      </c>
      <c r="CT29" s="13">
        <f t="shared" si="50"/>
        <v>-20.25</v>
      </c>
      <c r="CU29" s="13">
        <f t="shared" si="50"/>
        <v>-20.440414507772019</v>
      </c>
      <c r="CV29" s="13">
        <f t="shared" si="50"/>
        <v>-20.628865979381445</v>
      </c>
      <c r="CW29" s="13">
        <f t="shared" si="50"/>
        <v>-20.815384615384616</v>
      </c>
      <c r="CX29" s="13">
        <f t="shared" si="50"/>
        <v>-21</v>
      </c>
      <c r="CY29" s="13">
        <f t="shared" si="50"/>
        <v>-21.182741116751274</v>
      </c>
      <c r="CZ29" s="13">
        <f t="shared" si="50"/>
        <v>-21.363636363636367</v>
      </c>
      <c r="DA29" s="13">
        <f t="shared" si="50"/>
        <v>-21.542713567839193</v>
      </c>
      <c r="DB29" s="13">
        <f t="shared" si="50"/>
        <v>-21.72</v>
      </c>
      <c r="DC29" s="13">
        <f t="shared" si="50"/>
        <v>-21.895522388059703</v>
      </c>
      <c r="DD29" s="13">
        <f t="shared" si="50"/>
        <v>-22.069306930693067</v>
      </c>
      <c r="DE29" s="13">
        <f t="shared" si="50"/>
        <v>-22.241379310344833</v>
      </c>
      <c r="DF29" s="13">
        <f t="shared" si="50"/>
        <v>-22.411764705882348</v>
      </c>
      <c r="DG29" s="13">
        <f t="shared" si="50"/>
        <v>-22.580487804878047</v>
      </c>
      <c r="DH29" s="13">
        <f t="shared" si="50"/>
        <v>-22.747572815533985</v>
      </c>
      <c r="DI29" s="13">
        <f t="shared" si="50"/>
        <v>-22.913043478260867</v>
      </c>
      <c r="DJ29" s="13">
        <f t="shared" si="50"/>
        <v>-23.076923076923073</v>
      </c>
      <c r="DK29" s="13">
        <f t="shared" si="50"/>
        <v>-23.239234449760772</v>
      </c>
      <c r="DL29" s="13">
        <f t="shared" si="50"/>
        <v>-23.246400000000001</v>
      </c>
      <c r="DM29" s="13">
        <f t="shared" si="50"/>
        <v>-23.177061611374405</v>
      </c>
      <c r="DN29" s="13">
        <f t="shared" si="50"/>
        <v>-23.108377358490571</v>
      </c>
      <c r="DO29" s="13">
        <f t="shared" si="50"/>
        <v>-23.040338028169018</v>
      </c>
      <c r="DP29" s="13">
        <f t="shared" si="50"/>
        <v>-22.972934579439247</v>
      </c>
      <c r="DQ29" s="13">
        <f t="shared" si="50"/>
        <v>-22.906158139534881</v>
      </c>
      <c r="DR29" s="13">
        <f t="shared" si="50"/>
        <v>-22.840000000000003</v>
      </c>
      <c r="DS29" s="13">
        <f t="shared" si="50"/>
        <v>-22.774451612903221</v>
      </c>
      <c r="DT29" s="13">
        <f t="shared" si="50"/>
        <v>-22.709504587155962</v>
      </c>
      <c r="DU29" s="13">
        <f t="shared" si="50"/>
        <v>-22.645150684931501</v>
      </c>
      <c r="DV29" s="13">
        <f t="shared" si="50"/>
        <v>-22.581381818181818</v>
      </c>
      <c r="DW29" s="13">
        <f t="shared" si="50"/>
        <v>-22.518190045248872</v>
      </c>
      <c r="DX29" s="13">
        <f t="shared" si="50"/>
        <v>-22.45556756756757</v>
      </c>
      <c r="DY29" s="13">
        <f t="shared" si="50"/>
        <v>-22.393506726457403</v>
      </c>
      <c r="DZ29" s="13">
        <f t="shared" si="50"/>
        <v>-22.332000000000001</v>
      </c>
      <c r="EA29" s="13">
        <f t="shared" si="50"/>
        <v>-22.271039999999999</v>
      </c>
      <c r="EB29" s="13">
        <f t="shared" si="50"/>
        <v>-22.210619469026554</v>
      </c>
      <c r="EC29" s="13">
        <f t="shared" si="50"/>
        <v>-22.150731277533033</v>
      </c>
      <c r="ED29" s="13">
        <f t="shared" si="50"/>
        <v>-22.091368421052636</v>
      </c>
      <c r="EE29" s="13">
        <f t="shared" si="50"/>
        <v>-22.032524017467253</v>
      </c>
      <c r="EF29" s="13">
        <f t="shared" si="50"/>
        <v>-21.974191304347826</v>
      </c>
      <c r="EG29" s="13">
        <f t="shared" si="50"/>
        <v>-21.916363636363634</v>
      </c>
      <c r="EH29" s="13">
        <f t="shared" si="50"/>
        <v>-21.859034482758631</v>
      </c>
      <c r="EI29" s="13">
        <f t="shared" si="50"/>
        <v>-21.802197424892697</v>
      </c>
      <c r="EJ29" s="13">
        <f t="shared" si="50"/>
        <v>-21.745846153846159</v>
      </c>
      <c r="EK29" s="13">
        <f t="shared" si="50"/>
        <v>-21.689974468085111</v>
      </c>
      <c r="EL29" s="13">
        <f t="shared" si="50"/>
        <v>-21.63457627118644</v>
      </c>
      <c r="EM29" s="13">
        <f t="shared" si="50"/>
        <v>-21.579645569620247</v>
      </c>
      <c r="EN29" s="13">
        <f t="shared" si="50"/>
        <v>-21.525176470588242</v>
      </c>
      <c r="EO29" s="13">
        <f t="shared" si="50"/>
        <v>-21.47116317991631</v>
      </c>
      <c r="EP29" s="13">
        <f t="shared" si="50"/>
        <v>-21.4176</v>
      </c>
      <c r="EQ29" s="13">
        <f t="shared" si="50"/>
        <v>-21.364481327800839</v>
      </c>
      <c r="ER29" s="13">
        <f t="shared" si="50"/>
        <v>-21.311801652892555</v>
      </c>
      <c r="ES29" s="13">
        <f t="shared" si="50"/>
        <v>-21.259555555555551</v>
      </c>
      <c r="ET29" s="13">
        <f t="shared" si="50"/>
        <v>-21.207737704918046</v>
      </c>
      <c r="EU29" s="13">
        <f t="shared" si="50"/>
        <v>-21.156342857142853</v>
      </c>
      <c r="EV29" s="13">
        <f t="shared" si="50"/>
        <v>-21.105365853658533</v>
      </c>
      <c r="EW29" s="13">
        <f t="shared" si="50"/>
        <v>-21.054801619433206</v>
      </c>
      <c r="EX29" s="13">
        <f t="shared" si="50"/>
        <v>-21.00464516129032</v>
      </c>
      <c r="EY29" s="13">
        <f t="shared" si="50"/>
        <v>-20.954891566265061</v>
      </c>
      <c r="EZ29" s="13">
        <f t="shared" si="50"/>
        <v>-20.905535999999998</v>
      </c>
      <c r="FA29" s="13">
        <f t="shared" si="50"/>
        <v>-20.856573705179279</v>
      </c>
      <c r="FB29" s="13">
        <f t="shared" si="50"/>
        <v>-20.808</v>
      </c>
      <c r="FC29" s="13">
        <f t="shared" si="50"/>
        <v>-20.75981027667985</v>
      </c>
      <c r="FD29" s="13">
        <f t="shared" si="50"/>
        <v>-20.711999999999989</v>
      </c>
      <c r="FE29" s="13">
        <f t="shared" si="50"/>
        <v>-20.664564705882349</v>
      </c>
      <c r="FF29" s="13">
        <f t="shared" si="50"/>
        <v>-20.617500000000007</v>
      </c>
      <c r="FG29" s="13">
        <f t="shared" si="50"/>
        <v>-20.570801556420228</v>
      </c>
      <c r="FH29" s="13">
        <f t="shared" si="50"/>
        <v>-20.524465116279067</v>
      </c>
      <c r="FI29" s="13">
        <f t="shared" si="50"/>
        <v>-20.478486486486489</v>
      </c>
      <c r="FJ29" s="13">
        <f t="shared" si="50"/>
        <v>-20.43286153846153</v>
      </c>
      <c r="FK29" s="13">
        <f t="shared" si="50"/>
        <v>-20.38758620689655</v>
      </c>
      <c r="FL29" s="13">
        <f t="shared" si="50"/>
        <v>-20.342656488549622</v>
      </c>
      <c r="FM29" s="13">
        <f t="shared" si="50"/>
        <v>-20.298068441064636</v>
      </c>
      <c r="FN29" s="13">
        <f t="shared" si="50"/>
        <v>-20.253818181818183</v>
      </c>
      <c r="FO29" s="13">
        <f t="shared" si="50"/>
        <v>-20.209901886792458</v>
      </c>
      <c r="FP29" s="13">
        <f t="shared" si="50"/>
        <v>-20.166315789473678</v>
      </c>
      <c r="FQ29" s="13">
        <f t="shared" si="50"/>
        <v>-20.123056179775283</v>
      </c>
      <c r="FR29" s="13">
        <f t="shared" si="50"/>
        <v>-20.080119402985076</v>
      </c>
      <c r="FS29" s="13">
        <f t="shared" si="50"/>
        <v>-20.037501858736057</v>
      </c>
      <c r="FT29" s="13">
        <f t="shared" si="50"/>
        <v>-19.995199999999997</v>
      </c>
      <c r="FU29" s="13">
        <f t="shared" si="50"/>
        <v>-19.953210332103332</v>
      </c>
      <c r="FV29" s="13">
        <f t="shared" si="50"/>
        <v>-19.911529411764704</v>
      </c>
      <c r="FW29" s="13">
        <f t="shared" si="50"/>
        <v>-19.870153846153848</v>
      </c>
      <c r="FX29" s="13">
        <f t="shared" si="50"/>
        <v>-19.829080291970804</v>
      </c>
      <c r="FY29" s="13">
        <f t="shared" si="50"/>
        <v>-19.788305454545451</v>
      </c>
      <c r="FZ29" s="13">
        <f t="shared" si="50"/>
        <v>-19.747826086956522</v>
      </c>
      <c r="GA29" s="13">
        <f t="shared" si="50"/>
        <v>-19.707638989169681</v>
      </c>
      <c r="GB29" s="13">
        <f t="shared" si="50"/>
        <v>-19.667741007194238</v>
      </c>
      <c r="GC29" s="13">
        <f t="shared" si="50"/>
        <v>-19.628129032258066</v>
      </c>
      <c r="GD29" s="13">
        <f t="shared" si="50"/>
        <v>-19.588800000000006</v>
      </c>
      <c r="GE29" s="13">
        <f t="shared" si="50"/>
        <v>-19.549750889679714</v>
      </c>
      <c r="GF29" s="13">
        <f t="shared" si="50"/>
        <v>-19.510978723404257</v>
      </c>
      <c r="GG29" s="13">
        <f t="shared" si="50"/>
        <v>-19.472480565371029</v>
      </c>
      <c r="GH29" s="13">
        <f t="shared" si="50"/>
        <v>-19.434253521126756</v>
      </c>
      <c r="GI29" s="13">
        <f t="shared" si="50"/>
        <v>-19.396294736842108</v>
      </c>
      <c r="GJ29" s="13">
        <f t="shared" si="50"/>
        <v>-19.358601398601408</v>
      </c>
      <c r="GK29" s="13">
        <f t="shared" si="50"/>
        <v>-19.321170731707319</v>
      </c>
      <c r="GL29" s="13">
        <f t="shared" si="50"/>
        <v>-19.283999999999992</v>
      </c>
      <c r="GM29" s="13">
        <f t="shared" si="50"/>
        <v>-19.24708650519031</v>
      </c>
      <c r="GN29" s="13">
        <f t="shared" si="50"/>
        <v>-19.21042758620689</v>
      </c>
      <c r="GO29" s="13">
        <f t="shared" si="50"/>
        <v>-19.174020618556703</v>
      </c>
      <c r="GP29" s="13">
        <f t="shared" si="50"/>
        <v>-19.137863013698635</v>
      </c>
      <c r="GQ29" s="13">
        <f t="shared" si="50"/>
        <v>-19.101952218430029</v>
      </c>
      <c r="GR29" s="13">
        <f t="shared" si="50"/>
        <v>-19.066285714285712</v>
      </c>
      <c r="GS29" s="13">
        <f t="shared" si="50"/>
        <v>-19.03086101694916</v>
      </c>
      <c r="GT29" s="13">
        <f t="shared" si="50"/>
        <v>-18.995675675675663</v>
      </c>
      <c r="GU29" s="13">
        <f t="shared" si="50"/>
        <v>-18.960727272727269</v>
      </c>
      <c r="GV29" s="13">
        <f t="shared" si="50"/>
        <v>-18.926013422818798</v>
      </c>
      <c r="GW29" s="13">
        <f t="shared" si="50"/>
        <v>-18.891531772575249</v>
      </c>
      <c r="GX29" s="13">
        <f t="shared" si="50"/>
        <v>-18.857280000000003</v>
      </c>
      <c r="GY29" s="13">
        <f t="shared" si="50"/>
        <v>-18.823255813953487</v>
      </c>
      <c r="GZ29" s="13">
        <f t="shared" si="50"/>
        <v>-18.789456953642379</v>
      </c>
      <c r="HA29" s="13">
        <f t="shared" si="50"/>
        <v>-18.755881188118813</v>
      </c>
      <c r="HB29" s="13">
        <f t="shared" si="50"/>
        <v>-18.722526315789466</v>
      </c>
      <c r="HC29" s="13">
        <f t="shared" si="50"/>
        <v>-18.689390163934419</v>
      </c>
      <c r="HD29" s="13">
        <f t="shared" si="50"/>
        <v>-18.656470588235294</v>
      </c>
      <c r="HE29" s="13">
        <f t="shared" si="50"/>
        <v>-18.623765472312712</v>
      </c>
      <c r="HF29" s="13">
        <f t="shared" si="50"/>
        <v>-18.591272727272731</v>
      </c>
      <c r="HG29" s="13">
        <f t="shared" si="50"/>
        <v>-18.558990291262134</v>
      </c>
      <c r="HH29" s="13">
        <f t="shared" si="50"/>
        <v>-18.526916129032259</v>
      </c>
      <c r="HI29" s="13">
        <f t="shared" si="50"/>
        <v>-18.495048231511255</v>
      </c>
      <c r="HJ29" s="13">
        <f t="shared" si="50"/>
        <v>-18.463384615384612</v>
      </c>
      <c r="HK29" s="13">
        <f t="shared" si="50"/>
        <v>-18.431923322683708</v>
      </c>
      <c r="HL29" s="13">
        <f t="shared" si="50"/>
        <v>-18.400662420382169</v>
      </c>
      <c r="HM29" s="13">
        <f t="shared" si="50"/>
        <v>-18.369600000000005</v>
      </c>
      <c r="HN29" s="13">
        <f t="shared" si="50"/>
        <v>-18.338734177215194</v>
      </c>
      <c r="HO29" s="13">
        <f t="shared" si="50"/>
        <v>-18.308063091482651</v>
      </c>
      <c r="HP29" s="13">
        <f t="shared" si="50"/>
        <v>-18.277584905660376</v>
      </c>
      <c r="HQ29" s="13">
        <f t="shared" si="50"/>
        <v>-18.247297805642624</v>
      </c>
      <c r="HR29" s="13">
        <f t="shared" si="50"/>
        <v>-18.217199999999998</v>
      </c>
      <c r="HS29" s="13">
        <f t="shared" si="50"/>
        <v>-18.187289719626172</v>
      </c>
      <c r="HT29" s="13">
        <f t="shared" si="50"/>
        <v>-18.157565217391308</v>
      </c>
      <c r="HU29" s="13">
        <f t="shared" si="50"/>
        <v>-18.128024767801868</v>
      </c>
      <c r="HV29" s="13">
        <f t="shared" si="50"/>
        <v>-18.098666666666666</v>
      </c>
      <c r="HW29" s="13">
        <f t="shared" si="50"/>
        <v>-18.069489230769236</v>
      </c>
      <c r="HX29" s="13">
        <f t="shared" si="50"/>
        <v>-18.04049079754602</v>
      </c>
      <c r="HY29" s="13">
        <f t="shared" si="50"/>
        <v>-18.011669724770641</v>
      </c>
      <c r="HZ29" s="13">
        <f t="shared" si="50"/>
        <v>-17.983024390243898</v>
      </c>
      <c r="IA29" s="13">
        <f t="shared" si="50"/>
        <v>-17.954553191489367</v>
      </c>
      <c r="IB29" s="13">
        <f t="shared" si="50"/>
        <v>-17.926254545454547</v>
      </c>
      <c r="IC29" s="13">
        <f t="shared" si="50"/>
        <v>-17.898126888217526</v>
      </c>
      <c r="ID29" s="13">
        <f t="shared" si="50"/>
        <v>-17.870168674698796</v>
      </c>
      <c r="IE29" s="13">
        <f t="shared" si="50"/>
        <v>-17.842378378378378</v>
      </c>
      <c r="IF29" s="13">
        <f t="shared" si="50"/>
        <v>-17.814754491017965</v>
      </c>
      <c r="IG29" s="13">
        <f t="shared" si="50"/>
        <v>-17.787295522388057</v>
      </c>
      <c r="IH29" s="13">
        <f t="shared" si="50"/>
        <v>-17.759999999999998</v>
      </c>
      <c r="II29" s="13">
        <f t="shared" si="50"/>
        <v>-17.73286646884273</v>
      </c>
      <c r="IJ29" s="13">
        <f t="shared" si="50"/>
        <v>-17.705893491124257</v>
      </c>
      <c r="IK29" s="13">
        <f t="shared" si="50"/>
        <v>-17.679079646017705</v>
      </c>
      <c r="IL29" s="13">
        <f t="shared" si="50"/>
        <v>-17.652423529411763</v>
      </c>
      <c r="IM29" s="13">
        <f t="shared" si="50"/>
        <v>-17.625923753665688</v>
      </c>
      <c r="IN29" s="13">
        <f t="shared" si="50"/>
        <v>-17.599578947368421</v>
      </c>
      <c r="IO29" s="13">
        <f t="shared" si="50"/>
        <v>-17.573387755102033</v>
      </c>
      <c r="IP29" s="13">
        <f t="shared" si="50"/>
        <v>-17.547348837209299</v>
      </c>
      <c r="IQ29" s="13">
        <f t="shared" si="50"/>
        <v>-17.52146086956521</v>
      </c>
      <c r="IR29" s="13">
        <f t="shared" si="50"/>
        <v>-17.495722543352599</v>
      </c>
      <c r="IS29" s="13">
        <f t="shared" si="50"/>
        <v>-17.470132564841499</v>
      </c>
      <c r="IT29" s="13">
        <f t="shared" si="50"/>
        <v>-17.444689655172411</v>
      </c>
      <c r="IU29" s="13">
        <f t="shared" si="50"/>
        <v>-17.419392550143264</v>
      </c>
      <c r="IV29" s="13">
        <f t="shared" si="50"/>
        <v>-17.394240000000003</v>
      </c>
      <c r="IW29" s="13"/>
      <c r="IX29" s="13"/>
      <c r="IY29" s="13"/>
      <c r="IZ29" s="13"/>
      <c r="JA29" s="13"/>
      <c r="JB29" s="13"/>
    </row>
    <row r="30" spans="1:262" ht="12.75" customHeight="1" x14ac:dyDescent="0.3">
      <c r="A30" s="18" t="s">
        <v>48</v>
      </c>
      <c r="B30" s="18">
        <v>155</v>
      </c>
      <c r="C30" s="19">
        <f t="shared" si="26"/>
        <v>447.27272727272725</v>
      </c>
      <c r="D30" s="19">
        <f t="shared" si="27"/>
        <v>292.27272727272725</v>
      </c>
      <c r="E30" s="19">
        <f t="shared" si="28"/>
        <v>25.666666666666668</v>
      </c>
      <c r="F30" s="18">
        <f t="shared" si="29"/>
        <v>300</v>
      </c>
      <c r="G30" s="19">
        <f t="shared" si="30"/>
        <v>10.438311688311687</v>
      </c>
      <c r="H30" s="16">
        <f t="shared" si="31"/>
        <v>1088.7272727272727</v>
      </c>
      <c r="I30" s="19"/>
      <c r="J30" s="19"/>
      <c r="K30" s="19"/>
      <c r="L30" s="19"/>
      <c r="M30" s="19"/>
      <c r="N30" s="19"/>
      <c r="O30" s="19"/>
      <c r="P30" s="19"/>
      <c r="Q30" s="19"/>
      <c r="R30" s="4">
        <v>3200</v>
      </c>
      <c r="S30" s="17">
        <v>3</v>
      </c>
      <c r="T30" s="17">
        <v>7</v>
      </c>
      <c r="U30" s="17">
        <f t="shared" si="32"/>
        <v>21</v>
      </c>
      <c r="V30" s="17">
        <f t="shared" si="33"/>
        <v>1680</v>
      </c>
      <c r="W30" s="17">
        <v>4</v>
      </c>
      <c r="X30" s="17">
        <f t="shared" si="34"/>
        <v>800</v>
      </c>
      <c r="Y30" s="4">
        <f t="shared" si="49"/>
        <v>720</v>
      </c>
      <c r="Z30" s="4">
        <v>0.1</v>
      </c>
      <c r="AA30" s="4">
        <v>9</v>
      </c>
      <c r="AB30" s="4">
        <v>21</v>
      </c>
      <c r="AC30" s="4">
        <v>150</v>
      </c>
      <c r="AD30" s="4">
        <v>6720</v>
      </c>
      <c r="AE30" s="4">
        <f t="shared" si="36"/>
        <v>1620</v>
      </c>
      <c r="AF30" s="4">
        <f t="shared" si="37"/>
        <v>756</v>
      </c>
      <c r="AG30" s="13">
        <f t="shared" ref="AG30:IV30" si="51">((($V30+$X30)/10*MAX((AG$2/$AC30),1)+($Y30/80*180*$Z30))/(MAX((AG$2/$AA30),1)+$AB30))*28-$B30</f>
        <v>366.81818181818187</v>
      </c>
      <c r="AH30" s="13">
        <f t="shared" si="51"/>
        <v>359.02985074626861</v>
      </c>
      <c r="AI30" s="13">
        <f t="shared" si="51"/>
        <v>344.13043478260869</v>
      </c>
      <c r="AJ30" s="13">
        <f t="shared" si="51"/>
        <v>330.07042253521126</v>
      </c>
      <c r="AK30" s="13">
        <f t="shared" si="51"/>
        <v>316.78082191780823</v>
      </c>
      <c r="AL30" s="13">
        <f t="shared" si="51"/>
        <v>304.19999999999993</v>
      </c>
      <c r="AM30" s="13">
        <f t="shared" si="51"/>
        <v>292.27272727272725</v>
      </c>
      <c r="AN30" s="13">
        <f t="shared" si="51"/>
        <v>280.94936708860763</v>
      </c>
      <c r="AO30" s="13">
        <f t="shared" si="51"/>
        <v>270.18518518518516</v>
      </c>
      <c r="AP30" s="13">
        <f t="shared" si="51"/>
        <v>259.93975903614455</v>
      </c>
      <c r="AQ30" s="13">
        <f t="shared" si="51"/>
        <v>250.1764705882353</v>
      </c>
      <c r="AR30" s="13">
        <f t="shared" si="51"/>
        <v>240.86206896551721</v>
      </c>
      <c r="AS30" s="13">
        <f t="shared" si="51"/>
        <v>231.96629213483152</v>
      </c>
      <c r="AT30" s="13">
        <f t="shared" si="51"/>
        <v>223.4615384615384</v>
      </c>
      <c r="AU30" s="13">
        <f t="shared" si="51"/>
        <v>215.32258064516134</v>
      </c>
      <c r="AV30" s="13">
        <f t="shared" si="51"/>
        <v>207.5263157894737</v>
      </c>
      <c r="AW30" s="13">
        <f t="shared" si="51"/>
        <v>200.05154639175254</v>
      </c>
      <c r="AX30" s="13">
        <f t="shared" si="51"/>
        <v>192.87878787878788</v>
      </c>
      <c r="AY30" s="13">
        <f t="shared" si="51"/>
        <v>185.99009900990097</v>
      </c>
      <c r="AZ30" s="13">
        <f t="shared" si="51"/>
        <v>179.36893203883494</v>
      </c>
      <c r="BA30" s="13">
        <f t="shared" si="51"/>
        <v>173</v>
      </c>
      <c r="BB30" s="13">
        <f t="shared" si="51"/>
        <v>166.86915887850466</v>
      </c>
      <c r="BC30" s="13">
        <f t="shared" si="51"/>
        <v>160.96330275229354</v>
      </c>
      <c r="BD30" s="13">
        <f t="shared" si="51"/>
        <v>155.27027027027026</v>
      </c>
      <c r="BE30" s="13">
        <f t="shared" si="51"/>
        <v>149.77876106194685</v>
      </c>
      <c r="BF30" s="13">
        <f t="shared" si="51"/>
        <v>151.7241739130435</v>
      </c>
      <c r="BG30" s="13">
        <f t="shared" si="51"/>
        <v>153.60307692307697</v>
      </c>
      <c r="BH30" s="13">
        <f t="shared" si="51"/>
        <v>155.41882352941172</v>
      </c>
      <c r="BI30" s="13">
        <f t="shared" si="51"/>
        <v>157.17454545454547</v>
      </c>
      <c r="BJ30" s="13">
        <f t="shared" si="51"/>
        <v>158.87317073170732</v>
      </c>
      <c r="BK30" s="13">
        <f t="shared" si="51"/>
        <v>160.51743999999997</v>
      </c>
      <c r="BL30" s="13">
        <f t="shared" si="51"/>
        <v>162.10992125984257</v>
      </c>
      <c r="BM30" s="13">
        <f t="shared" si="51"/>
        <v>163.65302325581399</v>
      </c>
      <c r="BN30" s="13">
        <f t="shared" si="51"/>
        <v>165.14900763358776</v>
      </c>
      <c r="BO30" s="13">
        <f t="shared" si="51"/>
        <v>166.60000000000002</v>
      </c>
      <c r="BP30" s="13">
        <f t="shared" si="51"/>
        <v>168.00799999999998</v>
      </c>
      <c r="BQ30" s="13">
        <f t="shared" si="51"/>
        <v>169.37489051094883</v>
      </c>
      <c r="BR30" s="13">
        <f t="shared" si="51"/>
        <v>170.70244604316554</v>
      </c>
      <c r="BS30" s="13">
        <f t="shared" si="51"/>
        <v>171.99234042553195</v>
      </c>
      <c r="BT30" s="13">
        <f t="shared" si="51"/>
        <v>173.24615384615379</v>
      </c>
      <c r="BU30" s="13">
        <f t="shared" si="51"/>
        <v>174.46537931034487</v>
      </c>
      <c r="BV30" s="13">
        <f t="shared" si="51"/>
        <v>175.6514285714286</v>
      </c>
      <c r="BW30" s="13">
        <f t="shared" si="51"/>
        <v>176.80563758389258</v>
      </c>
      <c r="BX30" s="13">
        <f t="shared" si="51"/>
        <v>177.92927152317884</v>
      </c>
      <c r="BY30" s="13">
        <f t="shared" si="51"/>
        <v>179.02352941176474</v>
      </c>
      <c r="BZ30" s="13">
        <f t="shared" si="51"/>
        <v>180.08954838709673</v>
      </c>
      <c r="CA30" s="13">
        <f t="shared" si="51"/>
        <v>181.12840764331213</v>
      </c>
      <c r="CB30" s="13">
        <f t="shared" si="51"/>
        <v>182.14113207547172</v>
      </c>
      <c r="CC30" s="13">
        <f t="shared" si="51"/>
        <v>183.12869565217392</v>
      </c>
      <c r="CD30" s="13">
        <f t="shared" si="51"/>
        <v>184.09202453987729</v>
      </c>
      <c r="CE30" s="13">
        <f t="shared" si="51"/>
        <v>185.03200000000004</v>
      </c>
      <c r="CF30" s="13">
        <f t="shared" si="51"/>
        <v>185.94946107784432</v>
      </c>
      <c r="CG30" s="13">
        <f t="shared" si="51"/>
        <v>186.84520710059172</v>
      </c>
      <c r="CH30" s="13">
        <f t="shared" si="51"/>
        <v>187.72000000000003</v>
      </c>
      <c r="CI30" s="13">
        <f t="shared" si="51"/>
        <v>188.57456647398845</v>
      </c>
      <c r="CJ30" s="13">
        <f t="shared" si="51"/>
        <v>189.40960000000007</v>
      </c>
      <c r="CK30" s="13">
        <f t="shared" si="51"/>
        <v>190.22576271186438</v>
      </c>
      <c r="CL30" s="13">
        <f t="shared" si="51"/>
        <v>191.02368715083799</v>
      </c>
      <c r="CM30" s="13">
        <f t="shared" si="51"/>
        <v>191.80397790055247</v>
      </c>
      <c r="CN30" s="13">
        <f t="shared" si="51"/>
        <v>192.56721311475405</v>
      </c>
      <c r="CO30" s="13">
        <f t="shared" si="51"/>
        <v>193.31394594594599</v>
      </c>
      <c r="CP30" s="13">
        <f t="shared" si="51"/>
        <v>194.0447058823529</v>
      </c>
      <c r="CQ30" s="13">
        <f t="shared" si="51"/>
        <v>194.76000000000005</v>
      </c>
      <c r="CR30" s="13">
        <f t="shared" si="51"/>
        <v>195.46031413612565</v>
      </c>
      <c r="CS30" s="13">
        <f t="shared" si="51"/>
        <v>196.14611398963729</v>
      </c>
      <c r="CT30" s="13">
        <f t="shared" si="51"/>
        <v>196.81784615384618</v>
      </c>
      <c r="CU30" s="13">
        <f t="shared" si="51"/>
        <v>197.47593908629449</v>
      </c>
      <c r="CV30" s="13">
        <f t="shared" si="51"/>
        <v>198.12080402010048</v>
      </c>
      <c r="CW30" s="13">
        <f t="shared" si="51"/>
        <v>198.75283582089548</v>
      </c>
      <c r="CX30" s="13">
        <f t="shared" si="51"/>
        <v>199.37241379310353</v>
      </c>
      <c r="CY30" s="13">
        <f t="shared" si="51"/>
        <v>199.97990243902433</v>
      </c>
      <c r="CZ30" s="13">
        <f t="shared" si="51"/>
        <v>200.57565217391306</v>
      </c>
      <c r="DA30" s="13">
        <f t="shared" si="51"/>
        <v>201.16000000000003</v>
      </c>
      <c r="DB30" s="13">
        <f t="shared" si="51"/>
        <v>201.73327014218006</v>
      </c>
      <c r="DC30" s="13">
        <f t="shared" si="51"/>
        <v>202.2957746478873</v>
      </c>
      <c r="DD30" s="13">
        <f t="shared" si="51"/>
        <v>202.84781395348841</v>
      </c>
      <c r="DE30" s="13">
        <f t="shared" si="51"/>
        <v>203.38967741935483</v>
      </c>
      <c r="DF30" s="13">
        <f t="shared" si="51"/>
        <v>203.92164383561646</v>
      </c>
      <c r="DG30" s="13">
        <f t="shared" si="51"/>
        <v>204.44398190045251</v>
      </c>
      <c r="DH30" s="13">
        <f t="shared" si="51"/>
        <v>204.95695067264569</v>
      </c>
      <c r="DI30" s="13">
        <f t="shared" si="51"/>
        <v>205.46080000000006</v>
      </c>
      <c r="DJ30" s="13">
        <f t="shared" si="51"/>
        <v>205.95577092511019</v>
      </c>
      <c r="DK30" s="13">
        <f t="shared" si="51"/>
        <v>206.44209606986891</v>
      </c>
      <c r="DL30" s="13">
        <f t="shared" si="51"/>
        <v>206.91999999999996</v>
      </c>
      <c r="DM30" s="13">
        <f t="shared" si="51"/>
        <v>207.38969957081548</v>
      </c>
      <c r="DN30" s="13">
        <f t="shared" si="51"/>
        <v>207.8514042553191</v>
      </c>
      <c r="DO30" s="13">
        <f t="shared" si="51"/>
        <v>208.30531645569619</v>
      </c>
      <c r="DP30" s="13">
        <f t="shared" si="51"/>
        <v>208.75163179916325</v>
      </c>
      <c r="DQ30" s="13">
        <f t="shared" si="51"/>
        <v>209.19053941908714</v>
      </c>
      <c r="DR30" s="13">
        <f t="shared" si="51"/>
        <v>209.62222222222226</v>
      </c>
      <c r="DS30" s="13">
        <f t="shared" si="51"/>
        <v>210.04685714285716</v>
      </c>
      <c r="DT30" s="13">
        <f t="shared" si="51"/>
        <v>210.46461538461529</v>
      </c>
      <c r="DU30" s="13">
        <f t="shared" si="51"/>
        <v>210.87566265060241</v>
      </c>
      <c r="DV30" s="13">
        <f t="shared" si="51"/>
        <v>211.28015936254985</v>
      </c>
      <c r="DW30" s="13">
        <f t="shared" si="51"/>
        <v>211.67826086956524</v>
      </c>
      <c r="DX30" s="13">
        <f t="shared" si="51"/>
        <v>212.07011764705879</v>
      </c>
      <c r="DY30" s="13">
        <f t="shared" si="51"/>
        <v>212.45587548638127</v>
      </c>
      <c r="DZ30" s="13">
        <f t="shared" si="51"/>
        <v>212.83567567567565</v>
      </c>
      <c r="EA30" s="13">
        <f t="shared" si="51"/>
        <v>213.20965517241376</v>
      </c>
      <c r="EB30" s="13">
        <f t="shared" si="51"/>
        <v>213.57794676806077</v>
      </c>
      <c r="EC30" s="13">
        <f t="shared" si="51"/>
        <v>213.94067924528309</v>
      </c>
      <c r="ED30" s="13">
        <f t="shared" si="51"/>
        <v>214.29797752808997</v>
      </c>
      <c r="EE30" s="13">
        <f t="shared" si="51"/>
        <v>214.64996282527875</v>
      </c>
      <c r="EF30" s="13">
        <f t="shared" si="51"/>
        <v>214.99675276752771</v>
      </c>
      <c r="EG30" s="13">
        <f t="shared" si="51"/>
        <v>215.33846153846156</v>
      </c>
      <c r="EH30" s="13">
        <f t="shared" si="51"/>
        <v>215.67519999999996</v>
      </c>
      <c r="EI30" s="13">
        <f t="shared" si="51"/>
        <v>216.00707581227442</v>
      </c>
      <c r="EJ30" s="13">
        <f t="shared" si="51"/>
        <v>216.33419354838713</v>
      </c>
      <c r="EK30" s="13">
        <f t="shared" si="51"/>
        <v>216.65665480427043</v>
      </c>
      <c r="EL30" s="13">
        <f t="shared" si="51"/>
        <v>216.97455830388697</v>
      </c>
      <c r="EM30" s="13">
        <f t="shared" si="51"/>
        <v>217.28800000000001</v>
      </c>
      <c r="EN30" s="13">
        <f t="shared" si="51"/>
        <v>217.59707317073179</v>
      </c>
      <c r="EO30" s="13">
        <f t="shared" si="51"/>
        <v>217.9018685121107</v>
      </c>
      <c r="EP30" s="13">
        <f t="shared" si="51"/>
        <v>218.20247422680404</v>
      </c>
      <c r="EQ30" s="13">
        <f t="shared" si="51"/>
        <v>218.49897610921499</v>
      </c>
      <c r="ER30" s="13">
        <f t="shared" si="51"/>
        <v>218.79145762711869</v>
      </c>
      <c r="ES30" s="13">
        <f t="shared" si="51"/>
        <v>219.07999999999998</v>
      </c>
      <c r="ET30" s="13">
        <f t="shared" si="51"/>
        <v>219.36468227424746</v>
      </c>
      <c r="EU30" s="13">
        <f t="shared" si="51"/>
        <v>219.64558139534887</v>
      </c>
      <c r="EV30" s="13">
        <f t="shared" si="51"/>
        <v>219.92277227722769</v>
      </c>
      <c r="EW30" s="13">
        <f t="shared" si="51"/>
        <v>220.19632786885245</v>
      </c>
      <c r="EX30" s="13">
        <f t="shared" si="51"/>
        <v>220.46631921824104</v>
      </c>
      <c r="EY30" s="13">
        <f t="shared" si="51"/>
        <v>220.73281553398061</v>
      </c>
      <c r="EZ30" s="13">
        <f t="shared" si="51"/>
        <v>220.99588424437297</v>
      </c>
      <c r="FA30" s="13">
        <f t="shared" si="51"/>
        <v>221.25559105431307</v>
      </c>
      <c r="FB30" s="13">
        <f t="shared" si="51"/>
        <v>221.51200000000006</v>
      </c>
      <c r="FC30" s="13">
        <f t="shared" si="51"/>
        <v>221.76517350157724</v>
      </c>
      <c r="FD30" s="13">
        <f t="shared" si="51"/>
        <v>222.01517241379315</v>
      </c>
      <c r="FE30" s="13">
        <f t="shared" si="51"/>
        <v>222.26205607476641</v>
      </c>
      <c r="FF30" s="13">
        <f t="shared" si="51"/>
        <v>222.50588235294117</v>
      </c>
      <c r="FG30" s="13">
        <f t="shared" si="51"/>
        <v>222.74670769230772</v>
      </c>
      <c r="FH30" s="13">
        <f t="shared" si="51"/>
        <v>222.98458715596331</v>
      </c>
      <c r="FI30" s="13">
        <f t="shared" si="51"/>
        <v>223.21957446808511</v>
      </c>
      <c r="FJ30" s="13">
        <f t="shared" si="51"/>
        <v>223.4517220543807</v>
      </c>
      <c r="FK30" s="13">
        <f t="shared" si="51"/>
        <v>223.68108108108106</v>
      </c>
      <c r="FL30" s="13">
        <f t="shared" si="51"/>
        <v>223.90770149253734</v>
      </c>
      <c r="FM30" s="13">
        <f t="shared" si="51"/>
        <v>224.13163204747781</v>
      </c>
      <c r="FN30" s="13">
        <f t="shared" si="51"/>
        <v>224.35292035398226</v>
      </c>
      <c r="FO30" s="13">
        <f t="shared" si="51"/>
        <v>224.57161290322574</v>
      </c>
      <c r="FP30" s="13">
        <f t="shared" si="51"/>
        <v>224.78775510204082</v>
      </c>
      <c r="FQ30" s="13">
        <f t="shared" si="51"/>
        <v>225.00139130434781</v>
      </c>
      <c r="FR30" s="13">
        <f t="shared" si="51"/>
        <v>225.21256484149853</v>
      </c>
      <c r="FS30" s="13">
        <f t="shared" si="51"/>
        <v>225.42131805157595</v>
      </c>
      <c r="FT30" s="13">
        <f t="shared" si="51"/>
        <v>225.62769230769231</v>
      </c>
      <c r="FU30" s="13">
        <f t="shared" si="51"/>
        <v>225.83172804532569</v>
      </c>
      <c r="FV30" s="13">
        <f t="shared" si="51"/>
        <v>226.03346478873237</v>
      </c>
      <c r="FW30" s="13">
        <f t="shared" si="51"/>
        <v>226.2329411764706</v>
      </c>
      <c r="FX30" s="13">
        <f t="shared" si="51"/>
        <v>226.43019498607242</v>
      </c>
      <c r="FY30" s="13">
        <f t="shared" si="51"/>
        <v>226.62526315789472</v>
      </c>
      <c r="FZ30" s="13">
        <f t="shared" si="51"/>
        <v>226.81818181818181</v>
      </c>
      <c r="GA30" s="13">
        <f t="shared" si="51"/>
        <v>227.00898630136987</v>
      </c>
      <c r="GB30" s="13">
        <f t="shared" si="51"/>
        <v>227.19771117166215</v>
      </c>
      <c r="GC30" s="13">
        <f t="shared" si="51"/>
        <v>227.38439024390243</v>
      </c>
      <c r="GD30" s="13">
        <f t="shared" si="51"/>
        <v>227.56905660377356</v>
      </c>
      <c r="GE30" s="13">
        <f t="shared" si="51"/>
        <v>227.75174262734589</v>
      </c>
      <c r="GF30" s="13">
        <f t="shared" si="51"/>
        <v>227.93248</v>
      </c>
      <c r="GG30" s="13">
        <f t="shared" si="51"/>
        <v>228.111299734748</v>
      </c>
      <c r="GH30" s="13">
        <f t="shared" si="51"/>
        <v>228.28823218997366</v>
      </c>
      <c r="GI30" s="13">
        <f t="shared" si="51"/>
        <v>228.46330708661418</v>
      </c>
      <c r="GJ30" s="13">
        <f t="shared" si="51"/>
        <v>228.63655352480419</v>
      </c>
      <c r="GK30" s="13">
        <f t="shared" si="51"/>
        <v>228.80800000000005</v>
      </c>
      <c r="GL30" s="13">
        <f t="shared" si="51"/>
        <v>228.97767441860469</v>
      </c>
      <c r="GM30" s="13">
        <f t="shared" si="51"/>
        <v>229.14560411311044</v>
      </c>
      <c r="GN30" s="13">
        <f t="shared" si="51"/>
        <v>229.31181585677751</v>
      </c>
      <c r="GO30" s="13">
        <f t="shared" si="51"/>
        <v>229.4763358778626</v>
      </c>
      <c r="GP30" s="13">
        <f t="shared" si="51"/>
        <v>229.63918987341765</v>
      </c>
      <c r="GQ30" s="13">
        <f t="shared" si="51"/>
        <v>229.80040302267003</v>
      </c>
      <c r="GR30" s="13">
        <f t="shared" si="51"/>
        <v>229.95999999999998</v>
      </c>
      <c r="GS30" s="13">
        <f t="shared" si="51"/>
        <v>230.11800498753109</v>
      </c>
      <c r="GT30" s="13">
        <f t="shared" si="51"/>
        <v>230.27444168734496</v>
      </c>
      <c r="GU30" s="13">
        <f t="shared" si="51"/>
        <v>230.42933333333332</v>
      </c>
      <c r="GV30" s="13">
        <f t="shared" si="51"/>
        <v>230.58270270270265</v>
      </c>
      <c r="GW30" s="13">
        <f t="shared" si="51"/>
        <v>230.73457212713947</v>
      </c>
      <c r="GX30" s="13">
        <f t="shared" si="51"/>
        <v>230.8849635036496</v>
      </c>
      <c r="GY30" s="13">
        <f t="shared" si="51"/>
        <v>231.03389830508468</v>
      </c>
      <c r="GZ30" s="13">
        <f t="shared" si="51"/>
        <v>231.18139759036148</v>
      </c>
      <c r="HA30" s="13">
        <f t="shared" si="51"/>
        <v>231.32748201438847</v>
      </c>
      <c r="HB30" s="13">
        <f t="shared" si="51"/>
        <v>231.47217183770874</v>
      </c>
      <c r="HC30" s="13">
        <f t="shared" si="51"/>
        <v>231.61548693586707</v>
      </c>
      <c r="HD30" s="13">
        <f t="shared" si="51"/>
        <v>231.75744680851062</v>
      </c>
      <c r="HE30" s="13">
        <f t="shared" si="51"/>
        <v>231.89807058823521</v>
      </c>
      <c r="HF30" s="13">
        <f t="shared" si="51"/>
        <v>232.03737704918035</v>
      </c>
      <c r="HG30" s="13">
        <f t="shared" si="51"/>
        <v>232.17538461538464</v>
      </c>
      <c r="HH30" s="13">
        <f t="shared" si="51"/>
        <v>232.31211136890948</v>
      </c>
      <c r="HI30" s="13">
        <f t="shared" si="51"/>
        <v>232.4475750577368</v>
      </c>
      <c r="HJ30" s="13">
        <f t="shared" si="51"/>
        <v>232.58179310344826</v>
      </c>
      <c r="HK30" s="13">
        <f t="shared" si="51"/>
        <v>232.71478260869566</v>
      </c>
      <c r="HL30" s="13">
        <f t="shared" si="51"/>
        <v>232.84656036446466</v>
      </c>
      <c r="HM30" s="13">
        <f t="shared" si="51"/>
        <v>232.97714285714284</v>
      </c>
      <c r="HN30" s="13">
        <f t="shared" si="51"/>
        <v>233.10654627539498</v>
      </c>
      <c r="HO30" s="13">
        <f t="shared" si="51"/>
        <v>233.234786516854</v>
      </c>
      <c r="HP30" s="13">
        <f t="shared" si="51"/>
        <v>233.36187919463089</v>
      </c>
      <c r="HQ30" s="13">
        <f t="shared" si="51"/>
        <v>233.48783964365259</v>
      </c>
      <c r="HR30" s="13">
        <f t="shared" si="51"/>
        <v>233.61268292682928</v>
      </c>
      <c r="HS30" s="13">
        <f t="shared" si="51"/>
        <v>233.73642384105955</v>
      </c>
      <c r="HT30" s="13">
        <f t="shared" si="51"/>
        <v>233.85907692307688</v>
      </c>
      <c r="HU30" s="13">
        <f t="shared" si="51"/>
        <v>233.98065645514214</v>
      </c>
      <c r="HV30" s="13">
        <f t="shared" si="51"/>
        <v>234.1011764705882</v>
      </c>
      <c r="HW30" s="13">
        <f t="shared" si="51"/>
        <v>234.2206507592191</v>
      </c>
      <c r="HX30" s="13">
        <f t="shared" si="51"/>
        <v>234.33909287257018</v>
      </c>
      <c r="HY30" s="13">
        <f t="shared" si="51"/>
        <v>234.45651612903225</v>
      </c>
      <c r="HZ30" s="13">
        <f t="shared" si="51"/>
        <v>234.57293361884376</v>
      </c>
      <c r="IA30" s="13">
        <f t="shared" si="51"/>
        <v>234.68835820895515</v>
      </c>
      <c r="IB30" s="13">
        <f t="shared" si="51"/>
        <v>234.80280254777074</v>
      </c>
      <c r="IC30" s="13">
        <f t="shared" si="51"/>
        <v>234.91627906976743</v>
      </c>
      <c r="ID30" s="13">
        <f t="shared" si="51"/>
        <v>235.02879999999999</v>
      </c>
      <c r="IE30" s="13">
        <f t="shared" si="51"/>
        <v>235.14037735849058</v>
      </c>
      <c r="IF30" s="13">
        <f t="shared" si="51"/>
        <v>235.25102296450945</v>
      </c>
      <c r="IG30" s="13">
        <f t="shared" si="51"/>
        <v>235.36074844074835</v>
      </c>
      <c r="IH30" s="13">
        <f t="shared" si="51"/>
        <v>235.46956521739133</v>
      </c>
      <c r="II30" s="13">
        <f t="shared" si="51"/>
        <v>235.57748453608252</v>
      </c>
      <c r="IJ30" s="13">
        <f t="shared" si="51"/>
        <v>235.68451745379872</v>
      </c>
      <c r="IK30" s="13">
        <f t="shared" si="51"/>
        <v>235.79067484662579</v>
      </c>
      <c r="IL30" s="13">
        <f t="shared" si="51"/>
        <v>235.89596741344201</v>
      </c>
      <c r="IM30" s="13">
        <f t="shared" si="51"/>
        <v>236.00040567951311</v>
      </c>
      <c r="IN30" s="13">
        <f t="shared" si="51"/>
        <v>236.10400000000004</v>
      </c>
      <c r="IO30" s="13">
        <f t="shared" si="51"/>
        <v>236.20676056338027</v>
      </c>
      <c r="IP30" s="13">
        <f t="shared" si="51"/>
        <v>236.30869739478953</v>
      </c>
      <c r="IQ30" s="13">
        <f t="shared" si="51"/>
        <v>236.40982035928147</v>
      </c>
      <c r="IR30" s="13">
        <f t="shared" si="51"/>
        <v>236.51013916501</v>
      </c>
      <c r="IS30" s="13">
        <f t="shared" si="51"/>
        <v>236.60966336633663</v>
      </c>
      <c r="IT30" s="13">
        <f t="shared" si="51"/>
        <v>236.70840236686399</v>
      </c>
      <c r="IU30" s="13">
        <f t="shared" si="51"/>
        <v>236.80636542239682</v>
      </c>
      <c r="IV30" s="13">
        <f t="shared" si="51"/>
        <v>236.90356164383564</v>
      </c>
      <c r="IW30" s="13"/>
      <c r="IX30" s="13"/>
      <c r="IY30" s="13"/>
      <c r="IZ30" s="13"/>
      <c r="JA30" s="13"/>
      <c r="JB30" s="13"/>
    </row>
    <row r="31" spans="1:262" ht="12.75" customHeight="1" x14ac:dyDescent="0.3">
      <c r="A31" s="20" t="s">
        <v>49</v>
      </c>
      <c r="B31" s="20">
        <v>22</v>
      </c>
      <c r="C31" s="13">
        <f t="shared" si="26"/>
        <v>97.090909090909079</v>
      </c>
      <c r="D31" s="21">
        <f t="shared" si="27"/>
        <v>75.090909090909079</v>
      </c>
      <c r="E31" s="13">
        <f t="shared" si="28"/>
        <v>25.666666666666668</v>
      </c>
      <c r="F31" s="20">
        <f t="shared" si="29"/>
        <v>75</v>
      </c>
      <c r="G31" s="13">
        <f t="shared" si="30"/>
        <v>2.6818181818181812</v>
      </c>
      <c r="H31" s="11">
        <f t="shared" si="31"/>
        <v>188.72727272727272</v>
      </c>
      <c r="I31" s="13"/>
      <c r="J31" s="13"/>
      <c r="K31" s="13"/>
      <c r="L31" s="13"/>
      <c r="M31" s="13"/>
      <c r="N31" s="13"/>
      <c r="O31" s="13"/>
      <c r="P31" s="13"/>
      <c r="Q31" s="13"/>
      <c r="R31" s="4">
        <v>640</v>
      </c>
      <c r="S31" s="17">
        <v>1</v>
      </c>
      <c r="T31" s="17">
        <v>3</v>
      </c>
      <c r="U31" s="17">
        <f t="shared" si="32"/>
        <v>3</v>
      </c>
      <c r="V31" s="17">
        <f t="shared" si="33"/>
        <v>240</v>
      </c>
      <c r="W31" s="17">
        <v>1</v>
      </c>
      <c r="X31" s="17">
        <f t="shared" si="34"/>
        <v>200</v>
      </c>
      <c r="Y31" s="4">
        <f t="shared" si="49"/>
        <v>200</v>
      </c>
      <c r="Z31" s="4">
        <v>0.1</v>
      </c>
      <c r="AA31" s="4">
        <v>9</v>
      </c>
      <c r="AB31" s="4">
        <v>21</v>
      </c>
      <c r="AC31" s="4">
        <v>150</v>
      </c>
      <c r="AD31" s="4">
        <v>6720</v>
      </c>
      <c r="AE31" s="4">
        <f t="shared" si="36"/>
        <v>450</v>
      </c>
      <c r="AF31" s="4">
        <f t="shared" si="37"/>
        <v>108</v>
      </c>
      <c r="AG31" s="13">
        <f t="shared" ref="AG31:IV31" si="52">((($V31+$X31)/10*MAX((AG$2/$AC31),1)+($Y31/80*180*$Z31))/(MAX((AG$2/$AA31),1)+$AB31))*28-$B31</f>
        <v>91.27272727272728</v>
      </c>
      <c r="AH31" s="13">
        <f t="shared" si="52"/>
        <v>89.582089552238813</v>
      </c>
      <c r="AI31" s="13">
        <f t="shared" si="52"/>
        <v>86.347826086956516</v>
      </c>
      <c r="AJ31" s="13">
        <f t="shared" si="52"/>
        <v>83.295774647887328</v>
      </c>
      <c r="AK31" s="13">
        <f t="shared" si="52"/>
        <v>80.410958904109592</v>
      </c>
      <c r="AL31" s="13">
        <f t="shared" si="52"/>
        <v>77.680000000000007</v>
      </c>
      <c r="AM31" s="13">
        <f t="shared" si="52"/>
        <v>75.090909090909079</v>
      </c>
      <c r="AN31" s="13">
        <f t="shared" si="52"/>
        <v>72.632911392405077</v>
      </c>
      <c r="AO31" s="13">
        <f t="shared" si="52"/>
        <v>70.296296296296291</v>
      </c>
      <c r="AP31" s="13">
        <f t="shared" si="52"/>
        <v>68.07228915662651</v>
      </c>
      <c r="AQ31" s="13">
        <f t="shared" si="52"/>
        <v>65.952941176470588</v>
      </c>
      <c r="AR31" s="13">
        <f t="shared" si="52"/>
        <v>63.931034482758619</v>
      </c>
      <c r="AS31" s="13">
        <f t="shared" si="52"/>
        <v>62.000000000000014</v>
      </c>
      <c r="AT31" s="13">
        <f t="shared" si="52"/>
        <v>60.153846153846146</v>
      </c>
      <c r="AU31" s="13">
        <f t="shared" si="52"/>
        <v>58.387096774193552</v>
      </c>
      <c r="AV31" s="13">
        <f t="shared" si="52"/>
        <v>56.694736842105272</v>
      </c>
      <c r="AW31" s="13">
        <f t="shared" si="52"/>
        <v>55.072164948453604</v>
      </c>
      <c r="AX31" s="13">
        <f t="shared" si="52"/>
        <v>53.515151515151516</v>
      </c>
      <c r="AY31" s="13">
        <f t="shared" si="52"/>
        <v>52.019801980198025</v>
      </c>
      <c r="AZ31" s="13">
        <f t="shared" si="52"/>
        <v>50.582524271844648</v>
      </c>
      <c r="BA31" s="13">
        <f t="shared" si="52"/>
        <v>49.199999999999989</v>
      </c>
      <c r="BB31" s="13">
        <f t="shared" si="52"/>
        <v>47.869158878504678</v>
      </c>
      <c r="BC31" s="13">
        <f t="shared" si="52"/>
        <v>46.587155963302749</v>
      </c>
      <c r="BD31" s="13">
        <f t="shared" si="52"/>
        <v>45.351351351351354</v>
      </c>
      <c r="BE31" s="13">
        <f t="shared" si="52"/>
        <v>44.159292035398224</v>
      </c>
      <c r="BF31" s="13">
        <f t="shared" si="52"/>
        <v>44.294260869565235</v>
      </c>
      <c r="BG31" s="13">
        <f t="shared" si="52"/>
        <v>44.424615384615393</v>
      </c>
      <c r="BH31" s="13">
        <f t="shared" si="52"/>
        <v>44.550588235294114</v>
      </c>
      <c r="BI31" s="13">
        <f t="shared" si="52"/>
        <v>44.672396694214882</v>
      </c>
      <c r="BJ31" s="13">
        <f t="shared" si="52"/>
        <v>44.790243902439016</v>
      </c>
      <c r="BK31" s="13">
        <f t="shared" si="52"/>
        <v>44.904319999999984</v>
      </c>
      <c r="BL31" s="13">
        <f t="shared" si="52"/>
        <v>45.014803149606308</v>
      </c>
      <c r="BM31" s="13">
        <f t="shared" si="52"/>
        <v>45.121860465116285</v>
      </c>
      <c r="BN31" s="13">
        <f t="shared" si="52"/>
        <v>45.225648854961833</v>
      </c>
      <c r="BO31" s="13">
        <f t="shared" si="52"/>
        <v>45.326315789473682</v>
      </c>
      <c r="BP31" s="13">
        <f t="shared" si="52"/>
        <v>45.423999999999992</v>
      </c>
      <c r="BQ31" s="13">
        <f t="shared" si="52"/>
        <v>45.518832116788317</v>
      </c>
      <c r="BR31" s="13">
        <f t="shared" si="52"/>
        <v>45.610935251798566</v>
      </c>
      <c r="BS31" s="13">
        <f t="shared" si="52"/>
        <v>45.700425531914888</v>
      </c>
      <c r="BT31" s="13">
        <f t="shared" si="52"/>
        <v>45.787412587412575</v>
      </c>
      <c r="BU31" s="13">
        <f t="shared" si="52"/>
        <v>45.872000000000014</v>
      </c>
      <c r="BV31" s="13">
        <f t="shared" si="52"/>
        <v>45.954285714285717</v>
      </c>
      <c r="BW31" s="13">
        <f t="shared" si="52"/>
        <v>46.034362416107371</v>
      </c>
      <c r="BX31" s="13">
        <f t="shared" si="52"/>
        <v>46.112317880794706</v>
      </c>
      <c r="BY31" s="13">
        <f t="shared" si="52"/>
        <v>46.188235294117646</v>
      </c>
      <c r="BZ31" s="13">
        <f t="shared" si="52"/>
        <v>46.262193548387103</v>
      </c>
      <c r="CA31" s="13">
        <f t="shared" si="52"/>
        <v>46.334267515923571</v>
      </c>
      <c r="CB31" s="13">
        <f t="shared" si="52"/>
        <v>46.404528301886785</v>
      </c>
      <c r="CC31" s="13">
        <f t="shared" si="52"/>
        <v>46.473043478260877</v>
      </c>
      <c r="CD31" s="13">
        <f t="shared" si="52"/>
        <v>46.539877300613497</v>
      </c>
      <c r="CE31" s="13">
        <f t="shared" si="52"/>
        <v>46.605090909090904</v>
      </c>
      <c r="CF31" s="13">
        <f t="shared" si="52"/>
        <v>46.668742514970063</v>
      </c>
      <c r="CG31" s="13">
        <f t="shared" si="52"/>
        <v>46.730887573964495</v>
      </c>
      <c r="CH31" s="13">
        <f t="shared" si="52"/>
        <v>46.791578947368436</v>
      </c>
      <c r="CI31" s="13">
        <f t="shared" si="52"/>
        <v>46.850867052023133</v>
      </c>
      <c r="CJ31" s="13">
        <f t="shared" si="52"/>
        <v>46.908799999999999</v>
      </c>
      <c r="CK31" s="13">
        <f t="shared" si="52"/>
        <v>46.965423728813562</v>
      </c>
      <c r="CL31" s="13">
        <f t="shared" si="52"/>
        <v>47.020782122905018</v>
      </c>
      <c r="CM31" s="13">
        <f t="shared" si="52"/>
        <v>47.074917127071814</v>
      </c>
      <c r="CN31" s="13">
        <f t="shared" si="52"/>
        <v>47.127868852459017</v>
      </c>
      <c r="CO31" s="13">
        <f t="shared" si="52"/>
        <v>47.179675675675682</v>
      </c>
      <c r="CP31" s="13">
        <f t="shared" si="52"/>
        <v>47.230374331550806</v>
      </c>
      <c r="CQ31" s="13">
        <f t="shared" si="52"/>
        <v>47.28</v>
      </c>
      <c r="CR31" s="13">
        <f t="shared" si="52"/>
        <v>47.328586387434555</v>
      </c>
      <c r="CS31" s="13">
        <f t="shared" si="52"/>
        <v>47.376165803108805</v>
      </c>
      <c r="CT31" s="13">
        <f t="shared" si="52"/>
        <v>47.422769230769234</v>
      </c>
      <c r="CU31" s="13">
        <f t="shared" si="52"/>
        <v>47.468426395939105</v>
      </c>
      <c r="CV31" s="13">
        <f t="shared" si="52"/>
        <v>47.51316582914572</v>
      </c>
      <c r="CW31" s="13">
        <f t="shared" si="52"/>
        <v>47.557014925373139</v>
      </c>
      <c r="CX31" s="13">
        <f t="shared" si="52"/>
        <v>47.599999999999994</v>
      </c>
      <c r="CY31" s="13">
        <f t="shared" si="52"/>
        <v>47.642146341463402</v>
      </c>
      <c r="CZ31" s="13">
        <f t="shared" si="52"/>
        <v>47.683478260869563</v>
      </c>
      <c r="DA31" s="13">
        <f t="shared" si="52"/>
        <v>47.724019138755992</v>
      </c>
      <c r="DB31" s="13">
        <f t="shared" si="52"/>
        <v>47.763791469194317</v>
      </c>
      <c r="DC31" s="13">
        <f t="shared" si="52"/>
        <v>47.802816901408448</v>
      </c>
      <c r="DD31" s="13">
        <f t="shared" si="52"/>
        <v>47.84111627906978</v>
      </c>
      <c r="DE31" s="13">
        <f t="shared" si="52"/>
        <v>47.878709677419351</v>
      </c>
      <c r="DF31" s="13">
        <f t="shared" si="52"/>
        <v>47.915616438356167</v>
      </c>
      <c r="DG31" s="13">
        <f t="shared" si="52"/>
        <v>47.951855203619928</v>
      </c>
      <c r="DH31" s="13">
        <f t="shared" si="52"/>
        <v>47.987443946188336</v>
      </c>
      <c r="DI31" s="13">
        <f t="shared" si="52"/>
        <v>48.022400000000005</v>
      </c>
      <c r="DJ31" s="13">
        <f t="shared" si="52"/>
        <v>48.056740088105741</v>
      </c>
      <c r="DK31" s="13">
        <f t="shared" si="52"/>
        <v>48.090480349344972</v>
      </c>
      <c r="DL31" s="13">
        <f t="shared" si="52"/>
        <v>48.123636363636365</v>
      </c>
      <c r="DM31" s="13">
        <f t="shared" si="52"/>
        <v>48.156223175965678</v>
      </c>
      <c r="DN31" s="13">
        <f t="shared" si="52"/>
        <v>48.188255319148922</v>
      </c>
      <c r="DO31" s="13">
        <f t="shared" si="52"/>
        <v>48.219746835443047</v>
      </c>
      <c r="DP31" s="13">
        <f t="shared" si="52"/>
        <v>48.250711297071135</v>
      </c>
      <c r="DQ31" s="13">
        <f t="shared" si="52"/>
        <v>48.281161825726144</v>
      </c>
      <c r="DR31" s="13">
        <f t="shared" si="52"/>
        <v>48.311111111111103</v>
      </c>
      <c r="DS31" s="13">
        <f t="shared" si="52"/>
        <v>48.340571428571437</v>
      </c>
      <c r="DT31" s="13">
        <f t="shared" si="52"/>
        <v>48.369554655870445</v>
      </c>
      <c r="DU31" s="13">
        <f t="shared" si="52"/>
        <v>48.39807228915663</v>
      </c>
      <c r="DV31" s="13">
        <f t="shared" si="52"/>
        <v>48.426135458167337</v>
      </c>
      <c r="DW31" s="13">
        <f t="shared" si="52"/>
        <v>48.453754940711448</v>
      </c>
      <c r="DX31" s="13">
        <f t="shared" si="52"/>
        <v>48.48094117647058</v>
      </c>
      <c r="DY31" s="13">
        <f t="shared" si="52"/>
        <v>48.507704280155636</v>
      </c>
      <c r="DZ31" s="13">
        <f t="shared" si="52"/>
        <v>48.534054054054053</v>
      </c>
      <c r="EA31" s="13">
        <f t="shared" si="52"/>
        <v>48.56</v>
      </c>
      <c r="EB31" s="13">
        <f t="shared" si="52"/>
        <v>48.585551330798467</v>
      </c>
      <c r="EC31" s="13">
        <f t="shared" si="52"/>
        <v>48.610716981132072</v>
      </c>
      <c r="ED31" s="13">
        <f t="shared" si="52"/>
        <v>48.635505617977529</v>
      </c>
      <c r="EE31" s="13">
        <f t="shared" si="52"/>
        <v>48.659925650557625</v>
      </c>
      <c r="EF31" s="13">
        <f t="shared" si="52"/>
        <v>48.683985239852404</v>
      </c>
      <c r="EG31" s="13">
        <f t="shared" si="52"/>
        <v>48.707692307692298</v>
      </c>
      <c r="EH31" s="13">
        <f t="shared" si="52"/>
        <v>48.731054545454541</v>
      </c>
      <c r="EI31" s="13">
        <f t="shared" si="52"/>
        <v>48.754079422382674</v>
      </c>
      <c r="EJ31" s="13">
        <f t="shared" si="52"/>
        <v>48.776774193548391</v>
      </c>
      <c r="EK31" s="13">
        <f t="shared" si="52"/>
        <v>48.799145907473317</v>
      </c>
      <c r="EL31" s="13">
        <f t="shared" si="52"/>
        <v>48.821201413427573</v>
      </c>
      <c r="EM31" s="13">
        <f t="shared" si="52"/>
        <v>48.842947368421051</v>
      </c>
      <c r="EN31" s="13">
        <f t="shared" si="52"/>
        <v>48.864390243902434</v>
      </c>
      <c r="EO31" s="13">
        <f t="shared" si="52"/>
        <v>48.885536332179939</v>
      </c>
      <c r="EP31" s="13">
        <f t="shared" si="52"/>
        <v>48.906391752577321</v>
      </c>
      <c r="EQ31" s="13">
        <f t="shared" si="52"/>
        <v>48.926962457337865</v>
      </c>
      <c r="ER31" s="13">
        <f t="shared" si="52"/>
        <v>48.947254237288135</v>
      </c>
      <c r="ES31" s="13">
        <f t="shared" si="52"/>
        <v>48.967272727272714</v>
      </c>
      <c r="ET31" s="13">
        <f t="shared" si="52"/>
        <v>48.987023411371226</v>
      </c>
      <c r="EU31" s="13">
        <f t="shared" si="52"/>
        <v>49.006511627906974</v>
      </c>
      <c r="EV31" s="13">
        <f t="shared" si="52"/>
        <v>49.025742574257421</v>
      </c>
      <c r="EW31" s="13">
        <f t="shared" si="52"/>
        <v>49.044721311475399</v>
      </c>
      <c r="EX31" s="13">
        <f t="shared" si="52"/>
        <v>49.063452768729647</v>
      </c>
      <c r="EY31" s="13">
        <f t="shared" si="52"/>
        <v>49.081941747572813</v>
      </c>
      <c r="EZ31" s="13">
        <f t="shared" si="52"/>
        <v>49.100192926045011</v>
      </c>
      <c r="FA31" s="13">
        <f t="shared" si="52"/>
        <v>49.118210862619819</v>
      </c>
      <c r="FB31" s="13">
        <f t="shared" si="52"/>
        <v>49.135999999999996</v>
      </c>
      <c r="FC31" s="13">
        <f t="shared" si="52"/>
        <v>49.153564668769704</v>
      </c>
      <c r="FD31" s="13">
        <f t="shared" si="52"/>
        <v>49.170909090909078</v>
      </c>
      <c r="FE31" s="13">
        <f t="shared" si="52"/>
        <v>49.188037383177573</v>
      </c>
      <c r="FF31" s="13">
        <f t="shared" si="52"/>
        <v>49.204953560371521</v>
      </c>
      <c r="FG31" s="13">
        <f t="shared" si="52"/>
        <v>49.221661538461547</v>
      </c>
      <c r="FH31" s="13">
        <f t="shared" si="52"/>
        <v>49.238165137614686</v>
      </c>
      <c r="FI31" s="13">
        <f t="shared" si="52"/>
        <v>49.254468085106382</v>
      </c>
      <c r="FJ31" s="13">
        <f t="shared" si="52"/>
        <v>49.270574018126894</v>
      </c>
      <c r="FK31" s="13">
        <f t="shared" si="52"/>
        <v>49.286486486486496</v>
      </c>
      <c r="FL31" s="13">
        <f t="shared" si="52"/>
        <v>49.30220895522389</v>
      </c>
      <c r="FM31" s="13">
        <f t="shared" si="52"/>
        <v>49.31774480712167</v>
      </c>
      <c r="FN31" s="13">
        <f t="shared" si="52"/>
        <v>49.333097345132742</v>
      </c>
      <c r="FO31" s="13">
        <f t="shared" si="52"/>
        <v>49.348269794721404</v>
      </c>
      <c r="FP31" s="13">
        <f t="shared" si="52"/>
        <v>49.363265306122457</v>
      </c>
      <c r="FQ31" s="13">
        <f t="shared" si="52"/>
        <v>49.378086956521742</v>
      </c>
      <c r="FR31" s="13">
        <f t="shared" si="52"/>
        <v>49.392737752161366</v>
      </c>
      <c r="FS31" s="13">
        <f t="shared" si="52"/>
        <v>49.407220630372478</v>
      </c>
      <c r="FT31" s="13">
        <f t="shared" si="52"/>
        <v>49.421538461538461</v>
      </c>
      <c r="FU31" s="13">
        <f t="shared" si="52"/>
        <v>49.435694050991486</v>
      </c>
      <c r="FV31" s="13">
        <f t="shared" si="52"/>
        <v>49.449690140845064</v>
      </c>
      <c r="FW31" s="13">
        <f t="shared" si="52"/>
        <v>49.463529411764696</v>
      </c>
      <c r="FX31" s="13">
        <f t="shared" si="52"/>
        <v>49.477214484679664</v>
      </c>
      <c r="FY31" s="13">
        <f t="shared" si="52"/>
        <v>49.490747922437677</v>
      </c>
      <c r="FZ31" s="13">
        <f t="shared" si="52"/>
        <v>49.504132231404967</v>
      </c>
      <c r="GA31" s="13">
        <f t="shared" si="52"/>
        <v>49.517369863013698</v>
      </c>
      <c r="GB31" s="13">
        <f t="shared" si="52"/>
        <v>49.530463215258848</v>
      </c>
      <c r="GC31" s="13">
        <f t="shared" si="52"/>
        <v>49.543414634146345</v>
      </c>
      <c r="GD31" s="13">
        <f t="shared" si="52"/>
        <v>49.556226415094329</v>
      </c>
      <c r="GE31" s="13">
        <f t="shared" si="52"/>
        <v>49.568900804289555</v>
      </c>
      <c r="GF31" s="13">
        <f t="shared" si="52"/>
        <v>49.581440000000001</v>
      </c>
      <c r="GG31" s="13">
        <f t="shared" si="52"/>
        <v>49.593846153846144</v>
      </c>
      <c r="GH31" s="13">
        <f t="shared" si="52"/>
        <v>49.60612137203168</v>
      </c>
      <c r="GI31" s="13">
        <f t="shared" si="52"/>
        <v>49.618267716535442</v>
      </c>
      <c r="GJ31" s="13">
        <f t="shared" si="52"/>
        <v>49.630287206266317</v>
      </c>
      <c r="GK31" s="13">
        <f t="shared" si="52"/>
        <v>49.64218181818184</v>
      </c>
      <c r="GL31" s="13">
        <f t="shared" si="52"/>
        <v>49.653953488372082</v>
      </c>
      <c r="GM31" s="13">
        <f t="shared" si="52"/>
        <v>49.665604113110533</v>
      </c>
      <c r="GN31" s="13">
        <f t="shared" si="52"/>
        <v>49.677135549872133</v>
      </c>
      <c r="GO31" s="13">
        <f t="shared" si="52"/>
        <v>49.688549618320593</v>
      </c>
      <c r="GP31" s="13">
        <f t="shared" si="52"/>
        <v>49.6998481012658</v>
      </c>
      <c r="GQ31" s="13">
        <f t="shared" si="52"/>
        <v>49.71103274559195</v>
      </c>
      <c r="GR31" s="13">
        <f t="shared" si="52"/>
        <v>49.722105263157886</v>
      </c>
      <c r="GS31" s="13">
        <f t="shared" si="52"/>
        <v>49.73306733167081</v>
      </c>
      <c r="GT31" s="13">
        <f t="shared" si="52"/>
        <v>49.74392059553351</v>
      </c>
      <c r="GU31" s="13">
        <f t="shared" si="52"/>
        <v>49.754666666666665</v>
      </c>
      <c r="GV31" s="13">
        <f t="shared" si="52"/>
        <v>49.765307125307103</v>
      </c>
      <c r="GW31" s="13">
        <f t="shared" si="52"/>
        <v>49.775843520782402</v>
      </c>
      <c r="GX31" s="13">
        <f t="shared" si="52"/>
        <v>49.786277372262774</v>
      </c>
      <c r="GY31" s="13">
        <f t="shared" si="52"/>
        <v>49.796610169491515</v>
      </c>
      <c r="GZ31" s="13">
        <f t="shared" si="52"/>
        <v>49.80684337349399</v>
      </c>
      <c r="HA31" s="13">
        <f t="shared" si="52"/>
        <v>49.816978417266185</v>
      </c>
      <c r="HB31" s="13">
        <f t="shared" si="52"/>
        <v>49.827016706443914</v>
      </c>
      <c r="HC31" s="13">
        <f t="shared" si="52"/>
        <v>49.836959619952509</v>
      </c>
      <c r="HD31" s="13">
        <f t="shared" si="52"/>
        <v>49.846808510638297</v>
      </c>
      <c r="HE31" s="13">
        <f t="shared" si="52"/>
        <v>49.856564705882334</v>
      </c>
      <c r="HF31" s="13">
        <f t="shared" si="52"/>
        <v>49.866229508196724</v>
      </c>
      <c r="HG31" s="13">
        <f t="shared" si="52"/>
        <v>49.875804195804193</v>
      </c>
      <c r="HH31" s="13">
        <f t="shared" si="52"/>
        <v>49.885290023201861</v>
      </c>
      <c r="HI31" s="13">
        <f t="shared" si="52"/>
        <v>49.894688221709018</v>
      </c>
      <c r="HJ31" s="13">
        <f t="shared" si="52"/>
        <v>49.903999999999996</v>
      </c>
      <c r="HK31" s="13">
        <f t="shared" si="52"/>
        <v>49.913226544622418</v>
      </c>
      <c r="HL31" s="13">
        <f t="shared" si="52"/>
        <v>49.922369020501151</v>
      </c>
      <c r="HM31" s="13">
        <f t="shared" si="52"/>
        <v>49.931428571428569</v>
      </c>
      <c r="HN31" s="13">
        <f t="shared" si="52"/>
        <v>49.94040632054174</v>
      </c>
      <c r="HO31" s="13">
        <f t="shared" si="52"/>
        <v>49.949303370786524</v>
      </c>
      <c r="HP31" s="13">
        <f t="shared" si="52"/>
        <v>49.95812080536912</v>
      </c>
      <c r="HQ31" s="13">
        <f t="shared" si="52"/>
        <v>49.966859688195996</v>
      </c>
      <c r="HR31" s="13">
        <f t="shared" si="52"/>
        <v>49.975521064301546</v>
      </c>
      <c r="HS31" s="13">
        <f t="shared" si="52"/>
        <v>49.984105960264898</v>
      </c>
      <c r="HT31" s="13">
        <f t="shared" si="52"/>
        <v>49.992615384615377</v>
      </c>
      <c r="HU31" s="13">
        <f t="shared" si="52"/>
        <v>50.001050328227564</v>
      </c>
      <c r="HV31" s="13">
        <f t="shared" si="52"/>
        <v>50.009411764705888</v>
      </c>
      <c r="HW31" s="13">
        <f t="shared" si="52"/>
        <v>50.017700650759224</v>
      </c>
      <c r="HX31" s="13">
        <f t="shared" si="52"/>
        <v>50.025917926565867</v>
      </c>
      <c r="HY31" s="13">
        <f t="shared" si="52"/>
        <v>50.034064516129035</v>
      </c>
      <c r="HZ31" s="13">
        <f t="shared" si="52"/>
        <v>50.042141327623128</v>
      </c>
      <c r="IA31" s="13">
        <f t="shared" si="52"/>
        <v>50.050149253731334</v>
      </c>
      <c r="IB31" s="13">
        <f t="shared" si="52"/>
        <v>50.05808917197453</v>
      </c>
      <c r="IC31" s="13">
        <f t="shared" si="52"/>
        <v>50.065961945031702</v>
      </c>
      <c r="ID31" s="13">
        <f t="shared" si="52"/>
        <v>50.07376842105262</v>
      </c>
      <c r="IE31" s="13">
        <f t="shared" si="52"/>
        <v>50.081509433962253</v>
      </c>
      <c r="IF31" s="13">
        <f t="shared" si="52"/>
        <v>50.089185803757843</v>
      </c>
      <c r="IG31" s="13">
        <f t="shared" si="52"/>
        <v>50.096798336798329</v>
      </c>
      <c r="IH31" s="13">
        <f t="shared" si="52"/>
        <v>50.104347826086951</v>
      </c>
      <c r="II31" s="13">
        <f t="shared" si="52"/>
        <v>50.111835051546393</v>
      </c>
      <c r="IJ31" s="13">
        <f t="shared" si="52"/>
        <v>50.119260780287462</v>
      </c>
      <c r="IK31" s="13">
        <f t="shared" si="52"/>
        <v>50.126625766871172</v>
      </c>
      <c r="IL31" s="13">
        <f t="shared" si="52"/>
        <v>50.133930753564158</v>
      </c>
      <c r="IM31" s="13">
        <f t="shared" si="52"/>
        <v>50.141176470588221</v>
      </c>
      <c r="IN31" s="13">
        <f t="shared" si="52"/>
        <v>50.148363636363641</v>
      </c>
      <c r="IO31" s="13">
        <f t="shared" si="52"/>
        <v>50.155492957746475</v>
      </c>
      <c r="IP31" s="13">
        <f t="shared" si="52"/>
        <v>50.162565130260518</v>
      </c>
      <c r="IQ31" s="13">
        <f t="shared" si="52"/>
        <v>50.169580838323355</v>
      </c>
      <c r="IR31" s="13">
        <f t="shared" si="52"/>
        <v>50.176540755467201</v>
      </c>
      <c r="IS31" s="13">
        <f t="shared" si="52"/>
        <v>50.183445544554445</v>
      </c>
      <c r="IT31" s="13">
        <f t="shared" si="52"/>
        <v>50.190295857988175</v>
      </c>
      <c r="IU31" s="13">
        <f t="shared" si="52"/>
        <v>50.197092337917496</v>
      </c>
      <c r="IV31" s="13">
        <f t="shared" si="52"/>
        <v>50.203835616438354</v>
      </c>
      <c r="IW31" s="13"/>
      <c r="IX31" s="13"/>
      <c r="IY31" s="13"/>
      <c r="IZ31" s="13"/>
      <c r="JA31" s="13"/>
      <c r="JB31" s="13"/>
    </row>
    <row r="32" spans="1:262" ht="12.75" customHeight="1" x14ac:dyDescent="0.3">
      <c r="A32" s="25" t="s">
        <v>51</v>
      </c>
      <c r="B32" s="26" t="s">
        <v>6</v>
      </c>
      <c r="C32" s="26" t="s">
        <v>7</v>
      </c>
      <c r="D32" s="27" t="s">
        <v>8</v>
      </c>
      <c r="E32" s="26" t="s">
        <v>9</v>
      </c>
      <c r="F32" s="26" t="s">
        <v>10</v>
      </c>
      <c r="G32" s="27" t="s">
        <v>11</v>
      </c>
      <c r="H32" s="27" t="s">
        <v>12</v>
      </c>
      <c r="I32" s="27" t="s">
        <v>13</v>
      </c>
      <c r="J32" s="27"/>
      <c r="K32" s="27"/>
      <c r="L32" s="27"/>
      <c r="M32" s="27"/>
      <c r="N32" s="27"/>
      <c r="O32" s="27"/>
      <c r="P32" s="27"/>
      <c r="Q32" s="27"/>
      <c r="R32" s="9" t="s">
        <v>22</v>
      </c>
      <c r="S32" s="9" t="s">
        <v>23</v>
      </c>
      <c r="T32" s="9" t="s">
        <v>24</v>
      </c>
      <c r="U32" s="9" t="s">
        <v>25</v>
      </c>
      <c r="V32" s="9" t="s">
        <v>26</v>
      </c>
      <c r="W32" s="9" t="s">
        <v>27</v>
      </c>
      <c r="X32" s="9" t="s">
        <v>28</v>
      </c>
      <c r="Y32" s="9" t="s">
        <v>29</v>
      </c>
      <c r="Z32" s="9" t="s">
        <v>30</v>
      </c>
      <c r="AA32" s="9" t="s">
        <v>31</v>
      </c>
      <c r="AB32" s="9" t="s">
        <v>32</v>
      </c>
      <c r="AC32" s="9" t="s">
        <v>33</v>
      </c>
      <c r="AD32" s="9" t="s">
        <v>34</v>
      </c>
      <c r="AE32" s="9" t="s">
        <v>35</v>
      </c>
      <c r="AF32" s="9" t="s">
        <v>36</v>
      </c>
      <c r="AG32" s="27" t="s">
        <v>51</v>
      </c>
      <c r="AH32" s="27" t="s">
        <v>51</v>
      </c>
      <c r="AI32" s="27" t="s">
        <v>51</v>
      </c>
      <c r="AJ32" s="27" t="s">
        <v>51</v>
      </c>
      <c r="AK32" s="27" t="s">
        <v>51</v>
      </c>
      <c r="AL32" s="27" t="s">
        <v>51</v>
      </c>
      <c r="AM32" s="27" t="s">
        <v>51</v>
      </c>
      <c r="AN32" s="27" t="s">
        <v>51</v>
      </c>
      <c r="AO32" s="27" t="s">
        <v>51</v>
      </c>
      <c r="AP32" s="27" t="s">
        <v>51</v>
      </c>
      <c r="AQ32" s="27" t="s">
        <v>51</v>
      </c>
      <c r="AR32" s="27" t="s">
        <v>51</v>
      </c>
      <c r="AS32" s="27" t="s">
        <v>51</v>
      </c>
      <c r="AT32" s="27" t="s">
        <v>51</v>
      </c>
      <c r="AU32" s="27" t="s">
        <v>51</v>
      </c>
      <c r="AV32" s="27" t="s">
        <v>51</v>
      </c>
      <c r="AW32" s="27" t="s">
        <v>51</v>
      </c>
      <c r="AX32" s="27" t="s">
        <v>51</v>
      </c>
      <c r="AY32" s="27" t="s">
        <v>51</v>
      </c>
      <c r="AZ32" s="27" t="s">
        <v>51</v>
      </c>
      <c r="BA32" s="27" t="s">
        <v>51</v>
      </c>
      <c r="BB32" s="27" t="s">
        <v>51</v>
      </c>
      <c r="BC32" s="27" t="s">
        <v>51</v>
      </c>
      <c r="BD32" s="27" t="s">
        <v>51</v>
      </c>
      <c r="BE32" s="27" t="s">
        <v>51</v>
      </c>
      <c r="BF32" s="27" t="s">
        <v>51</v>
      </c>
      <c r="BG32" s="27" t="s">
        <v>51</v>
      </c>
      <c r="BH32" s="27" t="s">
        <v>51</v>
      </c>
      <c r="BI32" s="27" t="s">
        <v>51</v>
      </c>
      <c r="BJ32" s="27" t="s">
        <v>51</v>
      </c>
      <c r="BK32" s="27" t="s">
        <v>51</v>
      </c>
      <c r="BL32" s="27" t="s">
        <v>51</v>
      </c>
      <c r="BM32" s="27" t="s">
        <v>51</v>
      </c>
      <c r="BN32" s="27" t="s">
        <v>51</v>
      </c>
      <c r="BO32" s="27" t="s">
        <v>51</v>
      </c>
      <c r="BP32" s="27" t="s">
        <v>51</v>
      </c>
      <c r="BQ32" s="27" t="s">
        <v>51</v>
      </c>
      <c r="BR32" s="27" t="s">
        <v>51</v>
      </c>
      <c r="BS32" s="27" t="s">
        <v>51</v>
      </c>
      <c r="BT32" s="27" t="s">
        <v>51</v>
      </c>
      <c r="BU32" s="27" t="s">
        <v>51</v>
      </c>
      <c r="BV32" s="27" t="s">
        <v>51</v>
      </c>
      <c r="BW32" s="27" t="s">
        <v>51</v>
      </c>
      <c r="BX32" s="27" t="s">
        <v>51</v>
      </c>
      <c r="BY32" s="27" t="s">
        <v>51</v>
      </c>
      <c r="BZ32" s="27" t="s">
        <v>51</v>
      </c>
      <c r="CA32" s="27" t="s">
        <v>51</v>
      </c>
      <c r="CB32" s="27" t="s">
        <v>51</v>
      </c>
      <c r="CC32" s="27" t="s">
        <v>51</v>
      </c>
      <c r="CD32" s="27" t="s">
        <v>51</v>
      </c>
      <c r="CE32" s="27" t="s">
        <v>51</v>
      </c>
      <c r="CF32" s="27" t="s">
        <v>51</v>
      </c>
      <c r="CG32" s="27" t="s">
        <v>51</v>
      </c>
      <c r="CH32" s="27" t="s">
        <v>51</v>
      </c>
      <c r="CI32" s="27" t="s">
        <v>51</v>
      </c>
      <c r="CJ32" s="27" t="s">
        <v>51</v>
      </c>
      <c r="CK32" s="27" t="s">
        <v>51</v>
      </c>
      <c r="CL32" s="27" t="s">
        <v>51</v>
      </c>
      <c r="CM32" s="27" t="s">
        <v>51</v>
      </c>
      <c r="CN32" s="27" t="s">
        <v>51</v>
      </c>
      <c r="CO32" s="27" t="s">
        <v>51</v>
      </c>
      <c r="CP32" s="27" t="s">
        <v>51</v>
      </c>
      <c r="CQ32" s="27" t="s">
        <v>51</v>
      </c>
      <c r="CR32" s="27" t="s">
        <v>51</v>
      </c>
      <c r="CS32" s="27" t="s">
        <v>51</v>
      </c>
      <c r="CT32" s="27" t="s">
        <v>51</v>
      </c>
      <c r="CU32" s="27" t="s">
        <v>51</v>
      </c>
      <c r="CV32" s="27" t="s">
        <v>51</v>
      </c>
      <c r="CW32" s="27" t="s">
        <v>51</v>
      </c>
      <c r="CX32" s="27" t="s">
        <v>51</v>
      </c>
      <c r="CY32" s="27" t="s">
        <v>51</v>
      </c>
      <c r="CZ32" s="27" t="s">
        <v>51</v>
      </c>
      <c r="DA32" s="27" t="s">
        <v>51</v>
      </c>
      <c r="DB32" s="27" t="s">
        <v>51</v>
      </c>
      <c r="DC32" s="27" t="s">
        <v>51</v>
      </c>
      <c r="DD32" s="27" t="s">
        <v>51</v>
      </c>
      <c r="DE32" s="27" t="s">
        <v>51</v>
      </c>
      <c r="DF32" s="27" t="s">
        <v>51</v>
      </c>
      <c r="DG32" s="27" t="s">
        <v>51</v>
      </c>
      <c r="DH32" s="27" t="s">
        <v>51</v>
      </c>
      <c r="DI32" s="27" t="s">
        <v>51</v>
      </c>
      <c r="DJ32" s="27" t="s">
        <v>51</v>
      </c>
      <c r="DK32" s="27" t="s">
        <v>51</v>
      </c>
      <c r="DL32" s="27" t="s">
        <v>51</v>
      </c>
      <c r="DM32" s="27" t="s">
        <v>51</v>
      </c>
      <c r="DN32" s="27" t="s">
        <v>51</v>
      </c>
      <c r="DO32" s="27" t="s">
        <v>51</v>
      </c>
      <c r="DP32" s="27" t="s">
        <v>51</v>
      </c>
      <c r="DQ32" s="27" t="s">
        <v>51</v>
      </c>
      <c r="DR32" s="27" t="s">
        <v>51</v>
      </c>
      <c r="DS32" s="27" t="s">
        <v>51</v>
      </c>
      <c r="DT32" s="27" t="s">
        <v>51</v>
      </c>
      <c r="DU32" s="27" t="s">
        <v>51</v>
      </c>
      <c r="DV32" s="27" t="s">
        <v>51</v>
      </c>
      <c r="DW32" s="27" t="s">
        <v>51</v>
      </c>
      <c r="DX32" s="27" t="s">
        <v>51</v>
      </c>
      <c r="DY32" s="27" t="s">
        <v>51</v>
      </c>
      <c r="DZ32" s="27" t="s">
        <v>51</v>
      </c>
      <c r="EA32" s="27" t="s">
        <v>51</v>
      </c>
      <c r="EB32" s="27" t="s">
        <v>51</v>
      </c>
      <c r="EC32" s="27" t="s">
        <v>51</v>
      </c>
      <c r="ED32" s="27" t="s">
        <v>51</v>
      </c>
      <c r="EE32" s="27" t="s">
        <v>51</v>
      </c>
      <c r="EF32" s="27" t="s">
        <v>51</v>
      </c>
      <c r="EG32" s="27" t="s">
        <v>51</v>
      </c>
      <c r="EH32" s="27" t="s">
        <v>51</v>
      </c>
      <c r="EI32" s="27" t="s">
        <v>51</v>
      </c>
      <c r="EJ32" s="27" t="s">
        <v>51</v>
      </c>
      <c r="EK32" s="27" t="s">
        <v>51</v>
      </c>
      <c r="EL32" s="27" t="s">
        <v>51</v>
      </c>
      <c r="EM32" s="27" t="s">
        <v>51</v>
      </c>
      <c r="EN32" s="27" t="s">
        <v>51</v>
      </c>
      <c r="EO32" s="27" t="s">
        <v>51</v>
      </c>
      <c r="EP32" s="27" t="s">
        <v>51</v>
      </c>
      <c r="EQ32" s="27" t="s">
        <v>51</v>
      </c>
      <c r="ER32" s="27" t="s">
        <v>51</v>
      </c>
      <c r="ES32" s="27" t="s">
        <v>51</v>
      </c>
      <c r="ET32" s="27" t="s">
        <v>51</v>
      </c>
      <c r="EU32" s="27" t="s">
        <v>51</v>
      </c>
      <c r="EV32" s="27" t="s">
        <v>51</v>
      </c>
      <c r="EW32" s="27" t="s">
        <v>51</v>
      </c>
      <c r="EX32" s="27" t="s">
        <v>51</v>
      </c>
      <c r="EY32" s="27" t="s">
        <v>51</v>
      </c>
      <c r="EZ32" s="27" t="s">
        <v>51</v>
      </c>
      <c r="FA32" s="27" t="s">
        <v>51</v>
      </c>
      <c r="FB32" s="27" t="s">
        <v>51</v>
      </c>
      <c r="FC32" s="27" t="s">
        <v>51</v>
      </c>
      <c r="FD32" s="27" t="s">
        <v>51</v>
      </c>
      <c r="FE32" s="27" t="s">
        <v>51</v>
      </c>
      <c r="FF32" s="27" t="s">
        <v>51</v>
      </c>
      <c r="FG32" s="27" t="s">
        <v>51</v>
      </c>
      <c r="FH32" s="27" t="s">
        <v>51</v>
      </c>
      <c r="FI32" s="27" t="s">
        <v>51</v>
      </c>
      <c r="FJ32" s="27" t="s">
        <v>51</v>
      </c>
      <c r="FK32" s="27" t="s">
        <v>51</v>
      </c>
      <c r="FL32" s="27" t="s">
        <v>51</v>
      </c>
      <c r="FM32" s="27" t="s">
        <v>51</v>
      </c>
      <c r="FN32" s="27" t="s">
        <v>51</v>
      </c>
      <c r="FO32" s="27" t="s">
        <v>51</v>
      </c>
      <c r="FP32" s="27" t="s">
        <v>51</v>
      </c>
      <c r="FQ32" s="27" t="s">
        <v>51</v>
      </c>
      <c r="FR32" s="27" t="s">
        <v>51</v>
      </c>
      <c r="FS32" s="27" t="s">
        <v>51</v>
      </c>
      <c r="FT32" s="27" t="s">
        <v>51</v>
      </c>
      <c r="FU32" s="27" t="s">
        <v>51</v>
      </c>
      <c r="FV32" s="27" t="s">
        <v>51</v>
      </c>
      <c r="FW32" s="27" t="s">
        <v>51</v>
      </c>
      <c r="FX32" s="27" t="s">
        <v>51</v>
      </c>
      <c r="FY32" s="27" t="s">
        <v>51</v>
      </c>
      <c r="FZ32" s="27" t="s">
        <v>51</v>
      </c>
      <c r="GA32" s="27" t="s">
        <v>51</v>
      </c>
      <c r="GB32" s="27" t="s">
        <v>51</v>
      </c>
      <c r="GC32" s="27" t="s">
        <v>51</v>
      </c>
      <c r="GD32" s="27" t="s">
        <v>51</v>
      </c>
      <c r="GE32" s="27" t="s">
        <v>51</v>
      </c>
      <c r="GF32" s="27" t="s">
        <v>51</v>
      </c>
      <c r="GG32" s="27" t="s">
        <v>51</v>
      </c>
      <c r="GH32" s="27" t="s">
        <v>51</v>
      </c>
      <c r="GI32" s="27" t="s">
        <v>51</v>
      </c>
      <c r="GJ32" s="27" t="s">
        <v>51</v>
      </c>
      <c r="GK32" s="27" t="s">
        <v>51</v>
      </c>
      <c r="GL32" s="27" t="s">
        <v>51</v>
      </c>
      <c r="GM32" s="27" t="s">
        <v>51</v>
      </c>
      <c r="GN32" s="27" t="s">
        <v>51</v>
      </c>
      <c r="GO32" s="27" t="s">
        <v>51</v>
      </c>
      <c r="GP32" s="27" t="s">
        <v>51</v>
      </c>
      <c r="GQ32" s="27" t="s">
        <v>51</v>
      </c>
      <c r="GR32" s="27" t="s">
        <v>51</v>
      </c>
      <c r="GS32" s="27" t="s">
        <v>51</v>
      </c>
      <c r="GT32" s="27" t="s">
        <v>51</v>
      </c>
      <c r="GU32" s="27" t="s">
        <v>51</v>
      </c>
      <c r="GV32" s="27" t="s">
        <v>51</v>
      </c>
      <c r="GW32" s="27" t="s">
        <v>51</v>
      </c>
      <c r="GX32" s="27" t="s">
        <v>51</v>
      </c>
      <c r="GY32" s="27" t="s">
        <v>51</v>
      </c>
      <c r="GZ32" s="27" t="s">
        <v>51</v>
      </c>
      <c r="HA32" s="27" t="s">
        <v>51</v>
      </c>
      <c r="HB32" s="27" t="s">
        <v>51</v>
      </c>
      <c r="HC32" s="27" t="s">
        <v>51</v>
      </c>
      <c r="HD32" s="27" t="s">
        <v>51</v>
      </c>
      <c r="HE32" s="27" t="s">
        <v>51</v>
      </c>
      <c r="HF32" s="27" t="s">
        <v>51</v>
      </c>
      <c r="HG32" s="27" t="s">
        <v>51</v>
      </c>
      <c r="HH32" s="27" t="s">
        <v>51</v>
      </c>
      <c r="HI32" s="27" t="s">
        <v>51</v>
      </c>
      <c r="HJ32" s="27" t="s">
        <v>51</v>
      </c>
      <c r="HK32" s="27" t="s">
        <v>51</v>
      </c>
      <c r="HL32" s="27" t="s">
        <v>51</v>
      </c>
      <c r="HM32" s="27" t="s">
        <v>51</v>
      </c>
      <c r="HN32" s="27" t="s">
        <v>51</v>
      </c>
      <c r="HO32" s="27" t="s">
        <v>51</v>
      </c>
      <c r="HP32" s="27" t="s">
        <v>51</v>
      </c>
      <c r="HQ32" s="27" t="s">
        <v>51</v>
      </c>
      <c r="HR32" s="27" t="s">
        <v>51</v>
      </c>
      <c r="HS32" s="27" t="s">
        <v>51</v>
      </c>
      <c r="HT32" s="27" t="s">
        <v>51</v>
      </c>
      <c r="HU32" s="27" t="s">
        <v>51</v>
      </c>
      <c r="HV32" s="27" t="s">
        <v>51</v>
      </c>
      <c r="HW32" s="27" t="s">
        <v>51</v>
      </c>
      <c r="HX32" s="27" t="s">
        <v>51</v>
      </c>
      <c r="HY32" s="27" t="s">
        <v>51</v>
      </c>
      <c r="HZ32" s="27" t="s">
        <v>51</v>
      </c>
      <c r="IA32" s="27" t="s">
        <v>51</v>
      </c>
      <c r="IB32" s="27" t="s">
        <v>51</v>
      </c>
      <c r="IC32" s="27" t="s">
        <v>51</v>
      </c>
      <c r="ID32" s="27" t="s">
        <v>51</v>
      </c>
      <c r="IE32" s="27" t="s">
        <v>51</v>
      </c>
      <c r="IF32" s="27" t="s">
        <v>51</v>
      </c>
      <c r="IG32" s="27" t="s">
        <v>51</v>
      </c>
      <c r="IH32" s="27" t="s">
        <v>51</v>
      </c>
      <c r="II32" s="27" t="s">
        <v>51</v>
      </c>
      <c r="IJ32" s="27" t="s">
        <v>51</v>
      </c>
      <c r="IK32" s="27" t="s">
        <v>51</v>
      </c>
      <c r="IL32" s="27" t="s">
        <v>51</v>
      </c>
      <c r="IM32" s="27" t="s">
        <v>51</v>
      </c>
      <c r="IN32" s="27" t="s">
        <v>51</v>
      </c>
      <c r="IO32" s="27" t="s">
        <v>51</v>
      </c>
      <c r="IP32" s="27" t="s">
        <v>51</v>
      </c>
      <c r="IQ32" s="27" t="s">
        <v>51</v>
      </c>
      <c r="IR32" s="27" t="s">
        <v>51</v>
      </c>
      <c r="IS32" s="27" t="s">
        <v>51</v>
      </c>
      <c r="IT32" s="27" t="s">
        <v>51</v>
      </c>
      <c r="IU32" s="27" t="s">
        <v>51</v>
      </c>
      <c r="IV32" s="27" t="s">
        <v>51</v>
      </c>
      <c r="IW32" s="27"/>
      <c r="IX32" s="27"/>
      <c r="IY32" s="27"/>
      <c r="IZ32" s="27"/>
      <c r="JA32" s="27"/>
      <c r="JB32" s="27"/>
    </row>
    <row r="33" spans="1:262" ht="12.75" customHeight="1" x14ac:dyDescent="0.3">
      <c r="A33" s="4" t="s">
        <v>37</v>
      </c>
      <c r="B33" s="4">
        <v>532</v>
      </c>
      <c r="C33" s="13">
        <f t="shared" ref="C33:C45" si="53">((V33+X33)/10*MAX(($D$2/AC33),1)+(Y33/80*180*Z33))/(MAX(($D$2/AA33),1)+AB33)*28</f>
        <v>875</v>
      </c>
      <c r="D33" s="13">
        <f t="shared" ref="D33:D45" si="54">C33-B33</f>
        <v>343</v>
      </c>
      <c r="E33" s="13">
        <f t="shared" ref="E33:E45" si="55">AB33+MAX($D$2/AA33,1)</f>
        <v>22</v>
      </c>
      <c r="F33" s="4">
        <f t="shared" ref="F33:F45" si="56">MROUND(D33,25)</f>
        <v>350</v>
      </c>
      <c r="G33" s="13">
        <f t="shared" ref="G33:G45" si="57">D33/28</f>
        <v>12.25</v>
      </c>
      <c r="H33" s="11">
        <f t="shared" ref="H33:H45" si="58">((($X33)/10*MAX(($D$2/$AC33),1)+AF33+($Y33/80*180*$Z33))/(MAX(($D$2/$AA33),1)+$AB33))*28</f>
        <v>1352.2727272727273</v>
      </c>
      <c r="I33" s="13"/>
      <c r="J33" s="13"/>
      <c r="K33" s="13"/>
      <c r="L33" s="13"/>
      <c r="M33" s="13"/>
      <c r="N33" s="13"/>
      <c r="O33" s="13"/>
      <c r="P33" s="13"/>
      <c r="Q33" s="13"/>
      <c r="R33" s="17">
        <v>30000</v>
      </c>
      <c r="S33" s="17">
        <v>5</v>
      </c>
      <c r="T33" s="17">
        <v>7.5</v>
      </c>
      <c r="U33" s="17">
        <f t="shared" ref="U33:U45" si="59">T33*S33</f>
        <v>37.5</v>
      </c>
      <c r="V33" s="17">
        <f t="shared" ref="V33:V45" si="60">U33*80</f>
        <v>3000</v>
      </c>
      <c r="W33" s="17">
        <v>2.5</v>
      </c>
      <c r="X33" s="17">
        <f t="shared" ref="X33:X45" si="61">W33*200</f>
        <v>500</v>
      </c>
      <c r="Y33" s="4">
        <f t="shared" ref="Y33:Y45" si="62">MIN(R33-V33-X33,AD33)</f>
        <v>3000</v>
      </c>
      <c r="Z33" s="4">
        <v>0.05</v>
      </c>
      <c r="AA33" s="4">
        <v>72</v>
      </c>
      <c r="AB33" s="4">
        <v>21</v>
      </c>
      <c r="AC33" s="4">
        <v>500</v>
      </c>
      <c r="AD33" s="4">
        <v>3000</v>
      </c>
      <c r="AE33" s="4">
        <f t="shared" ref="AE33:AE45" si="63">Y33/80*180</f>
        <v>6750</v>
      </c>
      <c r="AF33" s="4">
        <f t="shared" ref="AF33:AF45" si="64">V33/80*180*Z33*2</f>
        <v>675</v>
      </c>
      <c r="AG33" s="13">
        <f t="shared" ref="AG33:IV33" si="65">((($V33+$X33)/10*MAX((AG$2/$AC33),1)+($Y33/80*180*$Z33))/(MAX((AG$2/$AA33),1)+$AB33))*28-$B33</f>
        <v>343</v>
      </c>
      <c r="AH33" s="13">
        <f t="shared" si="65"/>
        <v>343</v>
      </c>
      <c r="AI33" s="13">
        <f t="shared" si="65"/>
        <v>343</v>
      </c>
      <c r="AJ33" s="13">
        <f t="shared" si="65"/>
        <v>343</v>
      </c>
      <c r="AK33" s="13">
        <f t="shared" si="65"/>
        <v>343</v>
      </c>
      <c r="AL33" s="13">
        <f t="shared" si="65"/>
        <v>343</v>
      </c>
      <c r="AM33" s="13">
        <f t="shared" si="65"/>
        <v>343</v>
      </c>
      <c r="AN33" s="13">
        <f t="shared" si="65"/>
        <v>343</v>
      </c>
      <c r="AO33" s="13">
        <f t="shared" si="65"/>
        <v>343</v>
      </c>
      <c r="AP33" s="13">
        <f t="shared" si="65"/>
        <v>343</v>
      </c>
      <c r="AQ33" s="13">
        <f t="shared" si="65"/>
        <v>343</v>
      </c>
      <c r="AR33" s="13">
        <f t="shared" si="65"/>
        <v>343</v>
      </c>
      <c r="AS33" s="13">
        <f t="shared" si="65"/>
        <v>339.69811320754729</v>
      </c>
      <c r="AT33" s="13">
        <f t="shared" si="65"/>
        <v>336.42105263157885</v>
      </c>
      <c r="AU33" s="13">
        <f t="shared" si="65"/>
        <v>333.16853932584263</v>
      </c>
      <c r="AV33" s="13">
        <f t="shared" si="65"/>
        <v>329.94029850746278</v>
      </c>
      <c r="AW33" s="13">
        <f t="shared" si="65"/>
        <v>326.73605947955389</v>
      </c>
      <c r="AX33" s="13">
        <f t="shared" si="65"/>
        <v>323.55555555555566</v>
      </c>
      <c r="AY33" s="13">
        <f t="shared" si="65"/>
        <v>320.39852398523999</v>
      </c>
      <c r="AZ33" s="13">
        <f t="shared" si="65"/>
        <v>317.26470588235293</v>
      </c>
      <c r="BA33" s="13">
        <f t="shared" si="65"/>
        <v>314.15384615384619</v>
      </c>
      <c r="BB33" s="13">
        <f t="shared" si="65"/>
        <v>311.06569343065701</v>
      </c>
      <c r="BC33" s="13">
        <f t="shared" si="65"/>
        <v>308</v>
      </c>
      <c r="BD33" s="13">
        <f t="shared" si="65"/>
        <v>304.95652173913038</v>
      </c>
      <c r="BE33" s="13">
        <f t="shared" si="65"/>
        <v>301.93501805054154</v>
      </c>
      <c r="BF33" s="13">
        <f t="shared" si="65"/>
        <v>298.93525179856113</v>
      </c>
      <c r="BG33" s="13">
        <f t="shared" si="65"/>
        <v>295.95698924731187</v>
      </c>
      <c r="BH33" s="13">
        <f t="shared" si="65"/>
        <v>293</v>
      </c>
      <c r="BI33" s="13">
        <f t="shared" si="65"/>
        <v>290.06405693950171</v>
      </c>
      <c r="BJ33" s="13">
        <f t="shared" si="65"/>
        <v>287.14893617021278</v>
      </c>
      <c r="BK33" s="13">
        <f t="shared" si="65"/>
        <v>284.2544169611308</v>
      </c>
      <c r="BL33" s="13">
        <f t="shared" si="65"/>
        <v>281.38028169014081</v>
      </c>
      <c r="BM33" s="13">
        <f t="shared" si="65"/>
        <v>278.52631578947364</v>
      </c>
      <c r="BN33" s="13">
        <f t="shared" si="65"/>
        <v>275.69230769230774</v>
      </c>
      <c r="BO33" s="13">
        <f t="shared" si="65"/>
        <v>272.87804878048769</v>
      </c>
      <c r="BP33" s="13">
        <f t="shared" si="65"/>
        <v>270.08333333333326</v>
      </c>
      <c r="BQ33" s="13">
        <f t="shared" si="65"/>
        <v>267.30795847750869</v>
      </c>
      <c r="BR33" s="13">
        <f t="shared" si="65"/>
        <v>264.55172413793105</v>
      </c>
      <c r="BS33" s="13">
        <f t="shared" si="65"/>
        <v>261.81443298969066</v>
      </c>
      <c r="BT33" s="13">
        <f t="shared" si="65"/>
        <v>259.09589041095887</v>
      </c>
      <c r="BU33" s="13">
        <f t="shared" si="65"/>
        <v>256.39590443686006</v>
      </c>
      <c r="BV33" s="13">
        <f t="shared" si="65"/>
        <v>253.71428571428578</v>
      </c>
      <c r="BW33" s="13">
        <f t="shared" si="65"/>
        <v>251.05084745762713</v>
      </c>
      <c r="BX33" s="13">
        <f t="shared" si="65"/>
        <v>248.40540540540542</v>
      </c>
      <c r="BY33" s="13">
        <f t="shared" si="65"/>
        <v>245.77777777777783</v>
      </c>
      <c r="BZ33" s="13">
        <f t="shared" si="65"/>
        <v>243.16778523489938</v>
      </c>
      <c r="CA33" s="13">
        <f t="shared" si="65"/>
        <v>240.5752508361204</v>
      </c>
      <c r="CB33" s="13">
        <f t="shared" si="65"/>
        <v>238</v>
      </c>
      <c r="CC33" s="13">
        <f t="shared" si="65"/>
        <v>235.44186046511641</v>
      </c>
      <c r="CD33" s="13">
        <f t="shared" si="65"/>
        <v>232.9006622516556</v>
      </c>
      <c r="CE33" s="13">
        <f t="shared" si="65"/>
        <v>230.37623762376245</v>
      </c>
      <c r="CF33" s="13">
        <f t="shared" si="65"/>
        <v>227.86842105263156</v>
      </c>
      <c r="CG33" s="13">
        <f t="shared" si="65"/>
        <v>225.37704918032784</v>
      </c>
      <c r="CH33" s="13">
        <f t="shared" si="65"/>
        <v>222.9019607843137</v>
      </c>
      <c r="CI33" s="13">
        <f t="shared" si="65"/>
        <v>220.44299674267108</v>
      </c>
      <c r="CJ33" s="13">
        <f t="shared" si="65"/>
        <v>218</v>
      </c>
      <c r="CK33" s="13">
        <f t="shared" si="65"/>
        <v>215.57281553398059</v>
      </c>
      <c r="CL33" s="13">
        <f t="shared" si="65"/>
        <v>213.16129032258061</v>
      </c>
      <c r="CM33" s="13">
        <f t="shared" si="65"/>
        <v>210.76527331189709</v>
      </c>
      <c r="CN33" s="13">
        <f t="shared" si="65"/>
        <v>208.38461538461547</v>
      </c>
      <c r="CO33" s="13">
        <f t="shared" si="65"/>
        <v>206.01916932907352</v>
      </c>
      <c r="CP33" s="13">
        <f t="shared" si="65"/>
        <v>203.66878980891715</v>
      </c>
      <c r="CQ33" s="13">
        <f t="shared" si="65"/>
        <v>201.33333333333326</v>
      </c>
      <c r="CR33" s="13">
        <f t="shared" si="65"/>
        <v>199.01265822784808</v>
      </c>
      <c r="CS33" s="13">
        <f t="shared" si="65"/>
        <v>196.70662460567826</v>
      </c>
      <c r="CT33" s="13">
        <f t="shared" si="65"/>
        <v>194.41509433962256</v>
      </c>
      <c r="CU33" s="13">
        <f t="shared" si="65"/>
        <v>192.13793103448279</v>
      </c>
      <c r="CV33" s="13">
        <f t="shared" si="65"/>
        <v>189.875</v>
      </c>
      <c r="CW33" s="13">
        <f t="shared" si="65"/>
        <v>187.62616822429902</v>
      </c>
      <c r="CX33" s="13">
        <f t="shared" si="65"/>
        <v>185.39130434782612</v>
      </c>
      <c r="CY33" s="13">
        <f t="shared" si="65"/>
        <v>183.17027863777082</v>
      </c>
      <c r="CZ33" s="13">
        <f t="shared" si="65"/>
        <v>180.96296296296293</v>
      </c>
      <c r="DA33" s="13">
        <f t="shared" si="65"/>
        <v>178.76923076923083</v>
      </c>
      <c r="DB33" s="13">
        <f t="shared" si="65"/>
        <v>176.58895705521468</v>
      </c>
      <c r="DC33" s="13">
        <f t="shared" si="65"/>
        <v>174.42201834862385</v>
      </c>
      <c r="DD33" s="13">
        <f t="shared" si="65"/>
        <v>172.26829268292681</v>
      </c>
      <c r="DE33" s="13">
        <f t="shared" si="65"/>
        <v>170.12765957446811</v>
      </c>
      <c r="DF33" s="13">
        <f t="shared" si="65"/>
        <v>168</v>
      </c>
      <c r="DG33" s="13">
        <f t="shared" si="65"/>
        <v>165.88519637462241</v>
      </c>
      <c r="DH33" s="13">
        <f t="shared" si="65"/>
        <v>163.7831325301205</v>
      </c>
      <c r="DI33" s="13">
        <f t="shared" si="65"/>
        <v>161.6936936936936</v>
      </c>
      <c r="DJ33" s="13">
        <f t="shared" si="65"/>
        <v>159.61676646706587</v>
      </c>
      <c r="DK33" s="13">
        <f t="shared" si="65"/>
        <v>157.55223880597021</v>
      </c>
      <c r="DL33" s="13">
        <f t="shared" si="65"/>
        <v>158.29999999999995</v>
      </c>
      <c r="DM33" s="13">
        <f t="shared" si="65"/>
        <v>160.43916913946589</v>
      </c>
      <c r="DN33" s="13">
        <f t="shared" si="65"/>
        <v>162.56568047337282</v>
      </c>
      <c r="DO33" s="13">
        <f t="shared" si="65"/>
        <v>164.67964601769916</v>
      </c>
      <c r="DP33" s="13">
        <f t="shared" si="65"/>
        <v>166.78117647058821</v>
      </c>
      <c r="DQ33" s="13">
        <f t="shared" si="65"/>
        <v>168.87038123167144</v>
      </c>
      <c r="DR33" s="13">
        <f t="shared" si="65"/>
        <v>170.9473684210526</v>
      </c>
      <c r="DS33" s="13">
        <f t="shared" si="65"/>
        <v>173.01224489795925</v>
      </c>
      <c r="DT33" s="13">
        <f t="shared" si="65"/>
        <v>175.0651162790698</v>
      </c>
      <c r="DU33" s="13">
        <f t="shared" si="65"/>
        <v>177.10608695652172</v>
      </c>
      <c r="DV33" s="13">
        <f t="shared" si="65"/>
        <v>179.13526011560702</v>
      </c>
      <c r="DW33" s="13">
        <f t="shared" si="65"/>
        <v>181.15273775216133</v>
      </c>
      <c r="DX33" s="13">
        <f t="shared" si="65"/>
        <v>183.15862068965521</v>
      </c>
      <c r="DY33" s="13">
        <f t="shared" si="65"/>
        <v>185.15300859598847</v>
      </c>
      <c r="DZ33" s="13">
        <f t="shared" si="65"/>
        <v>187.13599999999997</v>
      </c>
      <c r="EA33" s="13">
        <f t="shared" si="65"/>
        <v>189.10769230769222</v>
      </c>
      <c r="EB33" s="13">
        <f t="shared" si="65"/>
        <v>191.06818181818176</v>
      </c>
      <c r="EC33" s="13">
        <f t="shared" si="65"/>
        <v>193.01756373937678</v>
      </c>
      <c r="ED33" s="13">
        <f t="shared" si="65"/>
        <v>194.95593220338981</v>
      </c>
      <c r="EE33" s="13">
        <f t="shared" si="65"/>
        <v>196.88338028169005</v>
      </c>
      <c r="EF33" s="13">
        <f t="shared" si="65"/>
        <v>198.80000000000007</v>
      </c>
      <c r="EG33" s="13">
        <f t="shared" si="65"/>
        <v>200.70588235294122</v>
      </c>
      <c r="EH33" s="13">
        <f t="shared" si="65"/>
        <v>202.60111731843574</v>
      </c>
      <c r="EI33" s="13">
        <f t="shared" si="65"/>
        <v>204.48579387186646</v>
      </c>
      <c r="EJ33" s="13">
        <f t="shared" si="65"/>
        <v>206.36</v>
      </c>
      <c r="EK33" s="13">
        <f t="shared" si="65"/>
        <v>208.22382271468132</v>
      </c>
      <c r="EL33" s="13">
        <f t="shared" si="65"/>
        <v>210.07734806629833</v>
      </c>
      <c r="EM33" s="13">
        <f t="shared" si="65"/>
        <v>211.92066115702482</v>
      </c>
      <c r="EN33" s="13">
        <f t="shared" si="65"/>
        <v>213.7538461538461</v>
      </c>
      <c r="EO33" s="13">
        <f t="shared" si="65"/>
        <v>215.57698630136986</v>
      </c>
      <c r="EP33" s="13">
        <f t="shared" si="65"/>
        <v>217.39016393442625</v>
      </c>
      <c r="EQ33" s="13">
        <f t="shared" si="65"/>
        <v>219.19346049046317</v>
      </c>
      <c r="ER33" s="13">
        <f t="shared" si="65"/>
        <v>220.98695652173922</v>
      </c>
      <c r="ES33" s="13">
        <f t="shared" si="65"/>
        <v>222.77073170731705</v>
      </c>
      <c r="ET33" s="13">
        <f t="shared" si="65"/>
        <v>224.54486486486473</v>
      </c>
      <c r="EU33" s="13">
        <f t="shared" si="65"/>
        <v>226.30943396226417</v>
      </c>
      <c r="EV33" s="13">
        <f t="shared" si="65"/>
        <v>228.0645161290322</v>
      </c>
      <c r="EW33" s="13">
        <f t="shared" si="65"/>
        <v>229.81018766756029</v>
      </c>
      <c r="EX33" s="13">
        <f t="shared" si="65"/>
        <v>231.54652406417108</v>
      </c>
      <c r="EY33" s="13">
        <f t="shared" si="65"/>
        <v>233.27359999999999</v>
      </c>
      <c r="EZ33" s="13">
        <f t="shared" si="65"/>
        <v>234.99148936170207</v>
      </c>
      <c r="FA33" s="13">
        <f t="shared" si="65"/>
        <v>236.70026525198955</v>
      </c>
      <c r="FB33" s="13">
        <f t="shared" si="65"/>
        <v>238.40000000000009</v>
      </c>
      <c r="FC33" s="13">
        <f t="shared" si="65"/>
        <v>240.0907651715039</v>
      </c>
      <c r="FD33" s="13">
        <f t="shared" si="65"/>
        <v>241.77263157894743</v>
      </c>
      <c r="FE33" s="13">
        <f t="shared" si="65"/>
        <v>243.44566929133862</v>
      </c>
      <c r="FF33" s="13">
        <f t="shared" si="65"/>
        <v>245.10994764397901</v>
      </c>
      <c r="FG33" s="13">
        <f t="shared" si="65"/>
        <v>246.76553524804194</v>
      </c>
      <c r="FH33" s="13">
        <f t="shared" si="65"/>
        <v>248.41250000000002</v>
      </c>
      <c r="FI33" s="13">
        <f t="shared" si="65"/>
        <v>250.05090909090904</v>
      </c>
      <c r="FJ33" s="13">
        <f t="shared" si="65"/>
        <v>251.68082901554408</v>
      </c>
      <c r="FK33" s="13">
        <f t="shared" si="65"/>
        <v>253.30232558139539</v>
      </c>
      <c r="FL33" s="13">
        <f t="shared" si="65"/>
        <v>254.91546391752559</v>
      </c>
      <c r="FM33" s="13">
        <f t="shared" si="65"/>
        <v>256.52030848329048</v>
      </c>
      <c r="FN33" s="13">
        <f t="shared" si="65"/>
        <v>258.11692307692306</v>
      </c>
      <c r="FO33" s="13">
        <f t="shared" si="65"/>
        <v>259.70537084398973</v>
      </c>
      <c r="FP33" s="13">
        <f t="shared" si="65"/>
        <v>261.28571428571433</v>
      </c>
      <c r="FQ33" s="13">
        <f t="shared" si="65"/>
        <v>262.85801526717546</v>
      </c>
      <c r="FR33" s="13">
        <f t="shared" si="65"/>
        <v>264.42233502538068</v>
      </c>
      <c r="FS33" s="13">
        <f t="shared" si="65"/>
        <v>265.9787341772153</v>
      </c>
      <c r="FT33" s="13">
        <f t="shared" si="65"/>
        <v>267.5272727272727</v>
      </c>
      <c r="FU33" s="13">
        <f t="shared" si="65"/>
        <v>269.06801007556669</v>
      </c>
      <c r="FV33" s="13">
        <f t="shared" si="65"/>
        <v>270.60100502512569</v>
      </c>
      <c r="FW33" s="13">
        <f t="shared" si="65"/>
        <v>272.12631578947367</v>
      </c>
      <c r="FX33" s="13">
        <f t="shared" si="65"/>
        <v>273.64400000000001</v>
      </c>
      <c r="FY33" s="13">
        <f t="shared" si="65"/>
        <v>275.15411471321704</v>
      </c>
      <c r="FZ33" s="13">
        <f t="shared" si="65"/>
        <v>276.6567164179105</v>
      </c>
      <c r="GA33" s="13">
        <f t="shared" si="65"/>
        <v>278.15186104218355</v>
      </c>
      <c r="GB33" s="13">
        <f t="shared" si="65"/>
        <v>279.63960396039613</v>
      </c>
      <c r="GC33" s="13">
        <f t="shared" si="65"/>
        <v>281.12</v>
      </c>
      <c r="GD33" s="13">
        <f t="shared" si="65"/>
        <v>282.59310344827588</v>
      </c>
      <c r="GE33" s="13">
        <f t="shared" si="65"/>
        <v>284.05896805896805</v>
      </c>
      <c r="GF33" s="13">
        <f t="shared" si="65"/>
        <v>285.51764705882363</v>
      </c>
      <c r="GG33" s="13">
        <f t="shared" si="65"/>
        <v>286.9691931540342</v>
      </c>
      <c r="GH33" s="13">
        <f t="shared" si="65"/>
        <v>288.41365853658544</v>
      </c>
      <c r="GI33" s="13">
        <f t="shared" si="65"/>
        <v>289.85109489051092</v>
      </c>
      <c r="GJ33" s="13">
        <f t="shared" si="65"/>
        <v>291.28155339805812</v>
      </c>
      <c r="GK33" s="13">
        <f t="shared" si="65"/>
        <v>292.70508474576275</v>
      </c>
      <c r="GL33" s="13">
        <f t="shared" si="65"/>
        <v>294.12173913043478</v>
      </c>
      <c r="GM33" s="13">
        <f t="shared" si="65"/>
        <v>295.53156626506029</v>
      </c>
      <c r="GN33" s="13">
        <f t="shared" si="65"/>
        <v>296.93461538461531</v>
      </c>
      <c r="GO33" s="13">
        <f t="shared" si="65"/>
        <v>298.33093525179856</v>
      </c>
      <c r="GP33" s="13">
        <f t="shared" si="65"/>
        <v>299.72057416267933</v>
      </c>
      <c r="GQ33" s="13">
        <f t="shared" si="65"/>
        <v>301.10357995226752</v>
      </c>
      <c r="GR33" s="13">
        <f t="shared" si="65"/>
        <v>302.4799999999999</v>
      </c>
      <c r="GS33" s="13">
        <f t="shared" si="65"/>
        <v>303.84988123515427</v>
      </c>
      <c r="GT33" s="13">
        <f t="shared" si="65"/>
        <v>305.21327014218014</v>
      </c>
      <c r="GU33" s="13">
        <f t="shared" si="65"/>
        <v>306.57021276595754</v>
      </c>
      <c r="GV33" s="13">
        <f t="shared" si="65"/>
        <v>307.92075471698115</v>
      </c>
      <c r="GW33" s="13">
        <f t="shared" si="65"/>
        <v>309.26494117647053</v>
      </c>
      <c r="GX33" s="13">
        <f t="shared" si="65"/>
        <v>310.60281690140857</v>
      </c>
      <c r="GY33" s="13">
        <f t="shared" si="65"/>
        <v>311.93442622950818</v>
      </c>
      <c r="GZ33" s="13">
        <f t="shared" si="65"/>
        <v>313.25981308411224</v>
      </c>
      <c r="HA33" s="13">
        <f t="shared" si="65"/>
        <v>314.57902097902104</v>
      </c>
      <c r="HB33" s="13">
        <f t="shared" si="65"/>
        <v>315.89209302325571</v>
      </c>
      <c r="HC33" s="13">
        <f t="shared" si="65"/>
        <v>317.19907192575431</v>
      </c>
      <c r="HD33" s="13">
        <f t="shared" si="65"/>
        <v>318.5</v>
      </c>
      <c r="HE33" s="13">
        <f t="shared" si="65"/>
        <v>319.79491916859115</v>
      </c>
      <c r="HF33" s="13">
        <f t="shared" si="65"/>
        <v>321.08387096774209</v>
      </c>
      <c r="HG33" s="13">
        <f t="shared" si="65"/>
        <v>322.36689655172404</v>
      </c>
      <c r="HH33" s="13">
        <f t="shared" si="65"/>
        <v>323.64403669724777</v>
      </c>
      <c r="HI33" s="13">
        <f t="shared" si="65"/>
        <v>324.91533180778038</v>
      </c>
      <c r="HJ33" s="13">
        <f t="shared" si="65"/>
        <v>326.18082191780832</v>
      </c>
      <c r="HK33" s="13">
        <f t="shared" si="65"/>
        <v>327.44054669703871</v>
      </c>
      <c r="HL33" s="13">
        <f t="shared" si="65"/>
        <v>328.69454545454539</v>
      </c>
      <c r="HM33" s="13">
        <f t="shared" si="65"/>
        <v>329.94285714285706</v>
      </c>
      <c r="HN33" s="13">
        <f t="shared" si="65"/>
        <v>331.18552036199083</v>
      </c>
      <c r="HO33" s="13">
        <f t="shared" si="65"/>
        <v>332.42257336343107</v>
      </c>
      <c r="HP33" s="13">
        <f t="shared" si="65"/>
        <v>333.6540540540542</v>
      </c>
      <c r="HQ33" s="13">
        <f t="shared" si="65"/>
        <v>334.88</v>
      </c>
      <c r="HR33" s="13">
        <f t="shared" si="65"/>
        <v>336.1004484304932</v>
      </c>
      <c r="HS33" s="13">
        <f t="shared" si="65"/>
        <v>337.31543624161077</v>
      </c>
      <c r="HT33" s="13">
        <f t="shared" si="65"/>
        <v>338.52499999999998</v>
      </c>
      <c r="HU33" s="13">
        <f t="shared" si="65"/>
        <v>339.7291759465478</v>
      </c>
      <c r="HV33" s="13">
        <f t="shared" si="65"/>
        <v>340.928</v>
      </c>
      <c r="HW33" s="13">
        <f t="shared" si="65"/>
        <v>342.12150776053227</v>
      </c>
      <c r="HX33" s="13">
        <f t="shared" si="65"/>
        <v>343.30973451327418</v>
      </c>
      <c r="HY33" s="13">
        <f t="shared" si="65"/>
        <v>344.49271523178788</v>
      </c>
      <c r="HZ33" s="13">
        <f t="shared" si="65"/>
        <v>345.67048458149804</v>
      </c>
      <c r="IA33" s="13">
        <f t="shared" si="65"/>
        <v>346.84307692307675</v>
      </c>
      <c r="IB33" s="13">
        <f t="shared" si="65"/>
        <v>348.01052631578943</v>
      </c>
      <c r="IC33" s="13">
        <f t="shared" si="65"/>
        <v>349.17286652078781</v>
      </c>
      <c r="ID33" s="13">
        <f t="shared" si="65"/>
        <v>350.33013100436676</v>
      </c>
      <c r="IE33" s="13">
        <f t="shared" si="65"/>
        <v>351.48235294117649</v>
      </c>
      <c r="IF33" s="13">
        <f t="shared" si="65"/>
        <v>352.62956521739136</v>
      </c>
      <c r="IG33" s="13">
        <f t="shared" si="65"/>
        <v>353.7718004338393</v>
      </c>
      <c r="IH33" s="13">
        <f t="shared" si="65"/>
        <v>354.90909090909088</v>
      </c>
      <c r="II33" s="13">
        <f t="shared" si="65"/>
        <v>356.04146868250552</v>
      </c>
      <c r="IJ33" s="13">
        <f t="shared" si="65"/>
        <v>357.1689655172413</v>
      </c>
      <c r="IK33" s="13">
        <f t="shared" si="65"/>
        <v>358.29161290322577</v>
      </c>
      <c r="IL33" s="13">
        <f t="shared" si="65"/>
        <v>359.40944206008612</v>
      </c>
      <c r="IM33" s="13">
        <f t="shared" si="65"/>
        <v>360.52248394004266</v>
      </c>
      <c r="IN33" s="13">
        <f t="shared" si="65"/>
        <v>361.63076923076926</v>
      </c>
      <c r="IO33" s="13">
        <f t="shared" si="65"/>
        <v>362.73432835820915</v>
      </c>
      <c r="IP33" s="13">
        <f t="shared" si="65"/>
        <v>363.83319148936152</v>
      </c>
      <c r="IQ33" s="13">
        <f t="shared" si="65"/>
        <v>364.92738853503204</v>
      </c>
      <c r="IR33" s="13">
        <f t="shared" si="65"/>
        <v>366.01694915254245</v>
      </c>
      <c r="IS33" s="13">
        <f t="shared" si="65"/>
        <v>367.10190274841432</v>
      </c>
      <c r="IT33" s="13">
        <f t="shared" si="65"/>
        <v>368.18227848101276</v>
      </c>
      <c r="IU33" s="13">
        <f t="shared" si="65"/>
        <v>369.25810526315797</v>
      </c>
      <c r="IV33" s="13">
        <f t="shared" si="65"/>
        <v>370.32941176470581</v>
      </c>
      <c r="IW33" s="13"/>
      <c r="IX33" s="13"/>
      <c r="IY33" s="13"/>
      <c r="IZ33" s="13"/>
      <c r="JA33" s="13"/>
      <c r="JB33" s="13"/>
    </row>
    <row r="34" spans="1:262" ht="12.75" customHeight="1" x14ac:dyDescent="0.3">
      <c r="A34" s="18" t="s">
        <v>38</v>
      </c>
      <c r="B34" s="18">
        <v>335</v>
      </c>
      <c r="C34" s="19">
        <f t="shared" si="53"/>
        <v>875</v>
      </c>
      <c r="D34" s="19">
        <f t="shared" si="54"/>
        <v>540</v>
      </c>
      <c r="E34" s="19">
        <f t="shared" si="55"/>
        <v>22</v>
      </c>
      <c r="F34" s="18">
        <f t="shared" si="56"/>
        <v>550</v>
      </c>
      <c r="G34" s="19">
        <f t="shared" si="57"/>
        <v>19.285714285714285</v>
      </c>
      <c r="H34" s="16">
        <f t="shared" si="58"/>
        <v>1352.2727272727273</v>
      </c>
      <c r="I34" s="19"/>
      <c r="J34" s="19"/>
      <c r="K34" s="19"/>
      <c r="L34" s="19"/>
      <c r="M34" s="19"/>
      <c r="N34" s="19"/>
      <c r="O34" s="19"/>
      <c r="P34" s="19"/>
      <c r="Q34" s="19"/>
      <c r="R34" s="17">
        <v>10000</v>
      </c>
      <c r="S34" s="17">
        <v>5</v>
      </c>
      <c r="T34" s="17">
        <v>7.5</v>
      </c>
      <c r="U34" s="17">
        <f t="shared" si="59"/>
        <v>37.5</v>
      </c>
      <c r="V34" s="17">
        <f t="shared" si="60"/>
        <v>3000</v>
      </c>
      <c r="W34" s="17">
        <v>2.5</v>
      </c>
      <c r="X34" s="17">
        <f t="shared" si="61"/>
        <v>500</v>
      </c>
      <c r="Y34" s="4">
        <f t="shared" si="62"/>
        <v>3000</v>
      </c>
      <c r="Z34" s="4">
        <v>0.05</v>
      </c>
      <c r="AA34" s="4">
        <v>90</v>
      </c>
      <c r="AB34" s="4">
        <v>21</v>
      </c>
      <c r="AC34" s="4">
        <v>500</v>
      </c>
      <c r="AD34" s="4">
        <v>3000</v>
      </c>
      <c r="AE34" s="4">
        <f t="shared" si="63"/>
        <v>6750</v>
      </c>
      <c r="AF34" s="4">
        <f t="shared" si="64"/>
        <v>675</v>
      </c>
      <c r="AG34" s="13">
        <f t="shared" ref="AG34:IV34" si="66">((($V34+$X34)/10*MAX((AG$2/$AC34),1)+($Y34/80*180*$Z34))/(MAX((AG$2/$AA34),1)+$AB34))*28-$B34</f>
        <v>540</v>
      </c>
      <c r="AH34" s="13">
        <f t="shared" si="66"/>
        <v>540</v>
      </c>
      <c r="AI34" s="13">
        <f t="shared" si="66"/>
        <v>540</v>
      </c>
      <c r="AJ34" s="13">
        <f t="shared" si="66"/>
        <v>540</v>
      </c>
      <c r="AK34" s="13">
        <f t="shared" si="66"/>
        <v>540</v>
      </c>
      <c r="AL34" s="13">
        <f t="shared" si="66"/>
        <v>540</v>
      </c>
      <c r="AM34" s="13">
        <f t="shared" si="66"/>
        <v>540</v>
      </c>
      <c r="AN34" s="13">
        <f t="shared" si="66"/>
        <v>540</v>
      </c>
      <c r="AO34" s="13">
        <f t="shared" si="66"/>
        <v>540</v>
      </c>
      <c r="AP34" s="13">
        <f t="shared" si="66"/>
        <v>540</v>
      </c>
      <c r="AQ34" s="13">
        <f t="shared" si="66"/>
        <v>540</v>
      </c>
      <c r="AR34" s="13">
        <f t="shared" si="66"/>
        <v>540</v>
      </c>
      <c r="AS34" s="13">
        <f t="shared" si="66"/>
        <v>540</v>
      </c>
      <c r="AT34" s="13">
        <f t="shared" si="66"/>
        <v>540</v>
      </c>
      <c r="AU34" s="13">
        <f t="shared" si="66"/>
        <v>540</v>
      </c>
      <c r="AV34" s="13">
        <f t="shared" si="66"/>
        <v>537.35649546827801</v>
      </c>
      <c r="AW34" s="13">
        <f t="shared" si="66"/>
        <v>534.72891566265059</v>
      </c>
      <c r="AX34" s="13">
        <f t="shared" si="66"/>
        <v>532.11711711711712</v>
      </c>
      <c r="AY34" s="13">
        <f t="shared" si="66"/>
        <v>529.5209580838324</v>
      </c>
      <c r="AZ34" s="13">
        <f t="shared" si="66"/>
        <v>526.94029850746278</v>
      </c>
      <c r="BA34" s="13">
        <f t="shared" si="66"/>
        <v>524.37500000000011</v>
      </c>
      <c r="BB34" s="13">
        <f t="shared" si="66"/>
        <v>521.82492581602378</v>
      </c>
      <c r="BC34" s="13">
        <f t="shared" si="66"/>
        <v>519.28994082840222</v>
      </c>
      <c r="BD34" s="13">
        <f t="shared" si="66"/>
        <v>516.76991150442473</v>
      </c>
      <c r="BE34" s="13">
        <f t="shared" si="66"/>
        <v>514.26470588235293</v>
      </c>
      <c r="BF34" s="13">
        <f t="shared" si="66"/>
        <v>511.77419354838707</v>
      </c>
      <c r="BG34" s="13">
        <f t="shared" si="66"/>
        <v>509.29824561403507</v>
      </c>
      <c r="BH34" s="13">
        <f t="shared" si="66"/>
        <v>506.83673469387747</v>
      </c>
      <c r="BI34" s="13">
        <f t="shared" si="66"/>
        <v>504.38953488372101</v>
      </c>
      <c r="BJ34" s="13">
        <f t="shared" si="66"/>
        <v>501.95652173913038</v>
      </c>
      <c r="BK34" s="13">
        <f t="shared" si="66"/>
        <v>499.53757225433526</v>
      </c>
      <c r="BL34" s="13">
        <f t="shared" si="66"/>
        <v>497.13256484149861</v>
      </c>
      <c r="BM34" s="13">
        <f t="shared" si="66"/>
        <v>494.74137931034488</v>
      </c>
      <c r="BN34" s="13">
        <f t="shared" si="66"/>
        <v>492.36389684813764</v>
      </c>
      <c r="BO34" s="13">
        <f t="shared" si="66"/>
        <v>490</v>
      </c>
      <c r="BP34" s="13">
        <f t="shared" si="66"/>
        <v>487.64957264957263</v>
      </c>
      <c r="BQ34" s="13">
        <f t="shared" si="66"/>
        <v>485.31249999999989</v>
      </c>
      <c r="BR34" s="13">
        <f t="shared" si="66"/>
        <v>482.98866855524079</v>
      </c>
      <c r="BS34" s="13">
        <f t="shared" si="66"/>
        <v>480.67796610169489</v>
      </c>
      <c r="BT34" s="13">
        <f t="shared" si="66"/>
        <v>478.38028169014081</v>
      </c>
      <c r="BU34" s="13">
        <f t="shared" si="66"/>
        <v>476.09550561797744</v>
      </c>
      <c r="BV34" s="13">
        <f t="shared" si="66"/>
        <v>473.82352941176464</v>
      </c>
      <c r="BW34" s="13">
        <f t="shared" si="66"/>
        <v>471.56424581005592</v>
      </c>
      <c r="BX34" s="13">
        <f t="shared" si="66"/>
        <v>469.31754874651813</v>
      </c>
      <c r="BY34" s="13">
        <f t="shared" si="66"/>
        <v>467.08333333333326</v>
      </c>
      <c r="BZ34" s="13">
        <f t="shared" si="66"/>
        <v>464.86149584487544</v>
      </c>
      <c r="CA34" s="13">
        <f t="shared" si="66"/>
        <v>462.65193370165753</v>
      </c>
      <c r="CB34" s="13">
        <f t="shared" si="66"/>
        <v>460.4545454545455</v>
      </c>
      <c r="CC34" s="13">
        <f t="shared" si="66"/>
        <v>458.26923076923072</v>
      </c>
      <c r="CD34" s="13">
        <f t="shared" si="66"/>
        <v>456.09589041095887</v>
      </c>
      <c r="CE34" s="13">
        <f t="shared" si="66"/>
        <v>453.93442622950829</v>
      </c>
      <c r="CF34" s="13">
        <f t="shared" si="66"/>
        <v>451.78474114441417</v>
      </c>
      <c r="CG34" s="13">
        <f t="shared" si="66"/>
        <v>449.64673913043475</v>
      </c>
      <c r="CH34" s="13">
        <f t="shared" si="66"/>
        <v>447.52032520325201</v>
      </c>
      <c r="CI34" s="13">
        <f t="shared" si="66"/>
        <v>445.40540540540542</v>
      </c>
      <c r="CJ34" s="13">
        <f t="shared" si="66"/>
        <v>443.30188679245282</v>
      </c>
      <c r="CK34" s="13">
        <f t="shared" si="66"/>
        <v>441.20967741935488</v>
      </c>
      <c r="CL34" s="13">
        <f t="shared" si="66"/>
        <v>439.12868632707773</v>
      </c>
      <c r="CM34" s="13">
        <f t="shared" si="66"/>
        <v>437.05882352941182</v>
      </c>
      <c r="CN34" s="13">
        <f t="shared" si="66"/>
        <v>435</v>
      </c>
      <c r="CO34" s="13">
        <f t="shared" si="66"/>
        <v>432.95212765957444</v>
      </c>
      <c r="CP34" s="13">
        <f t="shared" si="66"/>
        <v>430.91511936339521</v>
      </c>
      <c r="CQ34" s="13">
        <f t="shared" si="66"/>
        <v>428.88888888888891</v>
      </c>
      <c r="CR34" s="13">
        <f t="shared" si="66"/>
        <v>426.87335092348292</v>
      </c>
      <c r="CS34" s="13">
        <f t="shared" si="66"/>
        <v>424.86842105263156</v>
      </c>
      <c r="CT34" s="13">
        <f t="shared" si="66"/>
        <v>422.87401574803152</v>
      </c>
      <c r="CU34" s="13">
        <f t="shared" si="66"/>
        <v>420.89005235602087</v>
      </c>
      <c r="CV34" s="13">
        <f t="shared" si="66"/>
        <v>418.91644908616195</v>
      </c>
      <c r="CW34" s="13">
        <f t="shared" si="66"/>
        <v>416.953125</v>
      </c>
      <c r="CX34" s="13">
        <f t="shared" si="66"/>
        <v>415</v>
      </c>
      <c r="CY34" s="13">
        <f t="shared" si="66"/>
        <v>413.05699481865281</v>
      </c>
      <c r="CZ34" s="13">
        <f t="shared" si="66"/>
        <v>411.12403100775191</v>
      </c>
      <c r="DA34" s="13">
        <f t="shared" si="66"/>
        <v>409.20103092783506</v>
      </c>
      <c r="DB34" s="13">
        <f t="shared" si="66"/>
        <v>407.28791773778926</v>
      </c>
      <c r="DC34" s="13">
        <f t="shared" si="66"/>
        <v>405.38461538461547</v>
      </c>
      <c r="DD34" s="13">
        <f t="shared" si="66"/>
        <v>403.49104859335046</v>
      </c>
      <c r="DE34" s="13">
        <f t="shared" si="66"/>
        <v>401.60714285714289</v>
      </c>
      <c r="DF34" s="13">
        <f t="shared" si="66"/>
        <v>399.73282442748098</v>
      </c>
      <c r="DG34" s="13">
        <f t="shared" si="66"/>
        <v>397.86802030456852</v>
      </c>
      <c r="DH34" s="13">
        <f t="shared" si="66"/>
        <v>396.01265822784808</v>
      </c>
      <c r="DI34" s="13">
        <f t="shared" si="66"/>
        <v>394.16666666666674</v>
      </c>
      <c r="DJ34" s="13">
        <f t="shared" si="66"/>
        <v>392.32997481108305</v>
      </c>
      <c r="DK34" s="13">
        <f t="shared" si="66"/>
        <v>390.5025125628141</v>
      </c>
      <c r="DL34" s="13">
        <f t="shared" si="66"/>
        <v>391.63157894736833</v>
      </c>
      <c r="DM34" s="13">
        <f t="shared" si="66"/>
        <v>394.22500000000002</v>
      </c>
      <c r="DN34" s="13">
        <f t="shared" si="66"/>
        <v>396.80548628428926</v>
      </c>
      <c r="DO34" s="13">
        <f t="shared" si="66"/>
        <v>399.37313432835822</v>
      </c>
      <c r="DP34" s="13">
        <f t="shared" si="66"/>
        <v>401.92803970223326</v>
      </c>
      <c r="DQ34" s="13">
        <f t="shared" si="66"/>
        <v>404.47029702970292</v>
      </c>
      <c r="DR34" s="13">
        <f t="shared" si="66"/>
        <v>407</v>
      </c>
      <c r="DS34" s="13">
        <f t="shared" si="66"/>
        <v>409.51724137931035</v>
      </c>
      <c r="DT34" s="13">
        <f t="shared" si="66"/>
        <v>412.0221130221131</v>
      </c>
      <c r="DU34" s="13">
        <f t="shared" si="66"/>
        <v>414.51470588235293</v>
      </c>
      <c r="DV34" s="13">
        <f t="shared" si="66"/>
        <v>416.99511002444979</v>
      </c>
      <c r="DW34" s="13">
        <f t="shared" si="66"/>
        <v>419.46341463414637</v>
      </c>
      <c r="DX34" s="13">
        <f t="shared" si="66"/>
        <v>421.91970802919718</v>
      </c>
      <c r="DY34" s="13">
        <f t="shared" si="66"/>
        <v>424.36407766990283</v>
      </c>
      <c r="DZ34" s="13">
        <f t="shared" si="66"/>
        <v>426.79661016949149</v>
      </c>
      <c r="EA34" s="13">
        <f t="shared" si="66"/>
        <v>429.21739130434776</v>
      </c>
      <c r="EB34" s="13">
        <f t="shared" si="66"/>
        <v>431.62650602409633</v>
      </c>
      <c r="EC34" s="13">
        <f t="shared" si="66"/>
        <v>434.02403846153845</v>
      </c>
      <c r="ED34" s="13">
        <f t="shared" si="66"/>
        <v>436.41007194244605</v>
      </c>
      <c r="EE34" s="13">
        <f t="shared" si="66"/>
        <v>438.78468899521533</v>
      </c>
      <c r="EF34" s="13">
        <f t="shared" si="66"/>
        <v>441.1479713603818</v>
      </c>
      <c r="EG34" s="13">
        <f t="shared" si="66"/>
        <v>443.5</v>
      </c>
      <c r="EH34" s="13">
        <f t="shared" si="66"/>
        <v>445.8408551068884</v>
      </c>
      <c r="EI34" s="13">
        <f t="shared" si="66"/>
        <v>448.17061611374413</v>
      </c>
      <c r="EJ34" s="13">
        <f t="shared" si="66"/>
        <v>450.48936170212778</v>
      </c>
      <c r="EK34" s="13">
        <f t="shared" si="66"/>
        <v>452.79716981132071</v>
      </c>
      <c r="EL34" s="13">
        <f t="shared" si="66"/>
        <v>455.09411764705885</v>
      </c>
      <c r="EM34" s="13">
        <f t="shared" si="66"/>
        <v>457.38028169014092</v>
      </c>
      <c r="EN34" s="13">
        <f t="shared" si="66"/>
        <v>459.65573770491812</v>
      </c>
      <c r="EO34" s="13">
        <f t="shared" si="66"/>
        <v>461.92056074766356</v>
      </c>
      <c r="EP34" s="13">
        <f t="shared" si="66"/>
        <v>464.17482517482517</v>
      </c>
      <c r="EQ34" s="13">
        <f t="shared" si="66"/>
        <v>466.4186046511627</v>
      </c>
      <c r="ER34" s="13">
        <f t="shared" si="66"/>
        <v>468.65197215777266</v>
      </c>
      <c r="ES34" s="13">
        <f t="shared" si="66"/>
        <v>470.875</v>
      </c>
      <c r="ET34" s="13">
        <f t="shared" si="66"/>
        <v>473.08775981524241</v>
      </c>
      <c r="EU34" s="13">
        <f t="shared" si="66"/>
        <v>475.29032258064512</v>
      </c>
      <c r="EV34" s="13">
        <f t="shared" si="66"/>
        <v>477.48275862068965</v>
      </c>
      <c r="EW34" s="13">
        <f t="shared" si="66"/>
        <v>479.66513761467888</v>
      </c>
      <c r="EX34" s="13">
        <f t="shared" si="66"/>
        <v>481.83752860411903</v>
      </c>
      <c r="EY34" s="13">
        <f t="shared" si="66"/>
        <v>484</v>
      </c>
      <c r="EZ34" s="13">
        <f t="shared" si="66"/>
        <v>486.15261958997712</v>
      </c>
      <c r="FA34" s="13">
        <f t="shared" si="66"/>
        <v>488.2954545454545</v>
      </c>
      <c r="FB34" s="13">
        <f t="shared" si="66"/>
        <v>490.42857142857156</v>
      </c>
      <c r="FC34" s="13">
        <f t="shared" si="66"/>
        <v>492.55203619909491</v>
      </c>
      <c r="FD34" s="13">
        <f t="shared" si="66"/>
        <v>494.66591422121905</v>
      </c>
      <c r="FE34" s="13">
        <f t="shared" si="66"/>
        <v>496.7702702702702</v>
      </c>
      <c r="FF34" s="13">
        <f t="shared" si="66"/>
        <v>498.86516853932585</v>
      </c>
      <c r="FG34" s="13">
        <f t="shared" si="66"/>
        <v>500.95067264573993</v>
      </c>
      <c r="FH34" s="13">
        <f t="shared" si="66"/>
        <v>503.02684563758385</v>
      </c>
      <c r="FI34" s="13">
        <f t="shared" si="66"/>
        <v>505.09375</v>
      </c>
      <c r="FJ34" s="13">
        <f t="shared" si="66"/>
        <v>507.15144766147</v>
      </c>
      <c r="FK34" s="13">
        <f t="shared" si="66"/>
        <v>509.19999999999993</v>
      </c>
      <c r="FL34" s="13">
        <f t="shared" si="66"/>
        <v>511.23946784922384</v>
      </c>
      <c r="FM34" s="13">
        <f t="shared" si="66"/>
        <v>513.26991150442473</v>
      </c>
      <c r="FN34" s="13">
        <f t="shared" si="66"/>
        <v>515.29139072847681</v>
      </c>
      <c r="FO34" s="13">
        <f t="shared" si="66"/>
        <v>517.3039647577092</v>
      </c>
      <c r="FP34" s="13">
        <f t="shared" si="66"/>
        <v>519.30769230769215</v>
      </c>
      <c r="FQ34" s="13">
        <f t="shared" si="66"/>
        <v>521.3026315789474</v>
      </c>
      <c r="FR34" s="13">
        <f t="shared" si="66"/>
        <v>523.28884026258197</v>
      </c>
      <c r="FS34" s="13">
        <f t="shared" si="66"/>
        <v>525.26637554585159</v>
      </c>
      <c r="FT34" s="13">
        <f t="shared" si="66"/>
        <v>527.23529411764696</v>
      </c>
      <c r="FU34" s="13">
        <f t="shared" si="66"/>
        <v>529.195652173913</v>
      </c>
      <c r="FV34" s="13">
        <f t="shared" si="66"/>
        <v>531.1475054229935</v>
      </c>
      <c r="FW34" s="13">
        <f t="shared" si="66"/>
        <v>533.09090909090912</v>
      </c>
      <c r="FX34" s="13">
        <f t="shared" si="66"/>
        <v>535.02591792656585</v>
      </c>
      <c r="FY34" s="13">
        <f t="shared" si="66"/>
        <v>536.95258620689663</v>
      </c>
      <c r="FZ34" s="13">
        <f t="shared" si="66"/>
        <v>538.87096774193549</v>
      </c>
      <c r="GA34" s="13">
        <f t="shared" si="66"/>
        <v>540.78111587982846</v>
      </c>
      <c r="GB34" s="13">
        <f t="shared" si="66"/>
        <v>542.68308351177723</v>
      </c>
      <c r="GC34" s="13">
        <f t="shared" si="66"/>
        <v>544.57692307692309</v>
      </c>
      <c r="GD34" s="13">
        <f t="shared" si="66"/>
        <v>546.46268656716427</v>
      </c>
      <c r="GE34" s="13">
        <f t="shared" si="66"/>
        <v>548.34042553191489</v>
      </c>
      <c r="GF34" s="13">
        <f t="shared" si="66"/>
        <v>550.21019108280257</v>
      </c>
      <c r="GG34" s="13">
        <f t="shared" si="66"/>
        <v>552.07203389830511</v>
      </c>
      <c r="GH34" s="13">
        <f t="shared" si="66"/>
        <v>553.92600422832982</v>
      </c>
      <c r="GI34" s="13">
        <f t="shared" si="66"/>
        <v>555.77215189873414</v>
      </c>
      <c r="GJ34" s="13">
        <f t="shared" si="66"/>
        <v>557.61052631578957</v>
      </c>
      <c r="GK34" s="13">
        <f t="shared" si="66"/>
        <v>559.44117647058806</v>
      </c>
      <c r="GL34" s="13">
        <f t="shared" si="66"/>
        <v>561.26415094339609</v>
      </c>
      <c r="GM34" s="13">
        <f t="shared" si="66"/>
        <v>563.07949790794987</v>
      </c>
      <c r="GN34" s="13">
        <f t="shared" si="66"/>
        <v>564.88726513569941</v>
      </c>
      <c r="GO34" s="13">
        <f t="shared" si="66"/>
        <v>566.6875</v>
      </c>
      <c r="GP34" s="13">
        <f t="shared" si="66"/>
        <v>568.48024948024965</v>
      </c>
      <c r="GQ34" s="13">
        <f t="shared" si="66"/>
        <v>570.26556016597522</v>
      </c>
      <c r="GR34" s="13">
        <f t="shared" si="66"/>
        <v>572.04347826086939</v>
      </c>
      <c r="GS34" s="13">
        <f t="shared" si="66"/>
        <v>573.81404958677695</v>
      </c>
      <c r="GT34" s="13">
        <f t="shared" si="66"/>
        <v>575.57731958762884</v>
      </c>
      <c r="GU34" s="13">
        <f t="shared" si="66"/>
        <v>577.33333333333337</v>
      </c>
      <c r="GV34" s="13">
        <f t="shared" si="66"/>
        <v>579.08213552361406</v>
      </c>
      <c r="GW34" s="13">
        <f t="shared" si="66"/>
        <v>580.82377049180332</v>
      </c>
      <c r="GX34" s="13">
        <f t="shared" si="66"/>
        <v>582.55828220858916</v>
      </c>
      <c r="GY34" s="13">
        <f t="shared" si="66"/>
        <v>584.28571428571433</v>
      </c>
      <c r="GZ34" s="13">
        <f t="shared" si="66"/>
        <v>586.00610997963349</v>
      </c>
      <c r="HA34" s="13">
        <f t="shared" si="66"/>
        <v>587.71951219512209</v>
      </c>
      <c r="HB34" s="13">
        <f t="shared" si="66"/>
        <v>589.42596348884376</v>
      </c>
      <c r="HC34" s="13">
        <f t="shared" si="66"/>
        <v>591.1255060728746</v>
      </c>
      <c r="HD34" s="13">
        <f t="shared" si="66"/>
        <v>592.81818181818176</v>
      </c>
      <c r="HE34" s="13">
        <f t="shared" si="66"/>
        <v>594.50403225806463</v>
      </c>
      <c r="HF34" s="13">
        <f t="shared" si="66"/>
        <v>596.18309859154931</v>
      </c>
      <c r="HG34" s="13">
        <f t="shared" si="66"/>
        <v>597.85542168674681</v>
      </c>
      <c r="HH34" s="13">
        <f t="shared" si="66"/>
        <v>599.52104208416858</v>
      </c>
      <c r="HI34" s="13">
        <f t="shared" si="66"/>
        <v>601.17999999999984</v>
      </c>
      <c r="HJ34" s="13">
        <f t="shared" si="66"/>
        <v>602.83233532934139</v>
      </c>
      <c r="HK34" s="13">
        <f t="shared" si="66"/>
        <v>604.47808764940248</v>
      </c>
      <c r="HL34" s="13">
        <f t="shared" si="66"/>
        <v>606.11729622266398</v>
      </c>
      <c r="HM34" s="13">
        <f t="shared" si="66"/>
        <v>607.74999999999989</v>
      </c>
      <c r="HN34" s="13">
        <f t="shared" si="66"/>
        <v>609.37623762376256</v>
      </c>
      <c r="HO34" s="13">
        <f t="shared" si="66"/>
        <v>610.99604743083</v>
      </c>
      <c r="HP34" s="13">
        <f t="shared" si="66"/>
        <v>612.60946745562148</v>
      </c>
      <c r="HQ34" s="13">
        <f t="shared" si="66"/>
        <v>614.2165354330707</v>
      </c>
      <c r="HR34" s="13">
        <f t="shared" si="66"/>
        <v>615.81728880157152</v>
      </c>
      <c r="HS34" s="13">
        <f t="shared" si="66"/>
        <v>617.41176470588243</v>
      </c>
      <c r="HT34" s="13">
        <f t="shared" si="66"/>
        <v>619</v>
      </c>
      <c r="HU34" s="13">
        <f t="shared" si="66"/>
        <v>620.58203125</v>
      </c>
      <c r="HV34" s="13">
        <f t="shared" si="66"/>
        <v>622.15789473684185</v>
      </c>
      <c r="HW34" s="13">
        <f t="shared" si="66"/>
        <v>623.72762645914395</v>
      </c>
      <c r="HX34" s="13">
        <f t="shared" si="66"/>
        <v>625.29126213592235</v>
      </c>
      <c r="HY34" s="13">
        <f t="shared" si="66"/>
        <v>626.84883720930225</v>
      </c>
      <c r="HZ34" s="13">
        <f t="shared" si="66"/>
        <v>628.40038684719548</v>
      </c>
      <c r="IA34" s="13">
        <f t="shared" si="66"/>
        <v>629.94594594594594</v>
      </c>
      <c r="IB34" s="13">
        <f t="shared" si="66"/>
        <v>631.48554913294788</v>
      </c>
      <c r="IC34" s="13">
        <f t="shared" si="66"/>
        <v>633.01923076923083</v>
      </c>
      <c r="ID34" s="13">
        <f t="shared" si="66"/>
        <v>634.54702495201536</v>
      </c>
      <c r="IE34" s="13">
        <f t="shared" si="66"/>
        <v>636.06896551724151</v>
      </c>
      <c r="IF34" s="13">
        <f t="shared" si="66"/>
        <v>637.58508604206497</v>
      </c>
      <c r="IG34" s="13">
        <f t="shared" si="66"/>
        <v>639.09541984732812</v>
      </c>
      <c r="IH34" s="13">
        <f t="shared" si="66"/>
        <v>640.59999999999991</v>
      </c>
      <c r="II34" s="13">
        <f t="shared" si="66"/>
        <v>642.09885931558949</v>
      </c>
      <c r="IJ34" s="13">
        <f t="shared" si="66"/>
        <v>643.59203036053145</v>
      </c>
      <c r="IK34" s="13">
        <f t="shared" si="66"/>
        <v>645.07954545454538</v>
      </c>
      <c r="IL34" s="13">
        <f t="shared" si="66"/>
        <v>646.56143667296806</v>
      </c>
      <c r="IM34" s="13">
        <f t="shared" si="66"/>
        <v>648.03773584905639</v>
      </c>
      <c r="IN34" s="13">
        <f t="shared" si="66"/>
        <v>649.50847457627128</v>
      </c>
      <c r="IO34" s="13">
        <f t="shared" si="66"/>
        <v>650.97368421052636</v>
      </c>
      <c r="IP34" s="13">
        <f t="shared" si="66"/>
        <v>652.43339587242019</v>
      </c>
      <c r="IQ34" s="13">
        <f t="shared" si="66"/>
        <v>653.88764044943832</v>
      </c>
      <c r="IR34" s="13">
        <f t="shared" si="66"/>
        <v>655.33644859813103</v>
      </c>
      <c r="IS34" s="13">
        <f t="shared" si="66"/>
        <v>656.77985074626861</v>
      </c>
      <c r="IT34" s="13">
        <f t="shared" si="66"/>
        <v>658.21787709497221</v>
      </c>
      <c r="IU34" s="13">
        <f t="shared" si="66"/>
        <v>659.65055762081761</v>
      </c>
      <c r="IV34" s="13">
        <f t="shared" si="66"/>
        <v>661.07792207792204</v>
      </c>
      <c r="IW34" s="13"/>
      <c r="IX34" s="13"/>
      <c r="IY34" s="13"/>
      <c r="IZ34" s="13"/>
      <c r="JA34" s="13"/>
      <c r="JB34" s="13"/>
    </row>
    <row r="35" spans="1:262" ht="12.75" customHeight="1" x14ac:dyDescent="0.3">
      <c r="A35" s="4" t="s">
        <v>39</v>
      </c>
      <c r="B35" s="4">
        <v>514</v>
      </c>
      <c r="C35" s="13">
        <f t="shared" si="53"/>
        <v>737.72727272727263</v>
      </c>
      <c r="D35" s="13">
        <f t="shared" si="54"/>
        <v>223.72727272727263</v>
      </c>
      <c r="E35" s="13">
        <f t="shared" si="55"/>
        <v>25.666666666666668</v>
      </c>
      <c r="F35" s="4">
        <f t="shared" si="56"/>
        <v>225</v>
      </c>
      <c r="G35" s="13">
        <f t="shared" si="57"/>
        <v>7.9902597402597371</v>
      </c>
      <c r="H35" s="11">
        <f t="shared" si="58"/>
        <v>1146.8181818181818</v>
      </c>
      <c r="I35" s="13"/>
      <c r="J35" s="13"/>
      <c r="K35" s="13"/>
      <c r="L35" s="13"/>
      <c r="M35" s="13"/>
      <c r="N35" s="13"/>
      <c r="O35" s="13"/>
      <c r="P35" s="13"/>
      <c r="Q35" s="13"/>
      <c r="R35" s="17">
        <v>6400</v>
      </c>
      <c r="S35" s="17">
        <v>5</v>
      </c>
      <c r="T35" s="17">
        <v>7.5</v>
      </c>
      <c r="U35" s="17">
        <f t="shared" si="59"/>
        <v>37.5</v>
      </c>
      <c r="V35" s="17">
        <f t="shared" si="60"/>
        <v>3000</v>
      </c>
      <c r="W35" s="17">
        <v>2.5</v>
      </c>
      <c r="X35" s="17">
        <f t="shared" si="61"/>
        <v>500</v>
      </c>
      <c r="Y35" s="4">
        <f t="shared" si="62"/>
        <v>2900</v>
      </c>
      <c r="Z35" s="4">
        <v>0.05</v>
      </c>
      <c r="AA35" s="4">
        <v>9</v>
      </c>
      <c r="AB35" s="4">
        <v>21</v>
      </c>
      <c r="AC35" s="4">
        <v>150</v>
      </c>
      <c r="AD35" s="4">
        <v>3000</v>
      </c>
      <c r="AE35" s="4">
        <f t="shared" si="63"/>
        <v>6525</v>
      </c>
      <c r="AF35" s="4">
        <f t="shared" si="64"/>
        <v>675</v>
      </c>
      <c r="AG35" s="13">
        <f t="shared" ref="AG35:IV35" si="67">((($V35+$X35)/10*MAX((AG$2/$AC35),1)+($Y35/80*180*$Z35))/(MAX((AG$2/$AA35),1)+$AB35))*28-$B35</f>
        <v>346.68181818181813</v>
      </c>
      <c r="AH35" s="13">
        <f t="shared" si="67"/>
        <v>333.83582089552237</v>
      </c>
      <c r="AI35" s="13">
        <f t="shared" si="67"/>
        <v>309.26086956521738</v>
      </c>
      <c r="AJ35" s="13">
        <f t="shared" si="67"/>
        <v>286.07042253521115</v>
      </c>
      <c r="AK35" s="13">
        <f t="shared" si="67"/>
        <v>264.15068493150693</v>
      </c>
      <c r="AL35" s="13">
        <f t="shared" si="67"/>
        <v>243.39999999999998</v>
      </c>
      <c r="AM35" s="13">
        <f t="shared" si="67"/>
        <v>223.72727272727263</v>
      </c>
      <c r="AN35" s="13">
        <f t="shared" si="67"/>
        <v>205.05063291139243</v>
      </c>
      <c r="AO35" s="13">
        <f t="shared" si="67"/>
        <v>187.2962962962963</v>
      </c>
      <c r="AP35" s="13">
        <f t="shared" si="67"/>
        <v>170.39759036144574</v>
      </c>
      <c r="AQ35" s="13">
        <f t="shared" si="67"/>
        <v>154.29411764705878</v>
      </c>
      <c r="AR35" s="13">
        <f t="shared" si="67"/>
        <v>138.93103448275861</v>
      </c>
      <c r="AS35" s="13">
        <f t="shared" si="67"/>
        <v>124.25842696629218</v>
      </c>
      <c r="AT35" s="13">
        <f t="shared" si="67"/>
        <v>110.23076923076928</v>
      </c>
      <c r="AU35" s="13">
        <f t="shared" si="67"/>
        <v>96.806451612903288</v>
      </c>
      <c r="AV35" s="13">
        <f t="shared" si="67"/>
        <v>83.947368421052715</v>
      </c>
      <c r="AW35" s="13">
        <f t="shared" si="67"/>
        <v>71.618556701030911</v>
      </c>
      <c r="AX35" s="13">
        <f t="shared" si="67"/>
        <v>59.787878787878753</v>
      </c>
      <c r="AY35" s="13">
        <f t="shared" si="67"/>
        <v>48.42574257425747</v>
      </c>
      <c r="AZ35" s="13">
        <f t="shared" si="67"/>
        <v>37.504854368932001</v>
      </c>
      <c r="BA35" s="13">
        <f t="shared" si="67"/>
        <v>27</v>
      </c>
      <c r="BB35" s="13">
        <f t="shared" si="67"/>
        <v>16.887850467289695</v>
      </c>
      <c r="BC35" s="13">
        <f t="shared" si="67"/>
        <v>7.1467889908255984</v>
      </c>
      <c r="BD35" s="13">
        <f t="shared" si="67"/>
        <v>-2.2432432432432279</v>
      </c>
      <c r="BE35" s="13">
        <f t="shared" si="67"/>
        <v>-11.300884955752281</v>
      </c>
      <c r="BF35" s="13">
        <f t="shared" si="67"/>
        <v>-9.8173913043477228</v>
      </c>
      <c r="BG35" s="13">
        <f t="shared" si="67"/>
        <v>-8.3846153846154152</v>
      </c>
      <c r="BH35" s="13">
        <f t="shared" si="67"/>
        <v>-7.0000000000001137</v>
      </c>
      <c r="BI35" s="13">
        <f t="shared" si="67"/>
        <v>-5.6611570247932832</v>
      </c>
      <c r="BJ35" s="13">
        <f t="shared" si="67"/>
        <v>-4.3658536585365368</v>
      </c>
      <c r="BK35" s="13">
        <f t="shared" si="67"/>
        <v>-3.1120000000000232</v>
      </c>
      <c r="BL35" s="13">
        <f t="shared" si="67"/>
        <v>-1.8976377952755001</v>
      </c>
      <c r="BM35" s="13">
        <f t="shared" si="67"/>
        <v>-0.72093023255820299</v>
      </c>
      <c r="BN35" s="13">
        <f t="shared" si="67"/>
        <v>0.41984732824425919</v>
      </c>
      <c r="BO35" s="13">
        <f t="shared" si="67"/>
        <v>1.526315789473756</v>
      </c>
      <c r="BP35" s="13">
        <f t="shared" si="67"/>
        <v>2.6000000000000227</v>
      </c>
      <c r="BQ35" s="13">
        <f t="shared" si="67"/>
        <v>3.6423357664233436</v>
      </c>
      <c r="BR35" s="13">
        <f t="shared" si="67"/>
        <v>4.6546762589929358</v>
      </c>
      <c r="BS35" s="13">
        <f t="shared" si="67"/>
        <v>5.6382978723404449</v>
      </c>
      <c r="BT35" s="13">
        <f t="shared" si="67"/>
        <v>6.5944055944055435</v>
      </c>
      <c r="BU35" s="13">
        <f t="shared" si="67"/>
        <v>7.5241379310344882</v>
      </c>
      <c r="BV35" s="13">
        <f t="shared" si="67"/>
        <v>8.4285714285714448</v>
      </c>
      <c r="BW35" s="13">
        <f t="shared" si="67"/>
        <v>9.3087248322148071</v>
      </c>
      <c r="BX35" s="13">
        <f t="shared" si="67"/>
        <v>10.165562913907252</v>
      </c>
      <c r="BY35" s="13">
        <f t="shared" si="67"/>
        <v>11</v>
      </c>
      <c r="BZ35" s="13">
        <f t="shared" si="67"/>
        <v>11.812903225806394</v>
      </c>
      <c r="CA35" s="13">
        <f t="shared" si="67"/>
        <v>12.605095541401397</v>
      </c>
      <c r="CB35" s="13">
        <f t="shared" si="67"/>
        <v>13.377358490566053</v>
      </c>
      <c r="CC35" s="13">
        <f t="shared" si="67"/>
        <v>14.130434782608745</v>
      </c>
      <c r="CD35" s="13">
        <f t="shared" si="67"/>
        <v>14.865030674846594</v>
      </c>
      <c r="CE35" s="13">
        <f t="shared" si="67"/>
        <v>15.581818181818221</v>
      </c>
      <c r="CF35" s="13">
        <f t="shared" si="67"/>
        <v>16.281437125748539</v>
      </c>
      <c r="CG35" s="13">
        <f t="shared" si="67"/>
        <v>16.964497041420032</v>
      </c>
      <c r="CH35" s="13">
        <f t="shared" si="67"/>
        <v>17.631578947368439</v>
      </c>
      <c r="CI35" s="13">
        <f t="shared" si="67"/>
        <v>18.283236994219692</v>
      </c>
      <c r="CJ35" s="13">
        <f t="shared" si="67"/>
        <v>18.919999999999959</v>
      </c>
      <c r="CK35" s="13">
        <f t="shared" si="67"/>
        <v>19.542372881355959</v>
      </c>
      <c r="CL35" s="13">
        <f t="shared" si="67"/>
        <v>20.150837988826879</v>
      </c>
      <c r="CM35" s="13">
        <f t="shared" si="67"/>
        <v>20.745856353591194</v>
      </c>
      <c r="CN35" s="13">
        <f t="shared" si="67"/>
        <v>21.327868852459005</v>
      </c>
      <c r="CO35" s="13">
        <f t="shared" si="67"/>
        <v>21.897297297297314</v>
      </c>
      <c r="CP35" s="13">
        <f t="shared" si="67"/>
        <v>22.454545454545496</v>
      </c>
      <c r="CQ35" s="13">
        <f t="shared" si="67"/>
        <v>23</v>
      </c>
      <c r="CR35" s="13">
        <f t="shared" si="67"/>
        <v>23.534031413612524</v>
      </c>
      <c r="CS35" s="13">
        <f t="shared" si="67"/>
        <v>24.056994818652811</v>
      </c>
      <c r="CT35" s="13">
        <f t="shared" si="67"/>
        <v>24.569230769230785</v>
      </c>
      <c r="CU35" s="13">
        <f t="shared" si="67"/>
        <v>25.071065989847739</v>
      </c>
      <c r="CV35" s="13">
        <f t="shared" si="67"/>
        <v>25.562814070351692</v>
      </c>
      <c r="CW35" s="13">
        <f t="shared" si="67"/>
        <v>26.044776119402968</v>
      </c>
      <c r="CX35" s="13">
        <f t="shared" si="67"/>
        <v>26.517241379310349</v>
      </c>
      <c r="CY35" s="13">
        <f t="shared" si="67"/>
        <v>26.980487804877953</v>
      </c>
      <c r="CZ35" s="13">
        <f t="shared" si="67"/>
        <v>27.434782608695627</v>
      </c>
      <c r="DA35" s="13">
        <f t="shared" si="67"/>
        <v>27.880382775119642</v>
      </c>
      <c r="DB35" s="13">
        <f t="shared" si="67"/>
        <v>28.317535545023702</v>
      </c>
      <c r="DC35" s="13">
        <f t="shared" si="67"/>
        <v>28.746478873239425</v>
      </c>
      <c r="DD35" s="13">
        <f t="shared" si="67"/>
        <v>29.16744186046526</v>
      </c>
      <c r="DE35" s="13">
        <f t="shared" si="67"/>
        <v>29.580645161290249</v>
      </c>
      <c r="DF35" s="13">
        <f t="shared" si="67"/>
        <v>29.986301369862986</v>
      </c>
      <c r="DG35" s="13">
        <f t="shared" si="67"/>
        <v>30.384615384615472</v>
      </c>
      <c r="DH35" s="13">
        <f t="shared" si="67"/>
        <v>30.775784753363155</v>
      </c>
      <c r="DI35" s="13">
        <f t="shared" si="67"/>
        <v>31.159999999999968</v>
      </c>
      <c r="DJ35" s="13">
        <f t="shared" si="67"/>
        <v>31.53744493392071</v>
      </c>
      <c r="DK35" s="13">
        <f t="shared" si="67"/>
        <v>31.908296943231448</v>
      </c>
      <c r="DL35" s="13">
        <f t="shared" si="67"/>
        <v>32.272727272727252</v>
      </c>
      <c r="DM35" s="13">
        <f t="shared" si="67"/>
        <v>32.630901287553684</v>
      </c>
      <c r="DN35" s="13">
        <f t="shared" si="67"/>
        <v>32.982978723404244</v>
      </c>
      <c r="DO35" s="13">
        <f t="shared" si="67"/>
        <v>33.329113924050603</v>
      </c>
      <c r="DP35" s="13">
        <f t="shared" si="67"/>
        <v>33.669456066945713</v>
      </c>
      <c r="DQ35" s="13">
        <f t="shared" si="67"/>
        <v>34.004149377593308</v>
      </c>
      <c r="DR35" s="13">
        <f t="shared" si="67"/>
        <v>34.333333333333258</v>
      </c>
      <c r="DS35" s="13">
        <f t="shared" si="67"/>
        <v>34.657142857142958</v>
      </c>
      <c r="DT35" s="13">
        <f t="shared" si="67"/>
        <v>34.975708502024304</v>
      </c>
      <c r="DU35" s="13">
        <f t="shared" si="67"/>
        <v>35.289156626506042</v>
      </c>
      <c r="DV35" s="13">
        <f t="shared" si="67"/>
        <v>35.597609561752961</v>
      </c>
      <c r="DW35" s="13">
        <f t="shared" si="67"/>
        <v>35.901185770750999</v>
      </c>
      <c r="DX35" s="13">
        <f t="shared" si="67"/>
        <v>36.199999999999932</v>
      </c>
      <c r="DY35" s="13">
        <f t="shared" si="67"/>
        <v>36.494163424124508</v>
      </c>
      <c r="DZ35" s="13">
        <f t="shared" si="67"/>
        <v>36.783783783783747</v>
      </c>
      <c r="EA35" s="13">
        <f t="shared" si="67"/>
        <v>37.068965517241395</v>
      </c>
      <c r="EB35" s="13">
        <f t="shared" si="67"/>
        <v>37.349809885931563</v>
      </c>
      <c r="EC35" s="13">
        <f t="shared" si="67"/>
        <v>37.626415094339677</v>
      </c>
      <c r="ED35" s="13">
        <f t="shared" si="67"/>
        <v>37.898876404494331</v>
      </c>
      <c r="EE35" s="13">
        <f t="shared" si="67"/>
        <v>38.167286245353125</v>
      </c>
      <c r="EF35" s="13">
        <f t="shared" si="67"/>
        <v>38.431734317343171</v>
      </c>
      <c r="EG35" s="13">
        <f t="shared" si="67"/>
        <v>38.692307692307736</v>
      </c>
      <c r="EH35" s="13">
        <f t="shared" si="67"/>
        <v>38.949090909090842</v>
      </c>
      <c r="EI35" s="13">
        <f t="shared" si="67"/>
        <v>39.202166064981952</v>
      </c>
      <c r="EJ35" s="13">
        <f t="shared" si="67"/>
        <v>39.45161290322585</v>
      </c>
      <c r="EK35" s="13">
        <f t="shared" si="67"/>
        <v>39.697508896797217</v>
      </c>
      <c r="EL35" s="13">
        <f t="shared" si="67"/>
        <v>39.939929328622043</v>
      </c>
      <c r="EM35" s="13">
        <f t="shared" si="67"/>
        <v>40.178947368421063</v>
      </c>
      <c r="EN35" s="13">
        <f t="shared" si="67"/>
        <v>40.414634146341541</v>
      </c>
      <c r="EO35" s="13">
        <f t="shared" si="67"/>
        <v>40.647058823529392</v>
      </c>
      <c r="EP35" s="13">
        <f t="shared" si="67"/>
        <v>40.876288659793772</v>
      </c>
      <c r="EQ35" s="13">
        <f t="shared" si="67"/>
        <v>41.102389078498163</v>
      </c>
      <c r="ER35" s="13">
        <f t="shared" si="67"/>
        <v>41.325423728813576</v>
      </c>
      <c r="ES35" s="13">
        <f t="shared" si="67"/>
        <v>41.545454545454504</v>
      </c>
      <c r="ET35" s="13">
        <f t="shared" si="67"/>
        <v>41.762541806020067</v>
      </c>
      <c r="EU35" s="13">
        <f t="shared" si="67"/>
        <v>41.976744186046517</v>
      </c>
      <c r="EV35" s="13">
        <f t="shared" si="67"/>
        <v>42.188118811881168</v>
      </c>
      <c r="EW35" s="13">
        <f t="shared" si="67"/>
        <v>42.396721311475403</v>
      </c>
      <c r="EX35" s="13">
        <f t="shared" si="67"/>
        <v>42.602605863192252</v>
      </c>
      <c r="EY35" s="13">
        <f t="shared" si="67"/>
        <v>42.80582524271847</v>
      </c>
      <c r="EZ35" s="13">
        <f t="shared" si="67"/>
        <v>43.006430868167172</v>
      </c>
      <c r="FA35" s="13">
        <f t="shared" si="67"/>
        <v>43.204472843450503</v>
      </c>
      <c r="FB35" s="13">
        <f t="shared" si="67"/>
        <v>43.400000000000091</v>
      </c>
      <c r="FC35" s="13">
        <f t="shared" si="67"/>
        <v>43.593059936908503</v>
      </c>
      <c r="FD35" s="13">
        <f t="shared" si="67"/>
        <v>43.783699059561172</v>
      </c>
      <c r="FE35" s="13">
        <f t="shared" si="67"/>
        <v>43.971962616822452</v>
      </c>
      <c r="FF35" s="13">
        <f t="shared" si="67"/>
        <v>44.157894736842081</v>
      </c>
      <c r="FG35" s="13">
        <f t="shared" si="67"/>
        <v>44.341538461538448</v>
      </c>
      <c r="FH35" s="13">
        <f t="shared" si="67"/>
        <v>44.522935779816521</v>
      </c>
      <c r="FI35" s="13">
        <f t="shared" si="67"/>
        <v>44.702127659574444</v>
      </c>
      <c r="FJ35" s="13">
        <f t="shared" si="67"/>
        <v>44.879154078549959</v>
      </c>
      <c r="FK35" s="13">
        <f t="shared" si="67"/>
        <v>45.054054054054063</v>
      </c>
      <c r="FL35" s="13">
        <f t="shared" si="67"/>
        <v>45.22686567164169</v>
      </c>
      <c r="FM35" s="13">
        <f t="shared" si="67"/>
        <v>45.397626112759667</v>
      </c>
      <c r="FN35" s="13">
        <f t="shared" si="67"/>
        <v>45.566371681415944</v>
      </c>
      <c r="FO35" s="13">
        <f t="shared" si="67"/>
        <v>45.733137829911925</v>
      </c>
      <c r="FP35" s="13">
        <f t="shared" si="67"/>
        <v>45.897959183673493</v>
      </c>
      <c r="FQ35" s="13">
        <f t="shared" si="67"/>
        <v>46.060869565217445</v>
      </c>
      <c r="FR35" s="13">
        <f t="shared" si="67"/>
        <v>46.221902017291086</v>
      </c>
      <c r="FS35" s="13">
        <f t="shared" si="67"/>
        <v>46.381088825214988</v>
      </c>
      <c r="FT35" s="13">
        <f t="shared" si="67"/>
        <v>46.538461538461547</v>
      </c>
      <c r="FU35" s="13">
        <f t="shared" si="67"/>
        <v>46.694050991501399</v>
      </c>
      <c r="FV35" s="13">
        <f t="shared" si="67"/>
        <v>46.847887323943723</v>
      </c>
      <c r="FW35" s="13">
        <f t="shared" si="67"/>
        <v>47</v>
      </c>
      <c r="FX35" s="13">
        <f t="shared" si="67"/>
        <v>47.150417827298043</v>
      </c>
      <c r="FY35" s="13">
        <f t="shared" si="67"/>
        <v>47.299168975069279</v>
      </c>
      <c r="FZ35" s="13">
        <f t="shared" si="67"/>
        <v>47.446280991735534</v>
      </c>
      <c r="GA35" s="13">
        <f t="shared" si="67"/>
        <v>47.591780821917837</v>
      </c>
      <c r="GB35" s="13">
        <f t="shared" si="67"/>
        <v>47.735694822888263</v>
      </c>
      <c r="GC35" s="13">
        <f t="shared" si="67"/>
        <v>47.878048780487802</v>
      </c>
      <c r="GD35" s="13">
        <f t="shared" si="67"/>
        <v>48.018867924528308</v>
      </c>
      <c r="GE35" s="13">
        <f t="shared" si="67"/>
        <v>48.1581769436998</v>
      </c>
      <c r="GF35" s="13">
        <f t="shared" si="67"/>
        <v>48.296000000000049</v>
      </c>
      <c r="GG35" s="13">
        <f t="shared" si="67"/>
        <v>48.432360742705555</v>
      </c>
      <c r="GH35" s="13">
        <f t="shared" si="67"/>
        <v>48.567282321899711</v>
      </c>
      <c r="GI35" s="13">
        <f t="shared" si="67"/>
        <v>48.700787401574757</v>
      </c>
      <c r="GJ35" s="13">
        <f t="shared" si="67"/>
        <v>48.832898172323667</v>
      </c>
      <c r="GK35" s="13">
        <f t="shared" si="67"/>
        <v>48.96363636363651</v>
      </c>
      <c r="GL35" s="13">
        <f t="shared" si="67"/>
        <v>49.093023255813932</v>
      </c>
      <c r="GM35" s="13">
        <f t="shared" si="67"/>
        <v>49.221079691516593</v>
      </c>
      <c r="GN35" s="13">
        <f t="shared" si="67"/>
        <v>49.347826086956616</v>
      </c>
      <c r="GO35" s="13">
        <f t="shared" si="67"/>
        <v>49.473282442748086</v>
      </c>
      <c r="GP35" s="13">
        <f t="shared" si="67"/>
        <v>49.597468354430248</v>
      </c>
      <c r="GQ35" s="13">
        <f t="shared" si="67"/>
        <v>49.720403022670098</v>
      </c>
      <c r="GR35" s="13">
        <f t="shared" si="67"/>
        <v>49.842105263157919</v>
      </c>
      <c r="GS35" s="13">
        <f t="shared" si="67"/>
        <v>49.962593516209381</v>
      </c>
      <c r="GT35" s="13">
        <f t="shared" si="67"/>
        <v>50.081885856079452</v>
      </c>
      <c r="GU35" s="13">
        <f t="shared" si="67"/>
        <v>50.199999999999932</v>
      </c>
      <c r="GV35" s="13">
        <f t="shared" si="67"/>
        <v>50.316953316953231</v>
      </c>
      <c r="GW35" s="13">
        <f t="shared" si="67"/>
        <v>50.43276283618593</v>
      </c>
      <c r="GX35" s="13">
        <f t="shared" si="67"/>
        <v>50.547445255474486</v>
      </c>
      <c r="GY35" s="13">
        <f t="shared" si="67"/>
        <v>50.66101694915244</v>
      </c>
      <c r="GZ35" s="13">
        <f t="shared" si="67"/>
        <v>50.773493975903648</v>
      </c>
      <c r="HA35" s="13">
        <f t="shared" si="67"/>
        <v>50.884892086330979</v>
      </c>
      <c r="HB35" s="13">
        <f t="shared" si="67"/>
        <v>50.995226730310151</v>
      </c>
      <c r="HC35" s="13">
        <f t="shared" si="67"/>
        <v>51.104513064133016</v>
      </c>
      <c r="HD35" s="13">
        <f t="shared" si="67"/>
        <v>51.212765957446891</v>
      </c>
      <c r="HE35" s="13">
        <f t="shared" si="67"/>
        <v>51.319999999999936</v>
      </c>
      <c r="HF35" s="13">
        <f t="shared" si="67"/>
        <v>51.426229508196798</v>
      </c>
      <c r="HG35" s="13">
        <f t="shared" si="67"/>
        <v>51.531468531468477</v>
      </c>
      <c r="HH35" s="13">
        <f t="shared" si="67"/>
        <v>51.635730858468605</v>
      </c>
      <c r="HI35" s="13">
        <f t="shared" si="67"/>
        <v>51.739030023094756</v>
      </c>
      <c r="HJ35" s="13">
        <f t="shared" si="67"/>
        <v>51.841379310344905</v>
      </c>
      <c r="HK35" s="13">
        <f t="shared" si="67"/>
        <v>51.942791762013712</v>
      </c>
      <c r="HL35" s="13">
        <f t="shared" si="67"/>
        <v>52.043280182232365</v>
      </c>
      <c r="HM35" s="13">
        <f t="shared" si="67"/>
        <v>52.14285714285711</v>
      </c>
      <c r="HN35" s="13">
        <f t="shared" si="67"/>
        <v>52.241534988713283</v>
      </c>
      <c r="HO35" s="13">
        <f t="shared" si="67"/>
        <v>52.339325842696667</v>
      </c>
      <c r="HP35" s="13">
        <f t="shared" si="67"/>
        <v>52.436241610738193</v>
      </c>
      <c r="HQ35" s="13">
        <f t="shared" si="67"/>
        <v>52.532293986637001</v>
      </c>
      <c r="HR35" s="13">
        <f t="shared" si="67"/>
        <v>52.627494456762633</v>
      </c>
      <c r="HS35" s="13">
        <f t="shared" si="67"/>
        <v>52.721854304635826</v>
      </c>
      <c r="HT35" s="13">
        <f t="shared" si="67"/>
        <v>52.815384615384573</v>
      </c>
      <c r="HU35" s="13">
        <f t="shared" si="67"/>
        <v>52.908096280087534</v>
      </c>
      <c r="HV35" s="13">
        <f t="shared" si="67"/>
        <v>53</v>
      </c>
      <c r="HW35" s="13">
        <f t="shared" si="67"/>
        <v>53.091106290672542</v>
      </c>
      <c r="HX35" s="13">
        <f t="shared" si="67"/>
        <v>53.181425485961086</v>
      </c>
      <c r="HY35" s="13">
        <f t="shared" si="67"/>
        <v>53.270967741935465</v>
      </c>
      <c r="HZ35" s="13">
        <f t="shared" si="67"/>
        <v>53.359743040685316</v>
      </c>
      <c r="IA35" s="13">
        <f t="shared" si="67"/>
        <v>53.447761194029681</v>
      </c>
      <c r="IB35" s="13">
        <f t="shared" si="67"/>
        <v>53.535031847133723</v>
      </c>
      <c r="IC35" s="13">
        <f t="shared" si="67"/>
        <v>53.621564482029612</v>
      </c>
      <c r="ID35" s="13">
        <f t="shared" si="67"/>
        <v>53.707368421052593</v>
      </c>
      <c r="IE35" s="13">
        <f t="shared" si="67"/>
        <v>53.792452830188608</v>
      </c>
      <c r="IF35" s="13">
        <f t="shared" si="67"/>
        <v>53.876826722338251</v>
      </c>
      <c r="IG35" s="13">
        <f t="shared" si="67"/>
        <v>53.960498960498853</v>
      </c>
      <c r="IH35" s="13">
        <f t="shared" si="67"/>
        <v>54.043478260869506</v>
      </c>
      <c r="II35" s="13">
        <f t="shared" si="67"/>
        <v>54.125773195876377</v>
      </c>
      <c r="IJ35" s="13">
        <f t="shared" si="67"/>
        <v>54.207392197125273</v>
      </c>
      <c r="IK35" s="13">
        <f t="shared" si="67"/>
        <v>54.288343558282236</v>
      </c>
      <c r="IL35" s="13">
        <f t="shared" si="67"/>
        <v>54.368635437881949</v>
      </c>
      <c r="IM35" s="13">
        <f t="shared" si="67"/>
        <v>54.44827586206884</v>
      </c>
      <c r="IN35" s="13">
        <f t="shared" si="67"/>
        <v>54.527272727272702</v>
      </c>
      <c r="IO35" s="13">
        <f t="shared" si="67"/>
        <v>54.60563380281701</v>
      </c>
      <c r="IP35" s="13">
        <f t="shared" si="67"/>
        <v>54.683366733466869</v>
      </c>
      <c r="IQ35" s="13">
        <f t="shared" si="67"/>
        <v>54.760479041916142</v>
      </c>
      <c r="IR35" s="13">
        <f t="shared" si="67"/>
        <v>54.836978131212845</v>
      </c>
      <c r="IS35" s="13">
        <f t="shared" si="67"/>
        <v>54.91287128712861</v>
      </c>
      <c r="IT35" s="13">
        <f t="shared" si="67"/>
        <v>54.988165680473458</v>
      </c>
      <c r="IU35" s="13">
        <f t="shared" si="67"/>
        <v>55.06286836935169</v>
      </c>
      <c r="IV35" s="13">
        <f t="shared" si="67"/>
        <v>55.136986301369916</v>
      </c>
      <c r="IW35" s="13"/>
      <c r="IX35" s="13"/>
      <c r="IY35" s="13"/>
      <c r="IZ35" s="13"/>
      <c r="JA35" s="13"/>
      <c r="JB35" s="13"/>
    </row>
    <row r="36" spans="1:262" ht="12.75" customHeight="1" x14ac:dyDescent="0.3">
      <c r="A36" s="18" t="s">
        <v>40</v>
      </c>
      <c r="B36" s="18">
        <v>826</v>
      </c>
      <c r="C36" s="19">
        <f t="shared" si="53"/>
        <v>750</v>
      </c>
      <c r="D36" s="19">
        <f t="shared" si="54"/>
        <v>-76</v>
      </c>
      <c r="E36" s="19">
        <f t="shared" si="55"/>
        <v>25.666666666666668</v>
      </c>
      <c r="F36" s="18" t="e">
        <f t="shared" si="56"/>
        <v>#NUM!</v>
      </c>
      <c r="G36" s="19">
        <f t="shared" si="57"/>
        <v>-2.7142857142857144</v>
      </c>
      <c r="H36" s="16">
        <f t="shared" si="58"/>
        <v>1159.090909090909</v>
      </c>
      <c r="I36" s="19"/>
      <c r="J36" s="19"/>
      <c r="K36" s="19"/>
      <c r="L36" s="19"/>
      <c r="M36" s="19"/>
      <c r="N36" s="19"/>
      <c r="O36" s="19"/>
      <c r="P36" s="19"/>
      <c r="Q36" s="19"/>
      <c r="R36" s="17">
        <v>12800</v>
      </c>
      <c r="S36" s="17">
        <v>5</v>
      </c>
      <c r="T36" s="17">
        <v>7.5</v>
      </c>
      <c r="U36" s="17">
        <f t="shared" si="59"/>
        <v>37.5</v>
      </c>
      <c r="V36" s="17">
        <f t="shared" si="60"/>
        <v>3000</v>
      </c>
      <c r="W36" s="17">
        <v>2.5</v>
      </c>
      <c r="X36" s="17">
        <f t="shared" si="61"/>
        <v>500</v>
      </c>
      <c r="Y36" s="4">
        <f t="shared" si="62"/>
        <v>3000</v>
      </c>
      <c r="Z36" s="4">
        <v>0.05</v>
      </c>
      <c r="AA36" s="4">
        <v>9</v>
      </c>
      <c r="AB36" s="4">
        <v>21</v>
      </c>
      <c r="AC36" s="4">
        <v>150</v>
      </c>
      <c r="AD36" s="4">
        <v>3000</v>
      </c>
      <c r="AE36" s="4">
        <f t="shared" si="63"/>
        <v>6750</v>
      </c>
      <c r="AF36" s="4">
        <f t="shared" si="64"/>
        <v>675</v>
      </c>
      <c r="AG36" s="13">
        <f t="shared" ref="AG36:IV36" si="68">((($V36+$X36)/10*MAX((AG$2/$AC36),1)+($Y36/80*180*$Z36))/(MAX((AG$2/$AA36),1)+$AB36))*28-$B36</f>
        <v>49</v>
      </c>
      <c r="AH36" s="13">
        <f t="shared" si="68"/>
        <v>35.940298507462785</v>
      </c>
      <c r="AI36" s="13">
        <f t="shared" si="68"/>
        <v>10.95652173913038</v>
      </c>
      <c r="AJ36" s="13">
        <f t="shared" si="68"/>
        <v>-12.619718309859195</v>
      </c>
      <c r="AK36" s="13">
        <f t="shared" si="68"/>
        <v>-34.904109589041127</v>
      </c>
      <c r="AL36" s="13">
        <f t="shared" si="68"/>
        <v>-56</v>
      </c>
      <c r="AM36" s="13">
        <f t="shared" si="68"/>
        <v>-76</v>
      </c>
      <c r="AN36" s="13">
        <f t="shared" si="68"/>
        <v>-94.987341772151922</v>
      </c>
      <c r="AO36" s="13">
        <f t="shared" si="68"/>
        <v>-113.03703703703707</v>
      </c>
      <c r="AP36" s="13">
        <f t="shared" si="68"/>
        <v>-130.2168674698795</v>
      </c>
      <c r="AQ36" s="13">
        <f t="shared" si="68"/>
        <v>-146.58823529411757</v>
      </c>
      <c r="AR36" s="13">
        <f t="shared" si="68"/>
        <v>-162.20689655172407</v>
      </c>
      <c r="AS36" s="13">
        <f t="shared" si="68"/>
        <v>-177.12359550561791</v>
      </c>
      <c r="AT36" s="13">
        <f t="shared" si="68"/>
        <v>-191.38461538461536</v>
      </c>
      <c r="AU36" s="13">
        <f t="shared" si="68"/>
        <v>-205.03225806451621</v>
      </c>
      <c r="AV36" s="13">
        <f t="shared" si="68"/>
        <v>-218.10526315789468</v>
      </c>
      <c r="AW36" s="13">
        <f t="shared" si="68"/>
        <v>-230.63917525773206</v>
      </c>
      <c r="AX36" s="13">
        <f t="shared" si="68"/>
        <v>-242.66666666666674</v>
      </c>
      <c r="AY36" s="13">
        <f t="shared" si="68"/>
        <v>-254.21782178217825</v>
      </c>
      <c r="AZ36" s="13">
        <f t="shared" si="68"/>
        <v>-265.32038834951459</v>
      </c>
      <c r="BA36" s="13">
        <f t="shared" si="68"/>
        <v>-276</v>
      </c>
      <c r="BB36" s="13">
        <f t="shared" si="68"/>
        <v>-286.28037383177571</v>
      </c>
      <c r="BC36" s="13">
        <f t="shared" si="68"/>
        <v>-296.18348623853217</v>
      </c>
      <c r="BD36" s="13">
        <f t="shared" si="68"/>
        <v>-305.7297297297298</v>
      </c>
      <c r="BE36" s="13">
        <f t="shared" si="68"/>
        <v>-314.93805309734523</v>
      </c>
      <c r="BF36" s="13">
        <f t="shared" si="68"/>
        <v>-313.60000000000002</v>
      </c>
      <c r="BG36" s="13">
        <f t="shared" si="68"/>
        <v>-312.30769230769226</v>
      </c>
      <c r="BH36" s="13">
        <f t="shared" si="68"/>
        <v>-311.05882352941182</v>
      </c>
      <c r="BI36" s="13">
        <f t="shared" si="68"/>
        <v>-309.85123966942137</v>
      </c>
      <c r="BJ36" s="13">
        <f t="shared" si="68"/>
        <v>-308.68292682926824</v>
      </c>
      <c r="BK36" s="13">
        <f t="shared" si="68"/>
        <v>-307.55200000000002</v>
      </c>
      <c r="BL36" s="13">
        <f t="shared" si="68"/>
        <v>-306.45669291338572</v>
      </c>
      <c r="BM36" s="13">
        <f t="shared" si="68"/>
        <v>-305.39534883720933</v>
      </c>
      <c r="BN36" s="13">
        <f t="shared" si="68"/>
        <v>-304.36641221374055</v>
      </c>
      <c r="BO36" s="13">
        <f t="shared" si="68"/>
        <v>-303.36842105263156</v>
      </c>
      <c r="BP36" s="13">
        <f t="shared" si="68"/>
        <v>-302.39999999999998</v>
      </c>
      <c r="BQ36" s="13">
        <f t="shared" si="68"/>
        <v>-301.45985401459859</v>
      </c>
      <c r="BR36" s="13">
        <f t="shared" si="68"/>
        <v>-300.54676258992799</v>
      </c>
      <c r="BS36" s="13">
        <f t="shared" si="68"/>
        <v>-299.65957446808511</v>
      </c>
      <c r="BT36" s="13">
        <f t="shared" si="68"/>
        <v>-298.79720279720289</v>
      </c>
      <c r="BU36" s="13">
        <f t="shared" si="68"/>
        <v>-297.95862068965505</v>
      </c>
      <c r="BV36" s="13">
        <f t="shared" si="68"/>
        <v>-297.14285714285711</v>
      </c>
      <c r="BW36" s="13">
        <f t="shared" si="68"/>
        <v>-296.34899328859069</v>
      </c>
      <c r="BX36" s="13">
        <f t="shared" si="68"/>
        <v>-295.57615894039736</v>
      </c>
      <c r="BY36" s="13">
        <f t="shared" si="68"/>
        <v>-294.82352941176475</v>
      </c>
      <c r="BZ36" s="13">
        <f t="shared" si="68"/>
        <v>-294.09032258064519</v>
      </c>
      <c r="CA36" s="13">
        <f t="shared" si="68"/>
        <v>-293.37579617834388</v>
      </c>
      <c r="CB36" s="13">
        <f t="shared" si="68"/>
        <v>-292.67924528301887</v>
      </c>
      <c r="CC36" s="13">
        <f t="shared" si="68"/>
        <v>-292</v>
      </c>
      <c r="CD36" s="13">
        <f t="shared" si="68"/>
        <v>-291.3374233128834</v>
      </c>
      <c r="CE36" s="13">
        <f t="shared" si="68"/>
        <v>-290.69090909090914</v>
      </c>
      <c r="CF36" s="13">
        <f t="shared" si="68"/>
        <v>-290.05988023952091</v>
      </c>
      <c r="CG36" s="13">
        <f t="shared" si="68"/>
        <v>-289.44378698224853</v>
      </c>
      <c r="CH36" s="13">
        <f t="shared" si="68"/>
        <v>-288.8421052631578</v>
      </c>
      <c r="CI36" s="13">
        <f t="shared" si="68"/>
        <v>-288.25433526011557</v>
      </c>
      <c r="CJ36" s="13">
        <f t="shared" si="68"/>
        <v>-287.67999999999995</v>
      </c>
      <c r="CK36" s="13">
        <f t="shared" si="68"/>
        <v>-287.11864406779659</v>
      </c>
      <c r="CL36" s="13">
        <f t="shared" si="68"/>
        <v>-286.56983240223462</v>
      </c>
      <c r="CM36" s="13">
        <f t="shared" si="68"/>
        <v>-286.03314917127068</v>
      </c>
      <c r="CN36" s="13">
        <f t="shared" si="68"/>
        <v>-285.50819672131149</v>
      </c>
      <c r="CO36" s="13">
        <f t="shared" si="68"/>
        <v>-284.99459459459456</v>
      </c>
      <c r="CP36" s="13">
        <f t="shared" si="68"/>
        <v>-284.49197860962568</v>
      </c>
      <c r="CQ36" s="13">
        <f t="shared" si="68"/>
        <v>-284</v>
      </c>
      <c r="CR36" s="13">
        <f t="shared" si="68"/>
        <v>-283.51832460732987</v>
      </c>
      <c r="CS36" s="13">
        <f t="shared" si="68"/>
        <v>-283.04663212435241</v>
      </c>
      <c r="CT36" s="13">
        <f t="shared" si="68"/>
        <v>-282.5846153846154</v>
      </c>
      <c r="CU36" s="13">
        <f t="shared" si="68"/>
        <v>-282.13197969543148</v>
      </c>
      <c r="CV36" s="13">
        <f t="shared" si="68"/>
        <v>-281.6884422110553</v>
      </c>
      <c r="CW36" s="13">
        <f t="shared" si="68"/>
        <v>-281.25373134328356</v>
      </c>
      <c r="CX36" s="13">
        <f t="shared" si="68"/>
        <v>-280.82758620689651</v>
      </c>
      <c r="CY36" s="13">
        <f t="shared" si="68"/>
        <v>-280.40975609756106</v>
      </c>
      <c r="CZ36" s="13">
        <f t="shared" si="68"/>
        <v>-280</v>
      </c>
      <c r="DA36" s="13">
        <f t="shared" si="68"/>
        <v>-279.59808612440179</v>
      </c>
      <c r="DB36" s="13">
        <f t="shared" si="68"/>
        <v>-279.20379146919436</v>
      </c>
      <c r="DC36" s="13">
        <f t="shared" si="68"/>
        <v>-278.81690140845069</v>
      </c>
      <c r="DD36" s="13">
        <f t="shared" si="68"/>
        <v>-278.43720930232553</v>
      </c>
      <c r="DE36" s="13">
        <f t="shared" si="68"/>
        <v>-278.06451612903231</v>
      </c>
      <c r="DF36" s="13">
        <f t="shared" si="68"/>
        <v>-277.69863013698625</v>
      </c>
      <c r="DG36" s="13">
        <f t="shared" si="68"/>
        <v>-277.33936651583701</v>
      </c>
      <c r="DH36" s="13">
        <f t="shared" si="68"/>
        <v>-276.98654708520189</v>
      </c>
      <c r="DI36" s="13">
        <f t="shared" si="68"/>
        <v>-276.64</v>
      </c>
      <c r="DJ36" s="13">
        <f t="shared" si="68"/>
        <v>-276.29955947136557</v>
      </c>
      <c r="DK36" s="13">
        <f t="shared" si="68"/>
        <v>-275.96506550218351</v>
      </c>
      <c r="DL36" s="13">
        <f t="shared" si="68"/>
        <v>-275.63636363636363</v>
      </c>
      <c r="DM36" s="13">
        <f t="shared" si="68"/>
        <v>-275.31330472103002</v>
      </c>
      <c r="DN36" s="13">
        <f t="shared" si="68"/>
        <v>-274.9957446808512</v>
      </c>
      <c r="DO36" s="13">
        <f t="shared" si="68"/>
        <v>-274.68354430379748</v>
      </c>
      <c r="DP36" s="13">
        <f t="shared" si="68"/>
        <v>-274.37656903765685</v>
      </c>
      <c r="DQ36" s="13">
        <f t="shared" si="68"/>
        <v>-274.07468879668056</v>
      </c>
      <c r="DR36" s="13">
        <f t="shared" si="68"/>
        <v>-273.77777777777783</v>
      </c>
      <c r="DS36" s="13">
        <f t="shared" si="68"/>
        <v>-273.48571428571415</v>
      </c>
      <c r="DT36" s="13">
        <f t="shared" si="68"/>
        <v>-273.19838056680169</v>
      </c>
      <c r="DU36" s="13">
        <f t="shared" si="68"/>
        <v>-272.91566265060237</v>
      </c>
      <c r="DV36" s="13">
        <f t="shared" si="68"/>
        <v>-272.63745019920316</v>
      </c>
      <c r="DW36" s="13">
        <f t="shared" si="68"/>
        <v>-272.36363636363649</v>
      </c>
      <c r="DX36" s="13">
        <f t="shared" si="68"/>
        <v>-272.09411764705885</v>
      </c>
      <c r="DY36" s="13">
        <f t="shared" si="68"/>
        <v>-271.82879377431914</v>
      </c>
      <c r="DZ36" s="13">
        <f t="shared" si="68"/>
        <v>-271.56756756756749</v>
      </c>
      <c r="EA36" s="13">
        <f t="shared" si="68"/>
        <v>-271.31034482758628</v>
      </c>
      <c r="EB36" s="13">
        <f t="shared" si="68"/>
        <v>-271.05703422053239</v>
      </c>
      <c r="EC36" s="13">
        <f t="shared" si="68"/>
        <v>-270.8075471698113</v>
      </c>
      <c r="ED36" s="13">
        <f t="shared" si="68"/>
        <v>-270.56179775280907</v>
      </c>
      <c r="EE36" s="13">
        <f t="shared" si="68"/>
        <v>-270.31970260223045</v>
      </c>
      <c r="EF36" s="13">
        <f t="shared" si="68"/>
        <v>-270.08118081180805</v>
      </c>
      <c r="EG36" s="13">
        <f t="shared" si="68"/>
        <v>-269.84615384615392</v>
      </c>
      <c r="EH36" s="13">
        <f t="shared" si="68"/>
        <v>-269.61454545454546</v>
      </c>
      <c r="EI36" s="13">
        <f t="shared" si="68"/>
        <v>-269.38628158844756</v>
      </c>
      <c r="EJ36" s="13">
        <f t="shared" si="68"/>
        <v>-269.16129032258061</v>
      </c>
      <c r="EK36" s="13">
        <f t="shared" si="68"/>
        <v>-268.93950177935949</v>
      </c>
      <c r="EL36" s="13">
        <f t="shared" si="68"/>
        <v>-268.72084805653708</v>
      </c>
      <c r="EM36" s="13">
        <f t="shared" si="68"/>
        <v>-268.50526315789466</v>
      </c>
      <c r="EN36" s="13">
        <f t="shared" si="68"/>
        <v>-268.29268292682923</v>
      </c>
      <c r="EO36" s="13">
        <f t="shared" si="68"/>
        <v>-268.08304498269899</v>
      </c>
      <c r="EP36" s="13">
        <f t="shared" si="68"/>
        <v>-267.87628865979389</v>
      </c>
      <c r="EQ36" s="13">
        <f t="shared" si="68"/>
        <v>-267.67235494880549</v>
      </c>
      <c r="ER36" s="13">
        <f t="shared" si="68"/>
        <v>-267.47118644067791</v>
      </c>
      <c r="ES36" s="13">
        <f t="shared" si="68"/>
        <v>-267.27272727272725</v>
      </c>
      <c r="ET36" s="13">
        <f t="shared" si="68"/>
        <v>-267.07692307692309</v>
      </c>
      <c r="EU36" s="13">
        <f t="shared" si="68"/>
        <v>-266.88372093023258</v>
      </c>
      <c r="EV36" s="13">
        <f t="shared" si="68"/>
        <v>-266.69306930693074</v>
      </c>
      <c r="EW36" s="13">
        <f t="shared" si="68"/>
        <v>-266.50491803278692</v>
      </c>
      <c r="EX36" s="13">
        <f t="shared" si="68"/>
        <v>-266.31921824104234</v>
      </c>
      <c r="EY36" s="13">
        <f t="shared" si="68"/>
        <v>-266.13592233009717</v>
      </c>
      <c r="EZ36" s="13">
        <f t="shared" si="68"/>
        <v>-265.95498392282957</v>
      </c>
      <c r="FA36" s="13">
        <f t="shared" si="68"/>
        <v>-265.77635782747609</v>
      </c>
      <c r="FB36" s="13">
        <f t="shared" si="68"/>
        <v>-265.59999999999991</v>
      </c>
      <c r="FC36" s="13">
        <f t="shared" si="68"/>
        <v>-265.42586750788644</v>
      </c>
      <c r="FD36" s="13">
        <f t="shared" si="68"/>
        <v>-265.25391849529774</v>
      </c>
      <c r="FE36" s="13">
        <f t="shared" si="68"/>
        <v>-265.08411214953276</v>
      </c>
      <c r="FF36" s="13">
        <f t="shared" si="68"/>
        <v>-264.91640866873058</v>
      </c>
      <c r="FG36" s="13">
        <f t="shared" si="68"/>
        <v>-264.75076923076915</v>
      </c>
      <c r="FH36" s="13">
        <f t="shared" si="68"/>
        <v>-264.58715596330273</v>
      </c>
      <c r="FI36" s="13">
        <f t="shared" si="68"/>
        <v>-264.42553191489355</v>
      </c>
      <c r="FJ36" s="13">
        <f t="shared" si="68"/>
        <v>-264.26586102719034</v>
      </c>
      <c r="FK36" s="13">
        <f t="shared" si="68"/>
        <v>-264.10810810810813</v>
      </c>
      <c r="FL36" s="13">
        <f t="shared" si="68"/>
        <v>-263.95223880597018</v>
      </c>
      <c r="FM36" s="13">
        <f t="shared" si="68"/>
        <v>-263.79821958456978</v>
      </c>
      <c r="FN36" s="13">
        <f t="shared" si="68"/>
        <v>-263.64601769911496</v>
      </c>
      <c r="FO36" s="13">
        <f t="shared" si="68"/>
        <v>-263.49560117302053</v>
      </c>
      <c r="FP36" s="13">
        <f t="shared" si="68"/>
        <v>-263.34693877551013</v>
      </c>
      <c r="FQ36" s="13">
        <f t="shared" si="68"/>
        <v>-263.19999999999993</v>
      </c>
      <c r="FR36" s="13">
        <f t="shared" si="68"/>
        <v>-263.05475504322771</v>
      </c>
      <c r="FS36" s="13">
        <f t="shared" si="68"/>
        <v>-262.91117478510023</v>
      </c>
      <c r="FT36" s="13">
        <f t="shared" si="68"/>
        <v>-262.76923076923072</v>
      </c>
      <c r="FU36" s="13">
        <f t="shared" si="68"/>
        <v>-262.62889518413601</v>
      </c>
      <c r="FV36" s="13">
        <f t="shared" si="68"/>
        <v>-262.49014084507041</v>
      </c>
      <c r="FW36" s="13">
        <f t="shared" si="68"/>
        <v>-262.35294117647049</v>
      </c>
      <c r="FX36" s="13">
        <f t="shared" si="68"/>
        <v>-262.2172701949861</v>
      </c>
      <c r="FY36" s="13">
        <f t="shared" si="68"/>
        <v>-262.08310249307476</v>
      </c>
      <c r="FZ36" s="13">
        <f t="shared" si="68"/>
        <v>-261.95041322314057</v>
      </c>
      <c r="GA36" s="13">
        <f t="shared" si="68"/>
        <v>-261.8191780821918</v>
      </c>
      <c r="GB36" s="13">
        <f t="shared" si="68"/>
        <v>-261.6893732970027</v>
      </c>
      <c r="GC36" s="13">
        <f t="shared" si="68"/>
        <v>-261.56097560975604</v>
      </c>
      <c r="GD36" s="13">
        <f t="shared" si="68"/>
        <v>-261.43396226415098</v>
      </c>
      <c r="GE36" s="13">
        <f t="shared" si="68"/>
        <v>-261.30831099195711</v>
      </c>
      <c r="GF36" s="13">
        <f t="shared" si="68"/>
        <v>-261.18399999999997</v>
      </c>
      <c r="GG36" s="13">
        <f t="shared" si="68"/>
        <v>-261.0610079575597</v>
      </c>
      <c r="GH36" s="13">
        <f t="shared" si="68"/>
        <v>-260.93931398416885</v>
      </c>
      <c r="GI36" s="13">
        <f t="shared" si="68"/>
        <v>-260.81889763779532</v>
      </c>
      <c r="GJ36" s="13">
        <f t="shared" si="68"/>
        <v>-260.69973890339429</v>
      </c>
      <c r="GK36" s="13">
        <f t="shared" si="68"/>
        <v>-260.58181818181811</v>
      </c>
      <c r="GL36" s="13">
        <f t="shared" si="68"/>
        <v>-260.46511627906978</v>
      </c>
      <c r="GM36" s="13">
        <f t="shared" si="68"/>
        <v>-260.34961439588699</v>
      </c>
      <c r="GN36" s="13">
        <f t="shared" si="68"/>
        <v>-260.23529411764696</v>
      </c>
      <c r="GO36" s="13">
        <f t="shared" si="68"/>
        <v>-260.12213740458014</v>
      </c>
      <c r="GP36" s="13">
        <f t="shared" si="68"/>
        <v>-260.01012658227853</v>
      </c>
      <c r="GQ36" s="13">
        <f t="shared" si="68"/>
        <v>-259.89924433249371</v>
      </c>
      <c r="GR36" s="13">
        <f t="shared" si="68"/>
        <v>-259.78947368421052</v>
      </c>
      <c r="GS36" s="13">
        <f t="shared" si="68"/>
        <v>-259.68079800498754</v>
      </c>
      <c r="GT36" s="13">
        <f t="shared" si="68"/>
        <v>-259.57320099255571</v>
      </c>
      <c r="GU36" s="13">
        <f t="shared" si="68"/>
        <v>-259.4666666666667</v>
      </c>
      <c r="GV36" s="13">
        <f t="shared" si="68"/>
        <v>-259.36117936117944</v>
      </c>
      <c r="GW36" s="13">
        <f t="shared" si="68"/>
        <v>-259.25672371638132</v>
      </c>
      <c r="GX36" s="13">
        <f t="shared" si="68"/>
        <v>-259.15328467153279</v>
      </c>
      <c r="GY36" s="13">
        <f t="shared" si="68"/>
        <v>-259.05084745762724</v>
      </c>
      <c r="GZ36" s="13">
        <f t="shared" si="68"/>
        <v>-258.94939759036129</v>
      </c>
      <c r="HA36" s="13">
        <f t="shared" si="68"/>
        <v>-258.84892086330933</v>
      </c>
      <c r="HB36" s="13">
        <f t="shared" si="68"/>
        <v>-258.74940334128883</v>
      </c>
      <c r="HC36" s="13">
        <f t="shared" si="68"/>
        <v>-258.65083135391922</v>
      </c>
      <c r="HD36" s="13">
        <f t="shared" si="68"/>
        <v>-258.55319148936167</v>
      </c>
      <c r="HE36" s="13">
        <f t="shared" si="68"/>
        <v>-258.45647058823533</v>
      </c>
      <c r="HF36" s="13">
        <f t="shared" si="68"/>
        <v>-258.36065573770486</v>
      </c>
      <c r="HG36" s="13">
        <f t="shared" si="68"/>
        <v>-258.2657342657343</v>
      </c>
      <c r="HH36" s="13">
        <f t="shared" si="68"/>
        <v>-258.17169373549893</v>
      </c>
      <c r="HI36" s="13">
        <f t="shared" si="68"/>
        <v>-258.0785219399537</v>
      </c>
      <c r="HJ36" s="13">
        <f t="shared" si="68"/>
        <v>-257.98620689655172</v>
      </c>
      <c r="HK36" s="13">
        <f t="shared" si="68"/>
        <v>-257.89473684210532</v>
      </c>
      <c r="HL36" s="13">
        <f t="shared" si="68"/>
        <v>-257.80410022779029</v>
      </c>
      <c r="HM36" s="13">
        <f t="shared" si="68"/>
        <v>-257.71428571428567</v>
      </c>
      <c r="HN36" s="13">
        <f t="shared" si="68"/>
        <v>-257.625282167043</v>
      </c>
      <c r="HO36" s="13">
        <f t="shared" si="68"/>
        <v>-257.53707865168531</v>
      </c>
      <c r="HP36" s="13">
        <f t="shared" si="68"/>
        <v>-257.44966442953012</v>
      </c>
      <c r="HQ36" s="13">
        <f t="shared" si="68"/>
        <v>-257.36302895322945</v>
      </c>
      <c r="HR36" s="13">
        <f t="shared" si="68"/>
        <v>-257.27716186252781</v>
      </c>
      <c r="HS36" s="13">
        <f t="shared" si="68"/>
        <v>-257.19205298013242</v>
      </c>
      <c r="HT36" s="13">
        <f t="shared" si="68"/>
        <v>-257.10769230769233</v>
      </c>
      <c r="HU36" s="13">
        <f t="shared" si="68"/>
        <v>-257.02407002188193</v>
      </c>
      <c r="HV36" s="13">
        <f t="shared" si="68"/>
        <v>-256.94117647058818</v>
      </c>
      <c r="HW36" s="13">
        <f t="shared" si="68"/>
        <v>-256.85900216919742</v>
      </c>
      <c r="HX36" s="13">
        <f t="shared" si="68"/>
        <v>-256.77753779697628</v>
      </c>
      <c r="HY36" s="13">
        <f t="shared" si="68"/>
        <v>-256.69677419354844</v>
      </c>
      <c r="HZ36" s="13">
        <f t="shared" si="68"/>
        <v>-256.61670235546035</v>
      </c>
      <c r="IA36" s="13">
        <f t="shared" si="68"/>
        <v>-256.53731343283596</v>
      </c>
      <c r="IB36" s="13">
        <f t="shared" si="68"/>
        <v>-256.45859872611459</v>
      </c>
      <c r="IC36" s="13">
        <f t="shared" si="68"/>
        <v>-256.38054968287531</v>
      </c>
      <c r="ID36" s="13">
        <f t="shared" si="68"/>
        <v>-256.30315789473696</v>
      </c>
      <c r="IE36" s="13">
        <f t="shared" si="68"/>
        <v>-256.2264150943397</v>
      </c>
      <c r="IF36" s="13">
        <f t="shared" si="68"/>
        <v>-256.15031315240083</v>
      </c>
      <c r="IG36" s="13">
        <f t="shared" si="68"/>
        <v>-256.07484407484412</v>
      </c>
      <c r="IH36" s="13">
        <f t="shared" si="68"/>
        <v>-256</v>
      </c>
      <c r="II36" s="13">
        <f t="shared" si="68"/>
        <v>-255.92577319587622</v>
      </c>
      <c r="IJ36" s="13">
        <f t="shared" si="68"/>
        <v>-255.85215605749499</v>
      </c>
      <c r="IK36" s="13">
        <f t="shared" si="68"/>
        <v>-255.77914110429447</v>
      </c>
      <c r="IL36" s="13">
        <f t="shared" si="68"/>
        <v>-255.70672097759666</v>
      </c>
      <c r="IM36" s="13">
        <f t="shared" si="68"/>
        <v>-255.63488843813388</v>
      </c>
      <c r="IN36" s="13">
        <f t="shared" si="68"/>
        <v>-255.56363636363642</v>
      </c>
      <c r="IO36" s="13">
        <f t="shared" si="68"/>
        <v>-255.49295774647885</v>
      </c>
      <c r="IP36" s="13">
        <f t="shared" si="68"/>
        <v>-255.4228456913828</v>
      </c>
      <c r="IQ36" s="13">
        <f t="shared" si="68"/>
        <v>-255.35329341317356</v>
      </c>
      <c r="IR36" s="13">
        <f t="shared" si="68"/>
        <v>-255.28429423459238</v>
      </c>
      <c r="IS36" s="13">
        <f t="shared" si="68"/>
        <v>-255.21584158415851</v>
      </c>
      <c r="IT36" s="13">
        <f t="shared" si="68"/>
        <v>-255.1479289940828</v>
      </c>
      <c r="IU36" s="13">
        <f t="shared" si="68"/>
        <v>-255.08055009823181</v>
      </c>
      <c r="IV36" s="13">
        <f t="shared" si="68"/>
        <v>-255.0136986301369</v>
      </c>
      <c r="IW36" s="13"/>
      <c r="IX36" s="13"/>
      <c r="IY36" s="13"/>
      <c r="IZ36" s="13"/>
      <c r="JA36" s="13"/>
      <c r="JB36" s="13"/>
    </row>
    <row r="37" spans="1:262" ht="12.75" customHeight="1" x14ac:dyDescent="0.3">
      <c r="A37" s="4" t="s">
        <v>41</v>
      </c>
      <c r="B37" s="4">
        <v>1137</v>
      </c>
      <c r="C37" s="13">
        <f t="shared" si="53"/>
        <v>750</v>
      </c>
      <c r="D37" s="13">
        <f t="shared" si="54"/>
        <v>-387</v>
      </c>
      <c r="E37" s="13">
        <f t="shared" si="55"/>
        <v>25.666666666666668</v>
      </c>
      <c r="F37" s="4" t="e">
        <f t="shared" si="56"/>
        <v>#NUM!</v>
      </c>
      <c r="G37" s="13">
        <f t="shared" si="57"/>
        <v>-13.821428571428571</v>
      </c>
      <c r="H37" s="11">
        <f t="shared" si="58"/>
        <v>1159.090909090909</v>
      </c>
      <c r="I37" s="13"/>
      <c r="J37" s="13"/>
      <c r="K37" s="13"/>
      <c r="L37" s="13"/>
      <c r="M37" s="13"/>
      <c r="N37" s="13"/>
      <c r="O37" s="13"/>
      <c r="P37" s="13"/>
      <c r="Q37" s="13"/>
      <c r="R37" s="17">
        <v>19200</v>
      </c>
      <c r="S37" s="17">
        <v>5</v>
      </c>
      <c r="T37" s="17">
        <v>7.5</v>
      </c>
      <c r="U37" s="17">
        <f t="shared" si="59"/>
        <v>37.5</v>
      </c>
      <c r="V37" s="17">
        <f t="shared" si="60"/>
        <v>3000</v>
      </c>
      <c r="W37" s="17">
        <v>2.5</v>
      </c>
      <c r="X37" s="17">
        <f t="shared" si="61"/>
        <v>500</v>
      </c>
      <c r="Y37" s="4">
        <f t="shared" si="62"/>
        <v>3000</v>
      </c>
      <c r="Z37" s="4">
        <v>0.05</v>
      </c>
      <c r="AA37" s="4">
        <v>9</v>
      </c>
      <c r="AB37" s="4">
        <v>21</v>
      </c>
      <c r="AC37" s="4">
        <v>150</v>
      </c>
      <c r="AD37" s="4">
        <v>3000</v>
      </c>
      <c r="AE37" s="4">
        <f t="shared" si="63"/>
        <v>6750</v>
      </c>
      <c r="AF37" s="4">
        <f t="shared" si="64"/>
        <v>675</v>
      </c>
      <c r="AG37" s="13">
        <f t="shared" ref="AG37:IV37" si="69">((($V37+$X37)/10*MAX((AG$2/$AC37),1)+($Y37/80*180*$Z37))/(MAX((AG$2/$AA37),1)+$AB37))*28-$B37</f>
        <v>-262</v>
      </c>
      <c r="AH37" s="13">
        <f t="shared" si="69"/>
        <v>-275.05970149253722</v>
      </c>
      <c r="AI37" s="13">
        <f t="shared" si="69"/>
        <v>-300.04347826086962</v>
      </c>
      <c r="AJ37" s="13">
        <f t="shared" si="69"/>
        <v>-323.61971830985919</v>
      </c>
      <c r="AK37" s="13">
        <f t="shared" si="69"/>
        <v>-345.90410958904113</v>
      </c>
      <c r="AL37" s="13">
        <f t="shared" si="69"/>
        <v>-367</v>
      </c>
      <c r="AM37" s="13">
        <f t="shared" si="69"/>
        <v>-387</v>
      </c>
      <c r="AN37" s="13">
        <f t="shared" si="69"/>
        <v>-405.98734177215192</v>
      </c>
      <c r="AO37" s="13">
        <f t="shared" si="69"/>
        <v>-424.03703703703707</v>
      </c>
      <c r="AP37" s="13">
        <f t="shared" si="69"/>
        <v>-441.2168674698795</v>
      </c>
      <c r="AQ37" s="13">
        <f t="shared" si="69"/>
        <v>-457.58823529411757</v>
      </c>
      <c r="AR37" s="13">
        <f t="shared" si="69"/>
        <v>-473.20689655172407</v>
      </c>
      <c r="AS37" s="13">
        <f t="shared" si="69"/>
        <v>-488.12359550561791</v>
      </c>
      <c r="AT37" s="13">
        <f t="shared" si="69"/>
        <v>-502.38461538461536</v>
      </c>
      <c r="AU37" s="13">
        <f t="shared" si="69"/>
        <v>-516.03225806451621</v>
      </c>
      <c r="AV37" s="13">
        <f t="shared" si="69"/>
        <v>-529.10526315789468</v>
      </c>
      <c r="AW37" s="13">
        <f t="shared" si="69"/>
        <v>-541.63917525773206</v>
      </c>
      <c r="AX37" s="13">
        <f t="shared" si="69"/>
        <v>-553.66666666666674</v>
      </c>
      <c r="AY37" s="13">
        <f t="shared" si="69"/>
        <v>-565.21782178217825</v>
      </c>
      <c r="AZ37" s="13">
        <f t="shared" si="69"/>
        <v>-576.32038834951459</v>
      </c>
      <c r="BA37" s="13">
        <f t="shared" si="69"/>
        <v>-587</v>
      </c>
      <c r="BB37" s="13">
        <f t="shared" si="69"/>
        <v>-597.28037383177571</v>
      </c>
      <c r="BC37" s="13">
        <f t="shared" si="69"/>
        <v>-607.18348623853217</v>
      </c>
      <c r="BD37" s="13">
        <f t="shared" si="69"/>
        <v>-616.7297297297298</v>
      </c>
      <c r="BE37" s="13">
        <f t="shared" si="69"/>
        <v>-625.93805309734523</v>
      </c>
      <c r="BF37" s="13">
        <f t="shared" si="69"/>
        <v>-624.6</v>
      </c>
      <c r="BG37" s="13">
        <f t="shared" si="69"/>
        <v>-623.30769230769226</v>
      </c>
      <c r="BH37" s="13">
        <f t="shared" si="69"/>
        <v>-622.05882352941182</v>
      </c>
      <c r="BI37" s="13">
        <f t="shared" si="69"/>
        <v>-620.85123966942137</v>
      </c>
      <c r="BJ37" s="13">
        <f t="shared" si="69"/>
        <v>-619.68292682926824</v>
      </c>
      <c r="BK37" s="13">
        <f t="shared" si="69"/>
        <v>-618.55200000000002</v>
      </c>
      <c r="BL37" s="13">
        <f t="shared" si="69"/>
        <v>-617.45669291338572</v>
      </c>
      <c r="BM37" s="13">
        <f t="shared" si="69"/>
        <v>-616.39534883720933</v>
      </c>
      <c r="BN37" s="13">
        <f t="shared" si="69"/>
        <v>-615.36641221374055</v>
      </c>
      <c r="BO37" s="13">
        <f t="shared" si="69"/>
        <v>-614.36842105263156</v>
      </c>
      <c r="BP37" s="13">
        <f t="shared" si="69"/>
        <v>-613.4</v>
      </c>
      <c r="BQ37" s="13">
        <f t="shared" si="69"/>
        <v>-612.45985401459859</v>
      </c>
      <c r="BR37" s="13">
        <f t="shared" si="69"/>
        <v>-611.54676258992799</v>
      </c>
      <c r="BS37" s="13">
        <f t="shared" si="69"/>
        <v>-610.65957446808511</v>
      </c>
      <c r="BT37" s="13">
        <f t="shared" si="69"/>
        <v>-609.79720279720289</v>
      </c>
      <c r="BU37" s="13">
        <f t="shared" si="69"/>
        <v>-608.95862068965505</v>
      </c>
      <c r="BV37" s="13">
        <f t="shared" si="69"/>
        <v>-608.14285714285711</v>
      </c>
      <c r="BW37" s="13">
        <f t="shared" si="69"/>
        <v>-607.34899328859069</v>
      </c>
      <c r="BX37" s="13">
        <f t="shared" si="69"/>
        <v>-606.57615894039736</v>
      </c>
      <c r="BY37" s="13">
        <f t="shared" si="69"/>
        <v>-605.82352941176475</v>
      </c>
      <c r="BZ37" s="13">
        <f t="shared" si="69"/>
        <v>-605.09032258064519</v>
      </c>
      <c r="CA37" s="13">
        <f t="shared" si="69"/>
        <v>-604.37579617834388</v>
      </c>
      <c r="CB37" s="13">
        <f t="shared" si="69"/>
        <v>-603.67924528301887</v>
      </c>
      <c r="CC37" s="13">
        <f t="shared" si="69"/>
        <v>-603</v>
      </c>
      <c r="CD37" s="13">
        <f t="shared" si="69"/>
        <v>-602.3374233128834</v>
      </c>
      <c r="CE37" s="13">
        <f t="shared" si="69"/>
        <v>-601.69090909090914</v>
      </c>
      <c r="CF37" s="13">
        <f t="shared" si="69"/>
        <v>-601.05988023952091</v>
      </c>
      <c r="CG37" s="13">
        <f t="shared" si="69"/>
        <v>-600.44378698224853</v>
      </c>
      <c r="CH37" s="13">
        <f t="shared" si="69"/>
        <v>-599.8421052631578</v>
      </c>
      <c r="CI37" s="13">
        <f t="shared" si="69"/>
        <v>-599.25433526011557</v>
      </c>
      <c r="CJ37" s="13">
        <f t="shared" si="69"/>
        <v>-598.67999999999995</v>
      </c>
      <c r="CK37" s="13">
        <f t="shared" si="69"/>
        <v>-598.11864406779659</v>
      </c>
      <c r="CL37" s="13">
        <f t="shared" si="69"/>
        <v>-597.56983240223462</v>
      </c>
      <c r="CM37" s="13">
        <f t="shared" si="69"/>
        <v>-597.03314917127068</v>
      </c>
      <c r="CN37" s="13">
        <f t="shared" si="69"/>
        <v>-596.50819672131149</v>
      </c>
      <c r="CO37" s="13">
        <f t="shared" si="69"/>
        <v>-595.99459459459456</v>
      </c>
      <c r="CP37" s="13">
        <f t="shared" si="69"/>
        <v>-595.49197860962568</v>
      </c>
      <c r="CQ37" s="13">
        <f t="shared" si="69"/>
        <v>-595</v>
      </c>
      <c r="CR37" s="13">
        <f t="shared" si="69"/>
        <v>-594.51832460732987</v>
      </c>
      <c r="CS37" s="13">
        <f t="shared" si="69"/>
        <v>-594.04663212435241</v>
      </c>
      <c r="CT37" s="13">
        <f t="shared" si="69"/>
        <v>-593.5846153846154</v>
      </c>
      <c r="CU37" s="13">
        <f t="shared" si="69"/>
        <v>-593.13197969543148</v>
      </c>
      <c r="CV37" s="13">
        <f t="shared" si="69"/>
        <v>-592.6884422110553</v>
      </c>
      <c r="CW37" s="13">
        <f t="shared" si="69"/>
        <v>-592.25373134328356</v>
      </c>
      <c r="CX37" s="13">
        <f t="shared" si="69"/>
        <v>-591.82758620689651</v>
      </c>
      <c r="CY37" s="13">
        <f t="shared" si="69"/>
        <v>-591.40975609756106</v>
      </c>
      <c r="CZ37" s="13">
        <f t="shared" si="69"/>
        <v>-591</v>
      </c>
      <c r="DA37" s="13">
        <f t="shared" si="69"/>
        <v>-590.59808612440179</v>
      </c>
      <c r="DB37" s="13">
        <f t="shared" si="69"/>
        <v>-590.20379146919436</v>
      </c>
      <c r="DC37" s="13">
        <f t="shared" si="69"/>
        <v>-589.81690140845069</v>
      </c>
      <c r="DD37" s="13">
        <f t="shared" si="69"/>
        <v>-589.43720930232553</v>
      </c>
      <c r="DE37" s="13">
        <f t="shared" si="69"/>
        <v>-589.06451612903231</v>
      </c>
      <c r="DF37" s="13">
        <f t="shared" si="69"/>
        <v>-588.69863013698625</v>
      </c>
      <c r="DG37" s="13">
        <f t="shared" si="69"/>
        <v>-588.33936651583701</v>
      </c>
      <c r="DH37" s="13">
        <f t="shared" si="69"/>
        <v>-587.98654708520189</v>
      </c>
      <c r="DI37" s="13">
        <f t="shared" si="69"/>
        <v>-587.64</v>
      </c>
      <c r="DJ37" s="13">
        <f t="shared" si="69"/>
        <v>-587.29955947136557</v>
      </c>
      <c r="DK37" s="13">
        <f t="shared" si="69"/>
        <v>-586.96506550218351</v>
      </c>
      <c r="DL37" s="13">
        <f t="shared" si="69"/>
        <v>-586.63636363636363</v>
      </c>
      <c r="DM37" s="13">
        <f t="shared" si="69"/>
        <v>-586.31330472103002</v>
      </c>
      <c r="DN37" s="13">
        <f t="shared" si="69"/>
        <v>-585.9957446808512</v>
      </c>
      <c r="DO37" s="13">
        <f t="shared" si="69"/>
        <v>-585.68354430379748</v>
      </c>
      <c r="DP37" s="13">
        <f t="shared" si="69"/>
        <v>-585.37656903765685</v>
      </c>
      <c r="DQ37" s="13">
        <f t="shared" si="69"/>
        <v>-585.07468879668056</v>
      </c>
      <c r="DR37" s="13">
        <f t="shared" si="69"/>
        <v>-584.77777777777783</v>
      </c>
      <c r="DS37" s="13">
        <f t="shared" si="69"/>
        <v>-584.48571428571415</v>
      </c>
      <c r="DT37" s="13">
        <f t="shared" si="69"/>
        <v>-584.19838056680169</v>
      </c>
      <c r="DU37" s="13">
        <f t="shared" si="69"/>
        <v>-583.91566265060237</v>
      </c>
      <c r="DV37" s="13">
        <f t="shared" si="69"/>
        <v>-583.63745019920316</v>
      </c>
      <c r="DW37" s="13">
        <f t="shared" si="69"/>
        <v>-583.36363636363649</v>
      </c>
      <c r="DX37" s="13">
        <f t="shared" si="69"/>
        <v>-583.09411764705885</v>
      </c>
      <c r="DY37" s="13">
        <f t="shared" si="69"/>
        <v>-582.82879377431914</v>
      </c>
      <c r="DZ37" s="13">
        <f t="shared" si="69"/>
        <v>-582.56756756756749</v>
      </c>
      <c r="EA37" s="13">
        <f t="shared" si="69"/>
        <v>-582.31034482758628</v>
      </c>
      <c r="EB37" s="13">
        <f t="shared" si="69"/>
        <v>-582.05703422053239</v>
      </c>
      <c r="EC37" s="13">
        <f t="shared" si="69"/>
        <v>-581.8075471698113</v>
      </c>
      <c r="ED37" s="13">
        <f t="shared" si="69"/>
        <v>-581.56179775280907</v>
      </c>
      <c r="EE37" s="13">
        <f t="shared" si="69"/>
        <v>-581.31970260223045</v>
      </c>
      <c r="EF37" s="13">
        <f t="shared" si="69"/>
        <v>-581.08118081180805</v>
      </c>
      <c r="EG37" s="13">
        <f t="shared" si="69"/>
        <v>-580.84615384615392</v>
      </c>
      <c r="EH37" s="13">
        <f t="shared" si="69"/>
        <v>-580.61454545454546</v>
      </c>
      <c r="EI37" s="13">
        <f t="shared" si="69"/>
        <v>-580.38628158844756</v>
      </c>
      <c r="EJ37" s="13">
        <f t="shared" si="69"/>
        <v>-580.16129032258061</v>
      </c>
      <c r="EK37" s="13">
        <f t="shared" si="69"/>
        <v>-579.93950177935949</v>
      </c>
      <c r="EL37" s="13">
        <f t="shared" si="69"/>
        <v>-579.72084805653708</v>
      </c>
      <c r="EM37" s="13">
        <f t="shared" si="69"/>
        <v>-579.50526315789466</v>
      </c>
      <c r="EN37" s="13">
        <f t="shared" si="69"/>
        <v>-579.29268292682923</v>
      </c>
      <c r="EO37" s="13">
        <f t="shared" si="69"/>
        <v>-579.08304498269899</v>
      </c>
      <c r="EP37" s="13">
        <f t="shared" si="69"/>
        <v>-578.87628865979389</v>
      </c>
      <c r="EQ37" s="13">
        <f t="shared" si="69"/>
        <v>-578.67235494880549</v>
      </c>
      <c r="ER37" s="13">
        <f t="shared" si="69"/>
        <v>-578.47118644067791</v>
      </c>
      <c r="ES37" s="13">
        <f t="shared" si="69"/>
        <v>-578.27272727272725</v>
      </c>
      <c r="ET37" s="13">
        <f t="shared" si="69"/>
        <v>-578.07692307692309</v>
      </c>
      <c r="EU37" s="13">
        <f t="shared" si="69"/>
        <v>-577.88372093023258</v>
      </c>
      <c r="EV37" s="13">
        <f t="shared" si="69"/>
        <v>-577.69306930693074</v>
      </c>
      <c r="EW37" s="13">
        <f t="shared" si="69"/>
        <v>-577.50491803278692</v>
      </c>
      <c r="EX37" s="13">
        <f t="shared" si="69"/>
        <v>-577.31921824104234</v>
      </c>
      <c r="EY37" s="13">
        <f t="shared" si="69"/>
        <v>-577.13592233009717</v>
      </c>
      <c r="EZ37" s="13">
        <f t="shared" si="69"/>
        <v>-576.95498392282957</v>
      </c>
      <c r="FA37" s="13">
        <f t="shared" si="69"/>
        <v>-576.77635782747609</v>
      </c>
      <c r="FB37" s="13">
        <f t="shared" si="69"/>
        <v>-576.59999999999991</v>
      </c>
      <c r="FC37" s="13">
        <f t="shared" si="69"/>
        <v>-576.42586750788644</v>
      </c>
      <c r="FD37" s="13">
        <f t="shared" si="69"/>
        <v>-576.25391849529774</v>
      </c>
      <c r="FE37" s="13">
        <f t="shared" si="69"/>
        <v>-576.08411214953276</v>
      </c>
      <c r="FF37" s="13">
        <f t="shared" si="69"/>
        <v>-575.91640866873058</v>
      </c>
      <c r="FG37" s="13">
        <f t="shared" si="69"/>
        <v>-575.75076923076915</v>
      </c>
      <c r="FH37" s="13">
        <f t="shared" si="69"/>
        <v>-575.58715596330273</v>
      </c>
      <c r="FI37" s="13">
        <f t="shared" si="69"/>
        <v>-575.42553191489355</v>
      </c>
      <c r="FJ37" s="13">
        <f t="shared" si="69"/>
        <v>-575.26586102719034</v>
      </c>
      <c r="FK37" s="13">
        <f t="shared" si="69"/>
        <v>-575.10810810810813</v>
      </c>
      <c r="FL37" s="13">
        <f t="shared" si="69"/>
        <v>-574.95223880597018</v>
      </c>
      <c r="FM37" s="13">
        <f t="shared" si="69"/>
        <v>-574.79821958456978</v>
      </c>
      <c r="FN37" s="13">
        <f t="shared" si="69"/>
        <v>-574.64601769911496</v>
      </c>
      <c r="FO37" s="13">
        <f t="shared" si="69"/>
        <v>-574.49560117302053</v>
      </c>
      <c r="FP37" s="13">
        <f t="shared" si="69"/>
        <v>-574.34693877551013</v>
      </c>
      <c r="FQ37" s="13">
        <f t="shared" si="69"/>
        <v>-574.19999999999993</v>
      </c>
      <c r="FR37" s="13">
        <f t="shared" si="69"/>
        <v>-574.05475504322771</v>
      </c>
      <c r="FS37" s="13">
        <f t="shared" si="69"/>
        <v>-573.91117478510023</v>
      </c>
      <c r="FT37" s="13">
        <f t="shared" si="69"/>
        <v>-573.76923076923072</v>
      </c>
      <c r="FU37" s="13">
        <f t="shared" si="69"/>
        <v>-573.62889518413601</v>
      </c>
      <c r="FV37" s="13">
        <f t="shared" si="69"/>
        <v>-573.49014084507041</v>
      </c>
      <c r="FW37" s="13">
        <f t="shared" si="69"/>
        <v>-573.35294117647049</v>
      </c>
      <c r="FX37" s="13">
        <f t="shared" si="69"/>
        <v>-573.2172701949861</v>
      </c>
      <c r="FY37" s="13">
        <f t="shared" si="69"/>
        <v>-573.08310249307476</v>
      </c>
      <c r="FZ37" s="13">
        <f t="shared" si="69"/>
        <v>-572.95041322314057</v>
      </c>
      <c r="GA37" s="13">
        <f t="shared" si="69"/>
        <v>-572.8191780821918</v>
      </c>
      <c r="GB37" s="13">
        <f t="shared" si="69"/>
        <v>-572.6893732970027</v>
      </c>
      <c r="GC37" s="13">
        <f t="shared" si="69"/>
        <v>-572.56097560975604</v>
      </c>
      <c r="GD37" s="13">
        <f t="shared" si="69"/>
        <v>-572.43396226415098</v>
      </c>
      <c r="GE37" s="13">
        <f t="shared" si="69"/>
        <v>-572.30831099195711</v>
      </c>
      <c r="GF37" s="13">
        <f t="shared" si="69"/>
        <v>-572.18399999999997</v>
      </c>
      <c r="GG37" s="13">
        <f t="shared" si="69"/>
        <v>-572.0610079575597</v>
      </c>
      <c r="GH37" s="13">
        <f t="shared" si="69"/>
        <v>-571.93931398416885</v>
      </c>
      <c r="GI37" s="13">
        <f t="shared" si="69"/>
        <v>-571.81889763779532</v>
      </c>
      <c r="GJ37" s="13">
        <f t="shared" si="69"/>
        <v>-571.69973890339429</v>
      </c>
      <c r="GK37" s="13">
        <f t="shared" si="69"/>
        <v>-571.58181818181811</v>
      </c>
      <c r="GL37" s="13">
        <f t="shared" si="69"/>
        <v>-571.46511627906978</v>
      </c>
      <c r="GM37" s="13">
        <f t="shared" si="69"/>
        <v>-571.34961439588699</v>
      </c>
      <c r="GN37" s="13">
        <f t="shared" si="69"/>
        <v>-571.23529411764696</v>
      </c>
      <c r="GO37" s="13">
        <f t="shared" si="69"/>
        <v>-571.12213740458014</v>
      </c>
      <c r="GP37" s="13">
        <f t="shared" si="69"/>
        <v>-571.01012658227853</v>
      </c>
      <c r="GQ37" s="13">
        <f t="shared" si="69"/>
        <v>-570.89924433249371</v>
      </c>
      <c r="GR37" s="13">
        <f t="shared" si="69"/>
        <v>-570.78947368421052</v>
      </c>
      <c r="GS37" s="13">
        <f t="shared" si="69"/>
        <v>-570.68079800498754</v>
      </c>
      <c r="GT37" s="13">
        <f t="shared" si="69"/>
        <v>-570.57320099255571</v>
      </c>
      <c r="GU37" s="13">
        <f t="shared" si="69"/>
        <v>-570.4666666666667</v>
      </c>
      <c r="GV37" s="13">
        <f t="shared" si="69"/>
        <v>-570.36117936117944</v>
      </c>
      <c r="GW37" s="13">
        <f t="shared" si="69"/>
        <v>-570.25672371638132</v>
      </c>
      <c r="GX37" s="13">
        <f t="shared" si="69"/>
        <v>-570.15328467153279</v>
      </c>
      <c r="GY37" s="13">
        <f t="shared" si="69"/>
        <v>-570.05084745762724</v>
      </c>
      <c r="GZ37" s="13">
        <f t="shared" si="69"/>
        <v>-569.94939759036129</v>
      </c>
      <c r="HA37" s="13">
        <f t="shared" si="69"/>
        <v>-569.84892086330933</v>
      </c>
      <c r="HB37" s="13">
        <f t="shared" si="69"/>
        <v>-569.74940334128883</v>
      </c>
      <c r="HC37" s="13">
        <f t="shared" si="69"/>
        <v>-569.65083135391922</v>
      </c>
      <c r="HD37" s="13">
        <f t="shared" si="69"/>
        <v>-569.55319148936167</v>
      </c>
      <c r="HE37" s="13">
        <f t="shared" si="69"/>
        <v>-569.45647058823533</v>
      </c>
      <c r="HF37" s="13">
        <f t="shared" si="69"/>
        <v>-569.36065573770486</v>
      </c>
      <c r="HG37" s="13">
        <f t="shared" si="69"/>
        <v>-569.2657342657343</v>
      </c>
      <c r="HH37" s="13">
        <f t="shared" si="69"/>
        <v>-569.17169373549893</v>
      </c>
      <c r="HI37" s="13">
        <f t="shared" si="69"/>
        <v>-569.0785219399537</v>
      </c>
      <c r="HJ37" s="13">
        <f t="shared" si="69"/>
        <v>-568.98620689655172</v>
      </c>
      <c r="HK37" s="13">
        <f t="shared" si="69"/>
        <v>-568.89473684210532</v>
      </c>
      <c r="HL37" s="13">
        <f t="shared" si="69"/>
        <v>-568.80410022779029</v>
      </c>
      <c r="HM37" s="13">
        <f t="shared" si="69"/>
        <v>-568.71428571428567</v>
      </c>
      <c r="HN37" s="13">
        <f t="shared" si="69"/>
        <v>-568.625282167043</v>
      </c>
      <c r="HO37" s="13">
        <f t="shared" si="69"/>
        <v>-568.53707865168531</v>
      </c>
      <c r="HP37" s="13">
        <f t="shared" si="69"/>
        <v>-568.44966442953012</v>
      </c>
      <c r="HQ37" s="13">
        <f t="shared" si="69"/>
        <v>-568.36302895322945</v>
      </c>
      <c r="HR37" s="13">
        <f t="shared" si="69"/>
        <v>-568.27716186252781</v>
      </c>
      <c r="HS37" s="13">
        <f t="shared" si="69"/>
        <v>-568.19205298013242</v>
      </c>
      <c r="HT37" s="13">
        <f t="shared" si="69"/>
        <v>-568.10769230769233</v>
      </c>
      <c r="HU37" s="13">
        <f t="shared" si="69"/>
        <v>-568.02407002188193</v>
      </c>
      <c r="HV37" s="13">
        <f t="shared" si="69"/>
        <v>-567.94117647058818</v>
      </c>
      <c r="HW37" s="13">
        <f t="shared" si="69"/>
        <v>-567.85900216919742</v>
      </c>
      <c r="HX37" s="13">
        <f t="shared" si="69"/>
        <v>-567.77753779697628</v>
      </c>
      <c r="HY37" s="13">
        <f t="shared" si="69"/>
        <v>-567.69677419354844</v>
      </c>
      <c r="HZ37" s="13">
        <f t="shared" si="69"/>
        <v>-567.61670235546035</v>
      </c>
      <c r="IA37" s="13">
        <f t="shared" si="69"/>
        <v>-567.53731343283596</v>
      </c>
      <c r="IB37" s="13">
        <f t="shared" si="69"/>
        <v>-567.45859872611459</v>
      </c>
      <c r="IC37" s="13">
        <f t="shared" si="69"/>
        <v>-567.38054968287531</v>
      </c>
      <c r="ID37" s="13">
        <f t="shared" si="69"/>
        <v>-567.30315789473696</v>
      </c>
      <c r="IE37" s="13">
        <f t="shared" si="69"/>
        <v>-567.2264150943397</v>
      </c>
      <c r="IF37" s="13">
        <f t="shared" si="69"/>
        <v>-567.15031315240083</v>
      </c>
      <c r="IG37" s="13">
        <f t="shared" si="69"/>
        <v>-567.07484407484412</v>
      </c>
      <c r="IH37" s="13">
        <f t="shared" si="69"/>
        <v>-567</v>
      </c>
      <c r="II37" s="13">
        <f t="shared" si="69"/>
        <v>-566.92577319587622</v>
      </c>
      <c r="IJ37" s="13">
        <f t="shared" si="69"/>
        <v>-566.85215605749499</v>
      </c>
      <c r="IK37" s="13">
        <f t="shared" si="69"/>
        <v>-566.77914110429447</v>
      </c>
      <c r="IL37" s="13">
        <f t="shared" si="69"/>
        <v>-566.70672097759666</v>
      </c>
      <c r="IM37" s="13">
        <f t="shared" si="69"/>
        <v>-566.63488843813388</v>
      </c>
      <c r="IN37" s="13">
        <f t="shared" si="69"/>
        <v>-566.56363636363642</v>
      </c>
      <c r="IO37" s="13">
        <f t="shared" si="69"/>
        <v>-566.49295774647885</v>
      </c>
      <c r="IP37" s="13">
        <f t="shared" si="69"/>
        <v>-566.4228456913828</v>
      </c>
      <c r="IQ37" s="13">
        <f t="shared" si="69"/>
        <v>-566.35329341317356</v>
      </c>
      <c r="IR37" s="13">
        <f t="shared" si="69"/>
        <v>-566.28429423459238</v>
      </c>
      <c r="IS37" s="13">
        <f t="shared" si="69"/>
        <v>-566.21584158415851</v>
      </c>
      <c r="IT37" s="13">
        <f t="shared" si="69"/>
        <v>-566.1479289940828</v>
      </c>
      <c r="IU37" s="13">
        <f t="shared" si="69"/>
        <v>-566.08055009823181</v>
      </c>
      <c r="IV37" s="13">
        <f t="shared" si="69"/>
        <v>-566.0136986301369</v>
      </c>
      <c r="IW37" s="13"/>
      <c r="IX37" s="13"/>
      <c r="IY37" s="13"/>
      <c r="IZ37" s="13"/>
      <c r="JA37" s="13"/>
      <c r="JB37" s="13"/>
    </row>
    <row r="38" spans="1:262" ht="12.75" customHeight="1" x14ac:dyDescent="0.3">
      <c r="A38" s="18" t="s">
        <v>42</v>
      </c>
      <c r="B38" s="18">
        <v>1451</v>
      </c>
      <c r="C38" s="19">
        <f t="shared" si="53"/>
        <v>750</v>
      </c>
      <c r="D38" s="19">
        <f t="shared" si="54"/>
        <v>-701</v>
      </c>
      <c r="E38" s="19">
        <f t="shared" si="55"/>
        <v>25.666666666666668</v>
      </c>
      <c r="F38" s="18" t="e">
        <f t="shared" si="56"/>
        <v>#NUM!</v>
      </c>
      <c r="G38" s="19">
        <f t="shared" si="57"/>
        <v>-25.035714285714285</v>
      </c>
      <c r="H38" s="16">
        <f t="shared" si="58"/>
        <v>1159.090909090909</v>
      </c>
      <c r="I38" s="19"/>
      <c r="J38" s="19"/>
      <c r="K38" s="19"/>
      <c r="L38" s="19"/>
      <c r="M38" s="19"/>
      <c r="N38" s="19"/>
      <c r="O38" s="19"/>
      <c r="P38" s="19"/>
      <c r="Q38" s="19"/>
      <c r="R38" s="17">
        <v>25600</v>
      </c>
      <c r="S38" s="17">
        <v>5</v>
      </c>
      <c r="T38" s="17">
        <v>7.5</v>
      </c>
      <c r="U38" s="17">
        <f t="shared" si="59"/>
        <v>37.5</v>
      </c>
      <c r="V38" s="17">
        <f t="shared" si="60"/>
        <v>3000</v>
      </c>
      <c r="W38" s="17">
        <v>2.5</v>
      </c>
      <c r="X38" s="17">
        <f t="shared" si="61"/>
        <v>500</v>
      </c>
      <c r="Y38" s="4">
        <f t="shared" si="62"/>
        <v>3000</v>
      </c>
      <c r="Z38" s="4">
        <v>0.05</v>
      </c>
      <c r="AA38" s="4">
        <v>9</v>
      </c>
      <c r="AB38" s="4">
        <v>21</v>
      </c>
      <c r="AC38" s="4">
        <v>150</v>
      </c>
      <c r="AD38" s="4">
        <v>3000</v>
      </c>
      <c r="AE38" s="4">
        <f t="shared" si="63"/>
        <v>6750</v>
      </c>
      <c r="AF38" s="4">
        <f t="shared" si="64"/>
        <v>675</v>
      </c>
      <c r="AG38" s="13">
        <f t="shared" ref="AG38:IV38" si="70">((($V38+$X38)/10*MAX((AG$2/$AC38),1)+($Y38/80*180*$Z38))/(MAX((AG$2/$AA38),1)+$AB38))*28-$B38</f>
        <v>-576</v>
      </c>
      <c r="AH38" s="13">
        <f t="shared" si="70"/>
        <v>-589.05970149253722</v>
      </c>
      <c r="AI38" s="13">
        <f t="shared" si="70"/>
        <v>-614.04347826086962</v>
      </c>
      <c r="AJ38" s="13">
        <f t="shared" si="70"/>
        <v>-637.61971830985919</v>
      </c>
      <c r="AK38" s="13">
        <f t="shared" si="70"/>
        <v>-659.90410958904113</v>
      </c>
      <c r="AL38" s="13">
        <f t="shared" si="70"/>
        <v>-681</v>
      </c>
      <c r="AM38" s="13">
        <f t="shared" si="70"/>
        <v>-701</v>
      </c>
      <c r="AN38" s="13">
        <f t="shared" si="70"/>
        <v>-719.98734177215192</v>
      </c>
      <c r="AO38" s="13">
        <f t="shared" si="70"/>
        <v>-738.03703703703707</v>
      </c>
      <c r="AP38" s="13">
        <f t="shared" si="70"/>
        <v>-755.2168674698795</v>
      </c>
      <c r="AQ38" s="13">
        <f t="shared" si="70"/>
        <v>-771.58823529411757</v>
      </c>
      <c r="AR38" s="13">
        <f t="shared" si="70"/>
        <v>-787.20689655172407</v>
      </c>
      <c r="AS38" s="13">
        <f t="shared" si="70"/>
        <v>-802.12359550561791</v>
      </c>
      <c r="AT38" s="13">
        <f t="shared" si="70"/>
        <v>-816.38461538461536</v>
      </c>
      <c r="AU38" s="13">
        <f t="shared" si="70"/>
        <v>-830.03225806451621</v>
      </c>
      <c r="AV38" s="13">
        <f t="shared" si="70"/>
        <v>-843.10526315789468</v>
      </c>
      <c r="AW38" s="13">
        <f t="shared" si="70"/>
        <v>-855.63917525773206</v>
      </c>
      <c r="AX38" s="13">
        <f t="shared" si="70"/>
        <v>-867.66666666666674</v>
      </c>
      <c r="AY38" s="13">
        <f t="shared" si="70"/>
        <v>-879.21782178217825</v>
      </c>
      <c r="AZ38" s="13">
        <f t="shared" si="70"/>
        <v>-890.32038834951459</v>
      </c>
      <c r="BA38" s="13">
        <f t="shared" si="70"/>
        <v>-901</v>
      </c>
      <c r="BB38" s="13">
        <f t="shared" si="70"/>
        <v>-911.28037383177571</v>
      </c>
      <c r="BC38" s="13">
        <f t="shared" si="70"/>
        <v>-921.18348623853217</v>
      </c>
      <c r="BD38" s="13">
        <f t="shared" si="70"/>
        <v>-930.7297297297298</v>
      </c>
      <c r="BE38" s="13">
        <f t="shared" si="70"/>
        <v>-939.93805309734523</v>
      </c>
      <c r="BF38" s="13">
        <f t="shared" si="70"/>
        <v>-938.6</v>
      </c>
      <c r="BG38" s="13">
        <f t="shared" si="70"/>
        <v>-937.30769230769226</v>
      </c>
      <c r="BH38" s="13">
        <f t="shared" si="70"/>
        <v>-936.05882352941182</v>
      </c>
      <c r="BI38" s="13">
        <f t="shared" si="70"/>
        <v>-934.85123966942137</v>
      </c>
      <c r="BJ38" s="13">
        <f t="shared" si="70"/>
        <v>-933.68292682926824</v>
      </c>
      <c r="BK38" s="13">
        <f t="shared" si="70"/>
        <v>-932.55200000000002</v>
      </c>
      <c r="BL38" s="13">
        <f t="shared" si="70"/>
        <v>-931.45669291338572</v>
      </c>
      <c r="BM38" s="13">
        <f t="shared" si="70"/>
        <v>-930.39534883720933</v>
      </c>
      <c r="BN38" s="13">
        <f t="shared" si="70"/>
        <v>-929.36641221374055</v>
      </c>
      <c r="BO38" s="13">
        <f t="shared" si="70"/>
        <v>-928.36842105263156</v>
      </c>
      <c r="BP38" s="13">
        <f t="shared" si="70"/>
        <v>-927.4</v>
      </c>
      <c r="BQ38" s="13">
        <f t="shared" si="70"/>
        <v>-926.45985401459859</v>
      </c>
      <c r="BR38" s="13">
        <f t="shared" si="70"/>
        <v>-925.54676258992799</v>
      </c>
      <c r="BS38" s="13">
        <f t="shared" si="70"/>
        <v>-924.65957446808511</v>
      </c>
      <c r="BT38" s="13">
        <f t="shared" si="70"/>
        <v>-923.79720279720289</v>
      </c>
      <c r="BU38" s="13">
        <f t="shared" si="70"/>
        <v>-922.95862068965505</v>
      </c>
      <c r="BV38" s="13">
        <f t="shared" si="70"/>
        <v>-922.14285714285711</v>
      </c>
      <c r="BW38" s="13">
        <f t="shared" si="70"/>
        <v>-921.34899328859069</v>
      </c>
      <c r="BX38" s="13">
        <f t="shared" si="70"/>
        <v>-920.57615894039736</v>
      </c>
      <c r="BY38" s="13">
        <f t="shared" si="70"/>
        <v>-919.82352941176475</v>
      </c>
      <c r="BZ38" s="13">
        <f t="shared" si="70"/>
        <v>-919.09032258064519</v>
      </c>
      <c r="CA38" s="13">
        <f t="shared" si="70"/>
        <v>-918.37579617834388</v>
      </c>
      <c r="CB38" s="13">
        <f t="shared" si="70"/>
        <v>-917.67924528301887</v>
      </c>
      <c r="CC38" s="13">
        <f t="shared" si="70"/>
        <v>-917</v>
      </c>
      <c r="CD38" s="13">
        <f t="shared" si="70"/>
        <v>-916.3374233128834</v>
      </c>
      <c r="CE38" s="13">
        <f t="shared" si="70"/>
        <v>-915.69090909090914</v>
      </c>
      <c r="CF38" s="13">
        <f t="shared" si="70"/>
        <v>-915.05988023952091</v>
      </c>
      <c r="CG38" s="13">
        <f t="shared" si="70"/>
        <v>-914.44378698224853</v>
      </c>
      <c r="CH38" s="13">
        <f t="shared" si="70"/>
        <v>-913.8421052631578</v>
      </c>
      <c r="CI38" s="13">
        <f t="shared" si="70"/>
        <v>-913.25433526011557</v>
      </c>
      <c r="CJ38" s="13">
        <f t="shared" si="70"/>
        <v>-912.68</v>
      </c>
      <c r="CK38" s="13">
        <f t="shared" si="70"/>
        <v>-912.11864406779659</v>
      </c>
      <c r="CL38" s="13">
        <f t="shared" si="70"/>
        <v>-911.56983240223462</v>
      </c>
      <c r="CM38" s="13">
        <f t="shared" si="70"/>
        <v>-911.03314917127068</v>
      </c>
      <c r="CN38" s="13">
        <f t="shared" si="70"/>
        <v>-910.50819672131149</v>
      </c>
      <c r="CO38" s="13">
        <f t="shared" si="70"/>
        <v>-909.99459459459456</v>
      </c>
      <c r="CP38" s="13">
        <f t="shared" si="70"/>
        <v>-909.49197860962568</v>
      </c>
      <c r="CQ38" s="13">
        <f t="shared" si="70"/>
        <v>-909</v>
      </c>
      <c r="CR38" s="13">
        <f t="shared" si="70"/>
        <v>-908.51832460732987</v>
      </c>
      <c r="CS38" s="13">
        <f t="shared" si="70"/>
        <v>-908.04663212435241</v>
      </c>
      <c r="CT38" s="13">
        <f t="shared" si="70"/>
        <v>-907.5846153846154</v>
      </c>
      <c r="CU38" s="13">
        <f t="shared" si="70"/>
        <v>-907.13197969543148</v>
      </c>
      <c r="CV38" s="13">
        <f t="shared" si="70"/>
        <v>-906.6884422110553</v>
      </c>
      <c r="CW38" s="13">
        <f t="shared" si="70"/>
        <v>-906.25373134328356</v>
      </c>
      <c r="CX38" s="13">
        <f t="shared" si="70"/>
        <v>-905.82758620689651</v>
      </c>
      <c r="CY38" s="13">
        <f t="shared" si="70"/>
        <v>-905.40975609756106</v>
      </c>
      <c r="CZ38" s="13">
        <f t="shared" si="70"/>
        <v>-905</v>
      </c>
      <c r="DA38" s="13">
        <f t="shared" si="70"/>
        <v>-904.59808612440179</v>
      </c>
      <c r="DB38" s="13">
        <f t="shared" si="70"/>
        <v>-904.20379146919436</v>
      </c>
      <c r="DC38" s="13">
        <f t="shared" si="70"/>
        <v>-903.81690140845069</v>
      </c>
      <c r="DD38" s="13">
        <f t="shared" si="70"/>
        <v>-903.43720930232553</v>
      </c>
      <c r="DE38" s="13">
        <f t="shared" si="70"/>
        <v>-903.06451612903231</v>
      </c>
      <c r="DF38" s="13">
        <f t="shared" si="70"/>
        <v>-902.69863013698625</v>
      </c>
      <c r="DG38" s="13">
        <f t="shared" si="70"/>
        <v>-902.33936651583701</v>
      </c>
      <c r="DH38" s="13">
        <f t="shared" si="70"/>
        <v>-901.98654708520189</v>
      </c>
      <c r="DI38" s="13">
        <f t="shared" si="70"/>
        <v>-901.64</v>
      </c>
      <c r="DJ38" s="13">
        <f t="shared" si="70"/>
        <v>-901.29955947136557</v>
      </c>
      <c r="DK38" s="13">
        <f t="shared" si="70"/>
        <v>-900.96506550218351</v>
      </c>
      <c r="DL38" s="13">
        <f t="shared" si="70"/>
        <v>-900.63636363636363</v>
      </c>
      <c r="DM38" s="13">
        <f t="shared" si="70"/>
        <v>-900.31330472103002</v>
      </c>
      <c r="DN38" s="13">
        <f t="shared" si="70"/>
        <v>-899.9957446808512</v>
      </c>
      <c r="DO38" s="13">
        <f t="shared" si="70"/>
        <v>-899.68354430379748</v>
      </c>
      <c r="DP38" s="13">
        <f t="shared" si="70"/>
        <v>-899.37656903765685</v>
      </c>
      <c r="DQ38" s="13">
        <f t="shared" si="70"/>
        <v>-899.07468879668056</v>
      </c>
      <c r="DR38" s="13">
        <f t="shared" si="70"/>
        <v>-898.77777777777783</v>
      </c>
      <c r="DS38" s="13">
        <f t="shared" si="70"/>
        <v>-898.48571428571415</v>
      </c>
      <c r="DT38" s="13">
        <f t="shared" si="70"/>
        <v>-898.19838056680169</v>
      </c>
      <c r="DU38" s="13">
        <f t="shared" si="70"/>
        <v>-897.91566265060237</v>
      </c>
      <c r="DV38" s="13">
        <f t="shared" si="70"/>
        <v>-897.63745019920316</v>
      </c>
      <c r="DW38" s="13">
        <f t="shared" si="70"/>
        <v>-897.36363636363649</v>
      </c>
      <c r="DX38" s="13">
        <f t="shared" si="70"/>
        <v>-897.09411764705885</v>
      </c>
      <c r="DY38" s="13">
        <f t="shared" si="70"/>
        <v>-896.82879377431914</v>
      </c>
      <c r="DZ38" s="13">
        <f t="shared" si="70"/>
        <v>-896.56756756756749</v>
      </c>
      <c r="EA38" s="13">
        <f t="shared" si="70"/>
        <v>-896.31034482758628</v>
      </c>
      <c r="EB38" s="13">
        <f t="shared" si="70"/>
        <v>-896.05703422053239</v>
      </c>
      <c r="EC38" s="13">
        <f t="shared" si="70"/>
        <v>-895.8075471698113</v>
      </c>
      <c r="ED38" s="13">
        <f t="shared" si="70"/>
        <v>-895.56179775280907</v>
      </c>
      <c r="EE38" s="13">
        <f t="shared" si="70"/>
        <v>-895.31970260223045</v>
      </c>
      <c r="EF38" s="13">
        <f t="shared" si="70"/>
        <v>-895.08118081180805</v>
      </c>
      <c r="EG38" s="13">
        <f t="shared" si="70"/>
        <v>-894.84615384615392</v>
      </c>
      <c r="EH38" s="13">
        <f t="shared" si="70"/>
        <v>-894.61454545454546</v>
      </c>
      <c r="EI38" s="13">
        <f t="shared" si="70"/>
        <v>-894.38628158844756</v>
      </c>
      <c r="EJ38" s="13">
        <f t="shared" si="70"/>
        <v>-894.16129032258061</v>
      </c>
      <c r="EK38" s="13">
        <f t="shared" si="70"/>
        <v>-893.93950177935949</v>
      </c>
      <c r="EL38" s="13">
        <f t="shared" si="70"/>
        <v>-893.72084805653708</v>
      </c>
      <c r="EM38" s="13">
        <f t="shared" si="70"/>
        <v>-893.50526315789466</v>
      </c>
      <c r="EN38" s="13">
        <f t="shared" si="70"/>
        <v>-893.29268292682923</v>
      </c>
      <c r="EO38" s="13">
        <f t="shared" si="70"/>
        <v>-893.08304498269899</v>
      </c>
      <c r="EP38" s="13">
        <f t="shared" si="70"/>
        <v>-892.87628865979389</v>
      </c>
      <c r="EQ38" s="13">
        <f t="shared" si="70"/>
        <v>-892.67235494880549</v>
      </c>
      <c r="ER38" s="13">
        <f t="shared" si="70"/>
        <v>-892.47118644067791</v>
      </c>
      <c r="ES38" s="13">
        <f t="shared" si="70"/>
        <v>-892.27272727272725</v>
      </c>
      <c r="ET38" s="13">
        <f t="shared" si="70"/>
        <v>-892.07692307692309</v>
      </c>
      <c r="EU38" s="13">
        <f t="shared" si="70"/>
        <v>-891.88372093023258</v>
      </c>
      <c r="EV38" s="13">
        <f t="shared" si="70"/>
        <v>-891.69306930693074</v>
      </c>
      <c r="EW38" s="13">
        <f t="shared" si="70"/>
        <v>-891.50491803278692</v>
      </c>
      <c r="EX38" s="13">
        <f t="shared" si="70"/>
        <v>-891.31921824104234</v>
      </c>
      <c r="EY38" s="13">
        <f t="shared" si="70"/>
        <v>-891.13592233009717</v>
      </c>
      <c r="EZ38" s="13">
        <f t="shared" si="70"/>
        <v>-890.95498392282957</v>
      </c>
      <c r="FA38" s="13">
        <f t="shared" si="70"/>
        <v>-890.77635782747609</v>
      </c>
      <c r="FB38" s="13">
        <f t="shared" si="70"/>
        <v>-890.59999999999991</v>
      </c>
      <c r="FC38" s="13">
        <f t="shared" si="70"/>
        <v>-890.42586750788644</v>
      </c>
      <c r="FD38" s="13">
        <f t="shared" si="70"/>
        <v>-890.25391849529774</v>
      </c>
      <c r="FE38" s="13">
        <f t="shared" si="70"/>
        <v>-890.08411214953276</v>
      </c>
      <c r="FF38" s="13">
        <f t="shared" si="70"/>
        <v>-889.91640866873058</v>
      </c>
      <c r="FG38" s="13">
        <f t="shared" si="70"/>
        <v>-889.75076923076915</v>
      </c>
      <c r="FH38" s="13">
        <f t="shared" si="70"/>
        <v>-889.58715596330273</v>
      </c>
      <c r="FI38" s="13">
        <f t="shared" si="70"/>
        <v>-889.42553191489355</v>
      </c>
      <c r="FJ38" s="13">
        <f t="shared" si="70"/>
        <v>-889.26586102719034</v>
      </c>
      <c r="FK38" s="13">
        <f t="shared" si="70"/>
        <v>-889.10810810810813</v>
      </c>
      <c r="FL38" s="13">
        <f t="shared" si="70"/>
        <v>-888.95223880597018</v>
      </c>
      <c r="FM38" s="13">
        <f t="shared" si="70"/>
        <v>-888.79821958456978</v>
      </c>
      <c r="FN38" s="13">
        <f t="shared" si="70"/>
        <v>-888.64601769911496</v>
      </c>
      <c r="FO38" s="13">
        <f t="shared" si="70"/>
        <v>-888.49560117302053</v>
      </c>
      <c r="FP38" s="13">
        <f t="shared" si="70"/>
        <v>-888.34693877551013</v>
      </c>
      <c r="FQ38" s="13">
        <f t="shared" si="70"/>
        <v>-888.19999999999993</v>
      </c>
      <c r="FR38" s="13">
        <f t="shared" si="70"/>
        <v>-888.05475504322771</v>
      </c>
      <c r="FS38" s="13">
        <f t="shared" si="70"/>
        <v>-887.91117478510023</v>
      </c>
      <c r="FT38" s="13">
        <f t="shared" si="70"/>
        <v>-887.76923076923072</v>
      </c>
      <c r="FU38" s="13">
        <f t="shared" si="70"/>
        <v>-887.62889518413601</v>
      </c>
      <c r="FV38" s="13">
        <f t="shared" si="70"/>
        <v>-887.49014084507041</v>
      </c>
      <c r="FW38" s="13">
        <f t="shared" si="70"/>
        <v>-887.35294117647049</v>
      </c>
      <c r="FX38" s="13">
        <f t="shared" si="70"/>
        <v>-887.2172701949861</v>
      </c>
      <c r="FY38" s="13">
        <f t="shared" si="70"/>
        <v>-887.08310249307476</v>
      </c>
      <c r="FZ38" s="13">
        <f t="shared" si="70"/>
        <v>-886.95041322314057</v>
      </c>
      <c r="GA38" s="13">
        <f t="shared" si="70"/>
        <v>-886.8191780821918</v>
      </c>
      <c r="GB38" s="13">
        <f t="shared" si="70"/>
        <v>-886.6893732970027</v>
      </c>
      <c r="GC38" s="13">
        <f t="shared" si="70"/>
        <v>-886.56097560975604</v>
      </c>
      <c r="GD38" s="13">
        <f t="shared" si="70"/>
        <v>-886.43396226415098</v>
      </c>
      <c r="GE38" s="13">
        <f t="shared" si="70"/>
        <v>-886.30831099195711</v>
      </c>
      <c r="GF38" s="13">
        <f t="shared" si="70"/>
        <v>-886.18399999999997</v>
      </c>
      <c r="GG38" s="13">
        <f t="shared" si="70"/>
        <v>-886.0610079575597</v>
      </c>
      <c r="GH38" s="13">
        <f t="shared" si="70"/>
        <v>-885.93931398416885</v>
      </c>
      <c r="GI38" s="13">
        <f t="shared" si="70"/>
        <v>-885.81889763779532</v>
      </c>
      <c r="GJ38" s="13">
        <f t="shared" si="70"/>
        <v>-885.69973890339429</v>
      </c>
      <c r="GK38" s="13">
        <f t="shared" si="70"/>
        <v>-885.58181818181811</v>
      </c>
      <c r="GL38" s="13">
        <f t="shared" si="70"/>
        <v>-885.46511627906978</v>
      </c>
      <c r="GM38" s="13">
        <f t="shared" si="70"/>
        <v>-885.34961439588699</v>
      </c>
      <c r="GN38" s="13">
        <f t="shared" si="70"/>
        <v>-885.23529411764696</v>
      </c>
      <c r="GO38" s="13">
        <f t="shared" si="70"/>
        <v>-885.12213740458014</v>
      </c>
      <c r="GP38" s="13">
        <f t="shared" si="70"/>
        <v>-885.01012658227853</v>
      </c>
      <c r="GQ38" s="13">
        <f t="shared" si="70"/>
        <v>-884.89924433249371</v>
      </c>
      <c r="GR38" s="13">
        <f t="shared" si="70"/>
        <v>-884.78947368421052</v>
      </c>
      <c r="GS38" s="13">
        <f t="shared" si="70"/>
        <v>-884.68079800498754</v>
      </c>
      <c r="GT38" s="13">
        <f t="shared" si="70"/>
        <v>-884.57320099255571</v>
      </c>
      <c r="GU38" s="13">
        <f t="shared" si="70"/>
        <v>-884.4666666666667</v>
      </c>
      <c r="GV38" s="13">
        <f t="shared" si="70"/>
        <v>-884.36117936117944</v>
      </c>
      <c r="GW38" s="13">
        <f t="shared" si="70"/>
        <v>-884.25672371638132</v>
      </c>
      <c r="GX38" s="13">
        <f t="shared" si="70"/>
        <v>-884.15328467153279</v>
      </c>
      <c r="GY38" s="13">
        <f t="shared" si="70"/>
        <v>-884.05084745762724</v>
      </c>
      <c r="GZ38" s="13">
        <f t="shared" si="70"/>
        <v>-883.94939759036129</v>
      </c>
      <c r="HA38" s="13">
        <f t="shared" si="70"/>
        <v>-883.84892086330933</v>
      </c>
      <c r="HB38" s="13">
        <f t="shared" si="70"/>
        <v>-883.74940334128883</v>
      </c>
      <c r="HC38" s="13">
        <f t="shared" si="70"/>
        <v>-883.65083135391922</v>
      </c>
      <c r="HD38" s="13">
        <f t="shared" si="70"/>
        <v>-883.55319148936167</v>
      </c>
      <c r="HE38" s="13">
        <f t="shared" si="70"/>
        <v>-883.45647058823533</v>
      </c>
      <c r="HF38" s="13">
        <f t="shared" si="70"/>
        <v>-883.36065573770486</v>
      </c>
      <c r="HG38" s="13">
        <f t="shared" si="70"/>
        <v>-883.2657342657343</v>
      </c>
      <c r="HH38" s="13">
        <f t="shared" si="70"/>
        <v>-883.17169373549893</v>
      </c>
      <c r="HI38" s="13">
        <f t="shared" si="70"/>
        <v>-883.0785219399537</v>
      </c>
      <c r="HJ38" s="13">
        <f t="shared" si="70"/>
        <v>-882.98620689655172</v>
      </c>
      <c r="HK38" s="13">
        <f t="shared" si="70"/>
        <v>-882.89473684210532</v>
      </c>
      <c r="HL38" s="13">
        <f t="shared" si="70"/>
        <v>-882.80410022779029</v>
      </c>
      <c r="HM38" s="13">
        <f t="shared" si="70"/>
        <v>-882.71428571428567</v>
      </c>
      <c r="HN38" s="13">
        <f t="shared" si="70"/>
        <v>-882.625282167043</v>
      </c>
      <c r="HO38" s="13">
        <f t="shared" si="70"/>
        <v>-882.53707865168531</v>
      </c>
      <c r="HP38" s="13">
        <f t="shared" si="70"/>
        <v>-882.44966442953012</v>
      </c>
      <c r="HQ38" s="13">
        <f t="shared" si="70"/>
        <v>-882.36302895322945</v>
      </c>
      <c r="HR38" s="13">
        <f t="shared" si="70"/>
        <v>-882.27716186252781</v>
      </c>
      <c r="HS38" s="13">
        <f t="shared" si="70"/>
        <v>-882.19205298013242</v>
      </c>
      <c r="HT38" s="13">
        <f t="shared" si="70"/>
        <v>-882.10769230769233</v>
      </c>
      <c r="HU38" s="13">
        <f t="shared" si="70"/>
        <v>-882.02407002188193</v>
      </c>
      <c r="HV38" s="13">
        <f t="shared" si="70"/>
        <v>-881.94117647058818</v>
      </c>
      <c r="HW38" s="13">
        <f t="shared" si="70"/>
        <v>-881.85900216919742</v>
      </c>
      <c r="HX38" s="13">
        <f t="shared" si="70"/>
        <v>-881.77753779697628</v>
      </c>
      <c r="HY38" s="13">
        <f t="shared" si="70"/>
        <v>-881.69677419354844</v>
      </c>
      <c r="HZ38" s="13">
        <f t="shared" si="70"/>
        <v>-881.61670235546035</v>
      </c>
      <c r="IA38" s="13">
        <f t="shared" si="70"/>
        <v>-881.53731343283596</v>
      </c>
      <c r="IB38" s="13">
        <f t="shared" si="70"/>
        <v>-881.45859872611459</v>
      </c>
      <c r="IC38" s="13">
        <f t="shared" si="70"/>
        <v>-881.38054968287531</v>
      </c>
      <c r="ID38" s="13">
        <f t="shared" si="70"/>
        <v>-881.30315789473696</v>
      </c>
      <c r="IE38" s="13">
        <f t="shared" si="70"/>
        <v>-881.2264150943397</v>
      </c>
      <c r="IF38" s="13">
        <f t="shared" si="70"/>
        <v>-881.15031315240083</v>
      </c>
      <c r="IG38" s="13">
        <f t="shared" si="70"/>
        <v>-881.07484407484412</v>
      </c>
      <c r="IH38" s="13">
        <f t="shared" si="70"/>
        <v>-881</v>
      </c>
      <c r="II38" s="13">
        <f t="shared" si="70"/>
        <v>-880.92577319587622</v>
      </c>
      <c r="IJ38" s="13">
        <f t="shared" si="70"/>
        <v>-880.85215605749499</v>
      </c>
      <c r="IK38" s="13">
        <f t="shared" si="70"/>
        <v>-880.77914110429447</v>
      </c>
      <c r="IL38" s="13">
        <f t="shared" si="70"/>
        <v>-880.70672097759666</v>
      </c>
      <c r="IM38" s="13">
        <f t="shared" si="70"/>
        <v>-880.63488843813388</v>
      </c>
      <c r="IN38" s="13">
        <f t="shared" si="70"/>
        <v>-880.56363636363642</v>
      </c>
      <c r="IO38" s="13">
        <f t="shared" si="70"/>
        <v>-880.49295774647885</v>
      </c>
      <c r="IP38" s="13">
        <f t="shared" si="70"/>
        <v>-880.4228456913828</v>
      </c>
      <c r="IQ38" s="13">
        <f t="shared" si="70"/>
        <v>-880.35329341317356</v>
      </c>
      <c r="IR38" s="13">
        <f t="shared" si="70"/>
        <v>-880.28429423459238</v>
      </c>
      <c r="IS38" s="13">
        <f t="shared" si="70"/>
        <v>-880.21584158415851</v>
      </c>
      <c r="IT38" s="13">
        <f t="shared" si="70"/>
        <v>-880.1479289940828</v>
      </c>
      <c r="IU38" s="13">
        <f t="shared" si="70"/>
        <v>-880.08055009823181</v>
      </c>
      <c r="IV38" s="13">
        <f t="shared" si="70"/>
        <v>-880.0136986301369</v>
      </c>
      <c r="IW38" s="13"/>
      <c r="IX38" s="13"/>
      <c r="IY38" s="13"/>
      <c r="IZ38" s="13"/>
      <c r="JA38" s="13"/>
      <c r="JB38" s="13"/>
    </row>
    <row r="39" spans="1:262" ht="12.75" customHeight="1" x14ac:dyDescent="0.3">
      <c r="A39" s="4" t="s">
        <v>43</v>
      </c>
      <c r="B39" s="2">
        <f>460+109+100</f>
        <v>669</v>
      </c>
      <c r="C39" s="13">
        <f t="shared" si="53"/>
        <v>257.72727272727275</v>
      </c>
      <c r="D39" s="13">
        <f t="shared" si="54"/>
        <v>-411.27272727272725</v>
      </c>
      <c r="E39" s="13">
        <f t="shared" si="55"/>
        <v>22</v>
      </c>
      <c r="F39" s="2" t="e">
        <f t="shared" si="56"/>
        <v>#NUM!</v>
      </c>
      <c r="G39" s="13">
        <f t="shared" si="57"/>
        <v>-14.688311688311687</v>
      </c>
      <c r="H39" s="11">
        <f t="shared" si="58"/>
        <v>464.5454545454545</v>
      </c>
      <c r="I39" s="13"/>
      <c r="J39" s="13"/>
      <c r="K39" s="13"/>
      <c r="L39" s="13"/>
      <c r="M39" s="13"/>
      <c r="N39" s="13"/>
      <c r="O39" s="13"/>
      <c r="P39" s="13"/>
      <c r="Q39" s="13"/>
      <c r="R39" s="4">
        <v>2000</v>
      </c>
      <c r="S39" s="17">
        <v>5</v>
      </c>
      <c r="T39" s="17">
        <v>3.25</v>
      </c>
      <c r="U39" s="17">
        <f t="shared" si="59"/>
        <v>16.25</v>
      </c>
      <c r="V39" s="17">
        <f t="shared" si="60"/>
        <v>1300</v>
      </c>
      <c r="W39" s="17">
        <v>2.5</v>
      </c>
      <c r="X39" s="17">
        <f t="shared" si="61"/>
        <v>500</v>
      </c>
      <c r="Y39" s="4">
        <f t="shared" si="62"/>
        <v>200</v>
      </c>
      <c r="Z39" s="4">
        <v>0.05</v>
      </c>
      <c r="AA39" s="4">
        <v>75</v>
      </c>
      <c r="AB39" s="4">
        <v>21</v>
      </c>
      <c r="AC39" s="4">
        <v>500</v>
      </c>
      <c r="AD39" s="4">
        <v>3000</v>
      </c>
      <c r="AE39" s="4">
        <f t="shared" si="63"/>
        <v>450</v>
      </c>
      <c r="AF39" s="4">
        <f t="shared" si="64"/>
        <v>292.5</v>
      </c>
      <c r="AG39" s="13">
        <f t="shared" ref="AG39:IV39" si="71">((($V39+$X39)/10*MAX((AG$2/$AC39),1)+($Y39/80*180*$Z39))/(MAX((AG$2/$AA39),1)+$AB39))*28-$B39</f>
        <v>-411.27272727272725</v>
      </c>
      <c r="AH39" s="13">
        <f t="shared" si="71"/>
        <v>-411.27272727272725</v>
      </c>
      <c r="AI39" s="13">
        <f t="shared" si="71"/>
        <v>-411.27272727272725</v>
      </c>
      <c r="AJ39" s="13">
        <f t="shared" si="71"/>
        <v>-411.27272727272725</v>
      </c>
      <c r="AK39" s="13">
        <f t="shared" si="71"/>
        <v>-411.27272727272725</v>
      </c>
      <c r="AL39" s="13">
        <f t="shared" si="71"/>
        <v>-411.27272727272725</v>
      </c>
      <c r="AM39" s="13">
        <f t="shared" si="71"/>
        <v>-411.27272727272725</v>
      </c>
      <c r="AN39" s="13">
        <f t="shared" si="71"/>
        <v>-411.27272727272725</v>
      </c>
      <c r="AO39" s="13">
        <f t="shared" si="71"/>
        <v>-411.27272727272725</v>
      </c>
      <c r="AP39" s="13">
        <f t="shared" si="71"/>
        <v>-411.27272727272725</v>
      </c>
      <c r="AQ39" s="13">
        <f t="shared" si="71"/>
        <v>-411.27272727272725</v>
      </c>
      <c r="AR39" s="13">
        <f t="shared" si="71"/>
        <v>-411.27272727272725</v>
      </c>
      <c r="AS39" s="13">
        <f t="shared" si="71"/>
        <v>-411.74047186932853</v>
      </c>
      <c r="AT39" s="13">
        <f t="shared" si="71"/>
        <v>-412.6708860759494</v>
      </c>
      <c r="AU39" s="13">
        <f t="shared" si="71"/>
        <v>-413.59459459459458</v>
      </c>
      <c r="AV39" s="13">
        <f t="shared" si="71"/>
        <v>-414.51166965888689</v>
      </c>
      <c r="AW39" s="13">
        <f t="shared" si="71"/>
        <v>-415.42218246869413</v>
      </c>
      <c r="AX39" s="13">
        <f t="shared" si="71"/>
        <v>-416.32620320855619</v>
      </c>
      <c r="AY39" s="13">
        <f t="shared" si="71"/>
        <v>-417.22380106571939</v>
      </c>
      <c r="AZ39" s="13">
        <f t="shared" si="71"/>
        <v>-418.11504424778764</v>
      </c>
      <c r="BA39" s="13">
        <f t="shared" si="71"/>
        <v>-419</v>
      </c>
      <c r="BB39" s="13">
        <f t="shared" si="71"/>
        <v>-419.87873462214412</v>
      </c>
      <c r="BC39" s="13">
        <f t="shared" si="71"/>
        <v>-420.75131348511388</v>
      </c>
      <c r="BD39" s="13">
        <f t="shared" si="71"/>
        <v>-421.61780104712045</v>
      </c>
      <c r="BE39" s="13">
        <f t="shared" si="71"/>
        <v>-422.47826086956519</v>
      </c>
      <c r="BF39" s="13">
        <f t="shared" si="71"/>
        <v>-423.33275563258235</v>
      </c>
      <c r="BG39" s="13">
        <f t="shared" si="71"/>
        <v>-424.18134715025906</v>
      </c>
      <c r="BH39" s="13">
        <f t="shared" si="71"/>
        <v>-425.02409638554218</v>
      </c>
      <c r="BI39" s="13">
        <f t="shared" si="71"/>
        <v>-425.861063464837</v>
      </c>
      <c r="BJ39" s="13">
        <f t="shared" si="71"/>
        <v>-426.69230769230762</v>
      </c>
      <c r="BK39" s="13">
        <f t="shared" si="71"/>
        <v>-427.51788756388413</v>
      </c>
      <c r="BL39" s="13">
        <f t="shared" si="71"/>
        <v>-428.33786078098473</v>
      </c>
      <c r="BM39" s="13">
        <f t="shared" si="71"/>
        <v>-429.15228426395936</v>
      </c>
      <c r="BN39" s="13">
        <f t="shared" si="71"/>
        <v>-429.96121416526137</v>
      </c>
      <c r="BO39" s="13">
        <f t="shared" si="71"/>
        <v>-430.76470588235293</v>
      </c>
      <c r="BP39" s="13">
        <f t="shared" si="71"/>
        <v>-431.56281407035175</v>
      </c>
      <c r="BQ39" s="13">
        <f t="shared" si="71"/>
        <v>-432.35559265442407</v>
      </c>
      <c r="BR39" s="13">
        <f t="shared" si="71"/>
        <v>-433.14309484193012</v>
      </c>
      <c r="BS39" s="13">
        <f t="shared" si="71"/>
        <v>-433.92537313432837</v>
      </c>
      <c r="BT39" s="13">
        <f t="shared" si="71"/>
        <v>-434.70247933884298</v>
      </c>
      <c r="BU39" s="13">
        <f t="shared" si="71"/>
        <v>-435.47446457990111</v>
      </c>
      <c r="BV39" s="13">
        <f t="shared" si="71"/>
        <v>-436.24137931034483</v>
      </c>
      <c r="BW39" s="13">
        <f t="shared" si="71"/>
        <v>-437.00327332242227</v>
      </c>
      <c r="BX39" s="13">
        <f t="shared" si="71"/>
        <v>-437.76019575856441</v>
      </c>
      <c r="BY39" s="13">
        <f t="shared" si="71"/>
        <v>-438.51219512195127</v>
      </c>
      <c r="BZ39" s="13">
        <f t="shared" si="71"/>
        <v>-439.25931928687191</v>
      </c>
      <c r="CA39" s="13">
        <f t="shared" si="71"/>
        <v>-440.00161550888527</v>
      </c>
      <c r="CB39" s="13">
        <f t="shared" si="71"/>
        <v>-440.73913043478262</v>
      </c>
      <c r="CC39" s="13">
        <f t="shared" si="71"/>
        <v>-441.47191011235958</v>
      </c>
      <c r="CD39" s="13">
        <f t="shared" si="71"/>
        <v>-442.20000000000005</v>
      </c>
      <c r="CE39" s="13">
        <f t="shared" si="71"/>
        <v>-442.92344497607655</v>
      </c>
      <c r="CF39" s="13">
        <f t="shared" si="71"/>
        <v>-443.64228934817174</v>
      </c>
      <c r="CG39" s="13">
        <f t="shared" si="71"/>
        <v>-444.35657686212363</v>
      </c>
      <c r="CH39" s="13">
        <f t="shared" si="71"/>
        <v>-445.06635071090045</v>
      </c>
      <c r="CI39" s="13">
        <f t="shared" si="71"/>
        <v>-445.77165354330708</v>
      </c>
      <c r="CJ39" s="13">
        <f t="shared" si="71"/>
        <v>-446.47252747252747</v>
      </c>
      <c r="CK39" s="13">
        <f t="shared" si="71"/>
        <v>-447.16901408450701</v>
      </c>
      <c r="CL39" s="13">
        <f t="shared" si="71"/>
        <v>-447.86115444617781</v>
      </c>
      <c r="CM39" s="13">
        <f t="shared" si="71"/>
        <v>-448.5489891135303</v>
      </c>
      <c r="CN39" s="13">
        <f t="shared" si="71"/>
        <v>-449.23255813953489</v>
      </c>
      <c r="CO39" s="13">
        <f t="shared" si="71"/>
        <v>-449.91190108191654</v>
      </c>
      <c r="CP39" s="13">
        <f t="shared" si="71"/>
        <v>-450.58705701078583</v>
      </c>
      <c r="CQ39" s="13">
        <f t="shared" si="71"/>
        <v>-451.25806451612902</v>
      </c>
      <c r="CR39" s="13">
        <f t="shared" si="71"/>
        <v>-451.9249617151608</v>
      </c>
      <c r="CS39" s="13">
        <f t="shared" si="71"/>
        <v>-452.58778625954199</v>
      </c>
      <c r="CT39" s="13">
        <f t="shared" si="71"/>
        <v>-453.2465753424658</v>
      </c>
      <c r="CU39" s="13">
        <f t="shared" si="71"/>
        <v>-453.90136570561458</v>
      </c>
      <c r="CV39" s="13">
        <f t="shared" si="71"/>
        <v>-454.55219364599094</v>
      </c>
      <c r="CW39" s="13">
        <f t="shared" si="71"/>
        <v>-455.19909502262442</v>
      </c>
      <c r="CX39" s="13">
        <f t="shared" si="71"/>
        <v>-455.84210526315792</v>
      </c>
      <c r="CY39" s="13">
        <f t="shared" si="71"/>
        <v>-456.48125937031483</v>
      </c>
      <c r="CZ39" s="13">
        <f t="shared" si="71"/>
        <v>-457.11659192825107</v>
      </c>
      <c r="DA39" s="13">
        <f t="shared" si="71"/>
        <v>-457.74813710879283</v>
      </c>
      <c r="DB39" s="13">
        <f t="shared" si="71"/>
        <v>-458.37592867756314</v>
      </c>
      <c r="DC39" s="13">
        <f t="shared" si="71"/>
        <v>-459</v>
      </c>
      <c r="DD39" s="13">
        <f t="shared" si="71"/>
        <v>-459.62038404726735</v>
      </c>
      <c r="DE39" s="13">
        <f t="shared" si="71"/>
        <v>-460.23711340206182</v>
      </c>
      <c r="DF39" s="13">
        <f t="shared" si="71"/>
        <v>-460.85022026431722</v>
      </c>
      <c r="DG39" s="13">
        <f t="shared" si="71"/>
        <v>-461.45973645680817</v>
      </c>
      <c r="DH39" s="13">
        <f t="shared" si="71"/>
        <v>-462.06569343065689</v>
      </c>
      <c r="DI39" s="13">
        <f t="shared" si="71"/>
        <v>-462.6681222707424</v>
      </c>
      <c r="DJ39" s="13">
        <f t="shared" si="71"/>
        <v>-463.26705370101593</v>
      </c>
      <c r="DK39" s="13">
        <f t="shared" si="71"/>
        <v>-463.86251808972503</v>
      </c>
      <c r="DL39" s="13">
        <f t="shared" si="71"/>
        <v>-463</v>
      </c>
      <c r="DM39" s="13">
        <f t="shared" si="71"/>
        <v>-461.41726618705036</v>
      </c>
      <c r="DN39" s="13">
        <f t="shared" si="71"/>
        <v>-459.84361549497851</v>
      </c>
      <c r="DO39" s="13">
        <f t="shared" si="71"/>
        <v>-458.27896995708153</v>
      </c>
      <c r="DP39" s="13">
        <f t="shared" si="71"/>
        <v>-456.72325249643364</v>
      </c>
      <c r="DQ39" s="13">
        <f t="shared" si="71"/>
        <v>-455.17638691322907</v>
      </c>
      <c r="DR39" s="13">
        <f t="shared" si="71"/>
        <v>-453.63829787234039</v>
      </c>
      <c r="DS39" s="13">
        <f t="shared" si="71"/>
        <v>-452.10891089108912</v>
      </c>
      <c r="DT39" s="13">
        <f t="shared" si="71"/>
        <v>-450.58815232722139</v>
      </c>
      <c r="DU39" s="13">
        <f t="shared" si="71"/>
        <v>-449.07594936708858</v>
      </c>
      <c r="DV39" s="13">
        <f t="shared" si="71"/>
        <v>-447.57223001402525</v>
      </c>
      <c r="DW39" s="13">
        <f t="shared" si="71"/>
        <v>-446.07692307692309</v>
      </c>
      <c r="DX39" s="13">
        <f t="shared" si="71"/>
        <v>-444.58995815899584</v>
      </c>
      <c r="DY39" s="13">
        <f t="shared" si="71"/>
        <v>-443.11126564673157</v>
      </c>
      <c r="DZ39" s="13">
        <f t="shared" si="71"/>
        <v>-441.64077669902917</v>
      </c>
      <c r="EA39" s="13">
        <f t="shared" si="71"/>
        <v>-440.1784232365145</v>
      </c>
      <c r="EB39" s="13">
        <f t="shared" si="71"/>
        <v>-438.72413793103453</v>
      </c>
      <c r="EC39" s="13">
        <f t="shared" si="71"/>
        <v>-437.27785419532324</v>
      </c>
      <c r="ED39" s="13">
        <f t="shared" si="71"/>
        <v>-435.83950617283949</v>
      </c>
      <c r="EE39" s="13">
        <f t="shared" si="71"/>
        <v>-434.40902872777019</v>
      </c>
      <c r="EF39" s="13">
        <f t="shared" si="71"/>
        <v>-432.98635743519787</v>
      </c>
      <c r="EG39" s="13">
        <f t="shared" si="71"/>
        <v>-431.57142857142856</v>
      </c>
      <c r="EH39" s="13">
        <f t="shared" si="71"/>
        <v>-430.16417910447763</v>
      </c>
      <c r="EI39" s="13">
        <f t="shared" si="71"/>
        <v>-428.7645466847091</v>
      </c>
      <c r="EJ39" s="13">
        <f t="shared" si="71"/>
        <v>-427.37246963562757</v>
      </c>
      <c r="EK39" s="13">
        <f t="shared" si="71"/>
        <v>-425.98788694481829</v>
      </c>
      <c r="EL39" s="13">
        <f t="shared" si="71"/>
        <v>-424.61073825503354</v>
      </c>
      <c r="EM39" s="13">
        <f t="shared" si="71"/>
        <v>-423.24096385542174</v>
      </c>
      <c r="EN39" s="13">
        <f t="shared" si="71"/>
        <v>-421.87850467289718</v>
      </c>
      <c r="EO39" s="13">
        <f t="shared" si="71"/>
        <v>-420.52330226364847</v>
      </c>
      <c r="EP39" s="13">
        <f t="shared" si="71"/>
        <v>-419.17529880478082</v>
      </c>
      <c r="EQ39" s="13">
        <f t="shared" si="71"/>
        <v>-417.83443708609275</v>
      </c>
      <c r="ER39" s="13">
        <f t="shared" si="71"/>
        <v>-416.50066050198154</v>
      </c>
      <c r="ES39" s="13">
        <f t="shared" si="71"/>
        <v>-415.17391304347825</v>
      </c>
      <c r="ET39" s="13">
        <f t="shared" si="71"/>
        <v>-413.85413929040732</v>
      </c>
      <c r="EU39" s="13">
        <f t="shared" si="71"/>
        <v>-412.54128440366975</v>
      </c>
      <c r="EV39" s="13">
        <f t="shared" si="71"/>
        <v>-411.23529411764707</v>
      </c>
      <c r="EW39" s="13">
        <f t="shared" si="71"/>
        <v>-409.93611473272489</v>
      </c>
      <c r="EX39" s="13">
        <f t="shared" si="71"/>
        <v>-408.64369310793239</v>
      </c>
      <c r="EY39" s="13">
        <f t="shared" si="71"/>
        <v>-407.35797665369648</v>
      </c>
      <c r="EZ39" s="13">
        <f t="shared" si="71"/>
        <v>-406.07891332470894</v>
      </c>
      <c r="FA39" s="13">
        <f t="shared" si="71"/>
        <v>-404.80645161290323</v>
      </c>
      <c r="FB39" s="13">
        <f t="shared" si="71"/>
        <v>-403.54054054054046</v>
      </c>
      <c r="FC39" s="13">
        <f t="shared" si="71"/>
        <v>-402.28112965340176</v>
      </c>
      <c r="FD39" s="13">
        <f t="shared" si="71"/>
        <v>-401.02816901408448</v>
      </c>
      <c r="FE39" s="13">
        <f t="shared" si="71"/>
        <v>-399.78160919540232</v>
      </c>
      <c r="FF39" s="13">
        <f t="shared" si="71"/>
        <v>-398.5414012738853</v>
      </c>
      <c r="FG39" s="13">
        <f t="shared" si="71"/>
        <v>-397.30749682337989</v>
      </c>
      <c r="FH39" s="13">
        <f t="shared" si="71"/>
        <v>-396.07984790874525</v>
      </c>
      <c r="FI39" s="13">
        <f t="shared" si="71"/>
        <v>-394.85840707964599</v>
      </c>
      <c r="FJ39" s="13">
        <f t="shared" si="71"/>
        <v>-393.64312736443884</v>
      </c>
      <c r="FK39" s="13">
        <f t="shared" si="71"/>
        <v>-392.43396226415092</v>
      </c>
      <c r="FL39" s="13">
        <f t="shared" si="71"/>
        <v>-391.23086574654957</v>
      </c>
      <c r="FM39" s="13">
        <f t="shared" si="71"/>
        <v>-390.03379224030044</v>
      </c>
      <c r="FN39" s="13">
        <f t="shared" si="71"/>
        <v>-388.84269662921349</v>
      </c>
      <c r="FO39" s="13">
        <f t="shared" si="71"/>
        <v>-387.65753424657532</v>
      </c>
      <c r="FP39" s="13">
        <f t="shared" si="71"/>
        <v>-386.4782608695653</v>
      </c>
      <c r="FQ39" s="13">
        <f t="shared" si="71"/>
        <v>-385.30483271375465</v>
      </c>
      <c r="FR39" s="13">
        <f t="shared" si="71"/>
        <v>-384.13720642768851</v>
      </c>
      <c r="FS39" s="13">
        <f t="shared" si="71"/>
        <v>-382.97533908754622</v>
      </c>
      <c r="FT39" s="13">
        <f t="shared" si="71"/>
        <v>-381.81918819188184</v>
      </c>
      <c r="FU39" s="13">
        <f t="shared" si="71"/>
        <v>-380.6687116564417</v>
      </c>
      <c r="FV39" s="13">
        <f t="shared" si="71"/>
        <v>-379.52386780905755</v>
      </c>
      <c r="FW39" s="13">
        <f t="shared" si="71"/>
        <v>-378.38461538461536</v>
      </c>
      <c r="FX39" s="13">
        <f t="shared" si="71"/>
        <v>-377.25091352009747</v>
      </c>
      <c r="FY39" s="13">
        <f t="shared" si="71"/>
        <v>-376.12272174969621</v>
      </c>
      <c r="FZ39" s="13">
        <f t="shared" si="71"/>
        <v>-375</v>
      </c>
      <c r="GA39" s="13">
        <f t="shared" si="71"/>
        <v>-373.88270858524788</v>
      </c>
      <c r="GB39" s="13">
        <f t="shared" si="71"/>
        <v>-372.77080820265377</v>
      </c>
      <c r="GC39" s="13">
        <f t="shared" si="71"/>
        <v>-371.66425992779784</v>
      </c>
      <c r="GD39" s="13">
        <f t="shared" si="71"/>
        <v>-370.56302521008399</v>
      </c>
      <c r="GE39" s="13">
        <f t="shared" si="71"/>
        <v>-369.46706586826343</v>
      </c>
      <c r="GF39" s="13">
        <f t="shared" si="71"/>
        <v>-368.3763440860215</v>
      </c>
      <c r="GG39" s="13">
        <f t="shared" si="71"/>
        <v>-367.29082240762818</v>
      </c>
      <c r="GH39" s="13">
        <f t="shared" si="71"/>
        <v>-366.21046373365044</v>
      </c>
      <c r="GI39" s="13">
        <f t="shared" si="71"/>
        <v>-365.13523131672594</v>
      </c>
      <c r="GJ39" s="13">
        <f t="shared" si="71"/>
        <v>-364.06508875739644</v>
      </c>
      <c r="GK39" s="13">
        <f t="shared" si="71"/>
        <v>-363.00000000000006</v>
      </c>
      <c r="GL39" s="13">
        <f t="shared" si="71"/>
        <v>-361.93992932862193</v>
      </c>
      <c r="GM39" s="13">
        <f t="shared" si="71"/>
        <v>-360.88484136310223</v>
      </c>
      <c r="GN39" s="13">
        <f t="shared" si="71"/>
        <v>-359.83470105509963</v>
      </c>
      <c r="GO39" s="13">
        <f t="shared" si="71"/>
        <v>-358.78947368421058</v>
      </c>
      <c r="GP39" s="13">
        <f t="shared" si="71"/>
        <v>-357.74912485414234</v>
      </c>
      <c r="GQ39" s="13">
        <f t="shared" si="71"/>
        <v>-356.71362048894059</v>
      </c>
      <c r="GR39" s="13">
        <f t="shared" si="71"/>
        <v>-355.6829268292683</v>
      </c>
      <c r="GS39" s="13">
        <f t="shared" si="71"/>
        <v>-354.6570104287369</v>
      </c>
      <c r="GT39" s="13">
        <f t="shared" si="71"/>
        <v>-353.63583815028903</v>
      </c>
      <c r="GU39" s="13">
        <f t="shared" si="71"/>
        <v>-352.61937716262975</v>
      </c>
      <c r="GV39" s="13">
        <f t="shared" si="71"/>
        <v>-351.60759493670884</v>
      </c>
      <c r="GW39" s="13">
        <f t="shared" si="71"/>
        <v>-350.60045924225034</v>
      </c>
      <c r="GX39" s="13">
        <f t="shared" si="71"/>
        <v>-349.59793814432987</v>
      </c>
      <c r="GY39" s="13">
        <f t="shared" si="71"/>
        <v>-348.6</v>
      </c>
      <c r="GZ39" s="13">
        <f t="shared" si="71"/>
        <v>-347.60661345496004</v>
      </c>
      <c r="HA39" s="13">
        <f t="shared" si="71"/>
        <v>-346.61774744027298</v>
      </c>
      <c r="HB39" s="13">
        <f t="shared" si="71"/>
        <v>-345.63337116912595</v>
      </c>
      <c r="HC39" s="13">
        <f t="shared" si="71"/>
        <v>-344.65345413363531</v>
      </c>
      <c r="HD39" s="13">
        <f t="shared" si="71"/>
        <v>-343.67796610169489</v>
      </c>
      <c r="HE39" s="13">
        <f t="shared" si="71"/>
        <v>-342.70687711386694</v>
      </c>
      <c r="HF39" s="13">
        <f t="shared" si="71"/>
        <v>-341.74015748031496</v>
      </c>
      <c r="HG39" s="13">
        <f t="shared" si="71"/>
        <v>-340.77777777777777</v>
      </c>
      <c r="HH39" s="13">
        <f t="shared" si="71"/>
        <v>-339.81970884658449</v>
      </c>
      <c r="HI39" s="13">
        <f t="shared" si="71"/>
        <v>-338.86592178770945</v>
      </c>
      <c r="HJ39" s="13">
        <f t="shared" si="71"/>
        <v>-337.9163879598662</v>
      </c>
      <c r="HK39" s="13">
        <f t="shared" si="71"/>
        <v>-336.97107897664074</v>
      </c>
      <c r="HL39" s="13">
        <f t="shared" si="71"/>
        <v>-336.02996670366258</v>
      </c>
      <c r="HM39" s="13">
        <f t="shared" si="71"/>
        <v>-335.09302325581399</v>
      </c>
      <c r="HN39" s="13">
        <f t="shared" si="71"/>
        <v>-334.16022099447514</v>
      </c>
      <c r="HO39" s="13">
        <f t="shared" si="71"/>
        <v>-333.23153252480711</v>
      </c>
      <c r="HP39" s="13">
        <f t="shared" si="71"/>
        <v>-332.30693069306932</v>
      </c>
      <c r="HQ39" s="13">
        <f t="shared" si="71"/>
        <v>-331.38638858397366</v>
      </c>
      <c r="HR39" s="13">
        <f t="shared" si="71"/>
        <v>-330.46987951807228</v>
      </c>
      <c r="HS39" s="13">
        <f t="shared" si="71"/>
        <v>-329.55737704918033</v>
      </c>
      <c r="HT39" s="13">
        <f t="shared" si="71"/>
        <v>-328.64885496183206</v>
      </c>
      <c r="HU39" s="13">
        <f t="shared" si="71"/>
        <v>-327.74428726877039</v>
      </c>
      <c r="HV39" s="13">
        <f t="shared" si="71"/>
        <v>-326.84364820846906</v>
      </c>
      <c r="HW39" s="13">
        <f t="shared" si="71"/>
        <v>-325.94691224268695</v>
      </c>
      <c r="HX39" s="13">
        <f t="shared" si="71"/>
        <v>-325.05405405405406</v>
      </c>
      <c r="HY39" s="13">
        <f t="shared" si="71"/>
        <v>-324.16504854368935</v>
      </c>
      <c r="HZ39" s="13">
        <f t="shared" si="71"/>
        <v>-323.27987082884823</v>
      </c>
      <c r="IA39" s="13">
        <f t="shared" si="71"/>
        <v>-322.39849624060145</v>
      </c>
      <c r="IB39" s="13">
        <f t="shared" si="71"/>
        <v>-321.52090032154342</v>
      </c>
      <c r="IC39" s="13">
        <f t="shared" si="71"/>
        <v>-320.64705882352939</v>
      </c>
      <c r="ID39" s="13">
        <f t="shared" si="71"/>
        <v>-319.77694770544292</v>
      </c>
      <c r="IE39" s="13">
        <f t="shared" si="71"/>
        <v>-318.91054313099045</v>
      </c>
      <c r="IF39" s="13">
        <f t="shared" si="71"/>
        <v>-318.04782146652502</v>
      </c>
      <c r="IG39" s="13">
        <f t="shared" si="71"/>
        <v>-317.18875927889712</v>
      </c>
      <c r="IH39" s="13">
        <f t="shared" si="71"/>
        <v>-316.33333333333331</v>
      </c>
      <c r="II39" s="13">
        <f t="shared" si="71"/>
        <v>-315.48152059134105</v>
      </c>
      <c r="IJ39" s="13">
        <f t="shared" si="71"/>
        <v>-314.63329820864067</v>
      </c>
      <c r="IK39" s="13">
        <f t="shared" si="71"/>
        <v>-313.78864353312304</v>
      </c>
      <c r="IL39" s="13">
        <f t="shared" si="71"/>
        <v>-312.94753410283317</v>
      </c>
      <c r="IM39" s="13">
        <f t="shared" si="71"/>
        <v>-312.10994764397907</v>
      </c>
      <c r="IN39" s="13">
        <f t="shared" si="71"/>
        <v>-311.27586206896552</v>
      </c>
      <c r="IO39" s="13">
        <f t="shared" si="71"/>
        <v>-310.44525547445255</v>
      </c>
      <c r="IP39" s="13">
        <f t="shared" si="71"/>
        <v>-309.61810613943811</v>
      </c>
      <c r="IQ39" s="13">
        <f t="shared" si="71"/>
        <v>-308.79439252336442</v>
      </c>
      <c r="IR39" s="13">
        <f t="shared" si="71"/>
        <v>-307.97409326424867</v>
      </c>
      <c r="IS39" s="13">
        <f t="shared" si="71"/>
        <v>-307.15718717683558</v>
      </c>
      <c r="IT39" s="13">
        <f t="shared" si="71"/>
        <v>-306.34365325077397</v>
      </c>
      <c r="IU39" s="13">
        <f t="shared" si="71"/>
        <v>-305.53347064881564</v>
      </c>
      <c r="IV39" s="13">
        <f t="shared" si="71"/>
        <v>-304.726618705036</v>
      </c>
      <c r="IW39" s="13"/>
      <c r="IX39" s="13"/>
      <c r="IY39" s="13"/>
      <c r="IZ39" s="13"/>
      <c r="JA39" s="13"/>
      <c r="JB39" s="13"/>
    </row>
    <row r="40" spans="1:262" ht="12.75" customHeight="1" x14ac:dyDescent="0.3">
      <c r="A40" s="14" t="s">
        <v>44</v>
      </c>
      <c r="B40" s="18">
        <v>362</v>
      </c>
      <c r="C40" s="19">
        <f t="shared" si="53"/>
        <v>721.42857142857144</v>
      </c>
      <c r="D40" s="19">
        <f t="shared" si="54"/>
        <v>359.42857142857144</v>
      </c>
      <c r="E40" s="19">
        <f t="shared" si="55"/>
        <v>24.5</v>
      </c>
      <c r="F40" s="18">
        <f t="shared" si="56"/>
        <v>350</v>
      </c>
      <c r="G40" s="19">
        <f t="shared" si="57"/>
        <v>12.836734693877551</v>
      </c>
      <c r="H40" s="16">
        <f t="shared" si="58"/>
        <v>1150</v>
      </c>
      <c r="I40" s="19"/>
      <c r="J40" s="19"/>
      <c r="K40" s="19"/>
      <c r="L40" s="19"/>
      <c r="M40" s="19"/>
      <c r="N40" s="19"/>
      <c r="O40" s="19"/>
      <c r="P40" s="19"/>
      <c r="Q40" s="19"/>
      <c r="R40" s="4">
        <v>6000</v>
      </c>
      <c r="S40" s="17">
        <v>5</v>
      </c>
      <c r="T40" s="17">
        <v>7.5</v>
      </c>
      <c r="U40" s="17">
        <f t="shared" si="59"/>
        <v>37.5</v>
      </c>
      <c r="V40" s="17">
        <f t="shared" si="60"/>
        <v>3000</v>
      </c>
      <c r="W40" s="17">
        <v>2.5</v>
      </c>
      <c r="X40" s="17">
        <f t="shared" si="61"/>
        <v>500</v>
      </c>
      <c r="Y40" s="4">
        <f t="shared" si="62"/>
        <v>2500</v>
      </c>
      <c r="Z40" s="4">
        <v>0.05</v>
      </c>
      <c r="AA40" s="4">
        <v>12</v>
      </c>
      <c r="AB40" s="4">
        <v>21</v>
      </c>
      <c r="AC40" s="4">
        <v>500</v>
      </c>
      <c r="AD40" s="4">
        <v>3000</v>
      </c>
      <c r="AE40" s="4">
        <f t="shared" si="63"/>
        <v>5625</v>
      </c>
      <c r="AF40" s="4">
        <f t="shared" si="64"/>
        <v>675</v>
      </c>
      <c r="AG40" s="13">
        <f t="shared" ref="AG40:IV40" si="72">((($V40+$X40)/10*MAX((AG$2/$AC40),1)+($Y40/80*180*$Z40))/(MAX((AG$2/$AA40),1)+$AB40))*28-$B40</f>
        <v>441.40909090909088</v>
      </c>
      <c r="AH40" s="13">
        <f t="shared" si="72"/>
        <v>441.40909090909088</v>
      </c>
      <c r="AI40" s="13">
        <f t="shared" si="72"/>
        <v>423.55555555555566</v>
      </c>
      <c r="AJ40" s="13">
        <f t="shared" si="72"/>
        <v>406.47826086956525</v>
      </c>
      <c r="AK40" s="13">
        <f t="shared" si="72"/>
        <v>390.127659574468</v>
      </c>
      <c r="AL40" s="13">
        <f t="shared" si="72"/>
        <v>374.45833333333326</v>
      </c>
      <c r="AM40" s="13">
        <f t="shared" si="72"/>
        <v>359.42857142857144</v>
      </c>
      <c r="AN40" s="13">
        <f t="shared" si="72"/>
        <v>345</v>
      </c>
      <c r="AO40" s="13">
        <f t="shared" si="72"/>
        <v>331.13725490196077</v>
      </c>
      <c r="AP40" s="13">
        <f t="shared" si="72"/>
        <v>317.80769230769226</v>
      </c>
      <c r="AQ40" s="13">
        <f t="shared" si="72"/>
        <v>304.98113207547169</v>
      </c>
      <c r="AR40" s="13">
        <f t="shared" si="72"/>
        <v>292.62962962962968</v>
      </c>
      <c r="AS40" s="13">
        <f t="shared" si="72"/>
        <v>280.72727272727275</v>
      </c>
      <c r="AT40" s="13">
        <f t="shared" si="72"/>
        <v>269.25</v>
      </c>
      <c r="AU40" s="13">
        <f t="shared" si="72"/>
        <v>258.17543859649129</v>
      </c>
      <c r="AV40" s="13">
        <f t="shared" si="72"/>
        <v>247.48275862068965</v>
      </c>
      <c r="AW40" s="13">
        <f t="shared" si="72"/>
        <v>237.15254237288127</v>
      </c>
      <c r="AX40" s="13">
        <f t="shared" si="72"/>
        <v>227.16666666666674</v>
      </c>
      <c r="AY40" s="13">
        <f t="shared" si="72"/>
        <v>217.50819672131149</v>
      </c>
      <c r="AZ40" s="13">
        <f t="shared" si="72"/>
        <v>208.16129032258061</v>
      </c>
      <c r="BA40" s="13">
        <f t="shared" si="72"/>
        <v>199.1111111111112</v>
      </c>
      <c r="BB40" s="13">
        <f t="shared" si="72"/>
        <v>190.34375</v>
      </c>
      <c r="BC40" s="13">
        <f t="shared" si="72"/>
        <v>181.84615384615381</v>
      </c>
      <c r="BD40" s="13">
        <f t="shared" si="72"/>
        <v>173.60606060606062</v>
      </c>
      <c r="BE40" s="13">
        <f t="shared" si="72"/>
        <v>165.61194029850742</v>
      </c>
      <c r="BF40" s="13">
        <f t="shared" si="72"/>
        <v>157.85294117647061</v>
      </c>
      <c r="BG40" s="13">
        <f t="shared" si="72"/>
        <v>150.31884057971013</v>
      </c>
      <c r="BH40" s="13">
        <f t="shared" si="72"/>
        <v>143</v>
      </c>
      <c r="BI40" s="13">
        <f t="shared" si="72"/>
        <v>135.88732394366201</v>
      </c>
      <c r="BJ40" s="13">
        <f t="shared" si="72"/>
        <v>128.97222222222217</v>
      </c>
      <c r="BK40" s="13">
        <f t="shared" si="72"/>
        <v>122.24657534246569</v>
      </c>
      <c r="BL40" s="13">
        <f t="shared" si="72"/>
        <v>115.70270270270271</v>
      </c>
      <c r="BM40" s="13">
        <f t="shared" si="72"/>
        <v>109.33333333333331</v>
      </c>
      <c r="BN40" s="13">
        <f t="shared" si="72"/>
        <v>103.13157894736844</v>
      </c>
      <c r="BO40" s="13">
        <f t="shared" si="72"/>
        <v>97.090909090909065</v>
      </c>
      <c r="BP40" s="13">
        <f t="shared" si="72"/>
        <v>91.205128205128176</v>
      </c>
      <c r="BQ40" s="13">
        <f t="shared" si="72"/>
        <v>85.468354430379748</v>
      </c>
      <c r="BR40" s="13">
        <f t="shared" si="72"/>
        <v>79.875</v>
      </c>
      <c r="BS40" s="13">
        <f t="shared" si="72"/>
        <v>74.419753086419746</v>
      </c>
      <c r="BT40" s="13">
        <f t="shared" si="72"/>
        <v>69.097560975609781</v>
      </c>
      <c r="BU40" s="13">
        <f t="shared" si="72"/>
        <v>63.903614457831338</v>
      </c>
      <c r="BV40" s="13">
        <f t="shared" si="72"/>
        <v>58.833333333333371</v>
      </c>
      <c r="BW40" s="13">
        <f t="shared" si="72"/>
        <v>53.882352941176464</v>
      </c>
      <c r="BX40" s="13">
        <f t="shared" si="72"/>
        <v>49.046511627906966</v>
      </c>
      <c r="BY40" s="13">
        <f t="shared" si="72"/>
        <v>44.321839080459768</v>
      </c>
      <c r="BZ40" s="13">
        <f t="shared" si="72"/>
        <v>39.704545454545439</v>
      </c>
      <c r="CA40" s="13">
        <f t="shared" si="72"/>
        <v>35.191011235955045</v>
      </c>
      <c r="CB40" s="13">
        <f t="shared" si="72"/>
        <v>30.777777777777828</v>
      </c>
      <c r="CC40" s="13">
        <f t="shared" si="72"/>
        <v>26.461538461538453</v>
      </c>
      <c r="CD40" s="13">
        <f t="shared" si="72"/>
        <v>22.239130434782624</v>
      </c>
      <c r="CE40" s="13">
        <f t="shared" si="72"/>
        <v>18.107526881720446</v>
      </c>
      <c r="CF40" s="13">
        <f t="shared" si="72"/>
        <v>14.063829787233999</v>
      </c>
      <c r="CG40" s="13">
        <f t="shared" si="72"/>
        <v>10.10526315789474</v>
      </c>
      <c r="CH40" s="13">
        <f t="shared" si="72"/>
        <v>6.2291666666666288</v>
      </c>
      <c r="CI40" s="13">
        <f t="shared" si="72"/>
        <v>2.4329896907216266</v>
      </c>
      <c r="CJ40" s="13">
        <f t="shared" si="72"/>
        <v>-1.2857142857142776</v>
      </c>
      <c r="CK40" s="13">
        <f t="shared" si="72"/>
        <v>-4.9292929292929557</v>
      </c>
      <c r="CL40" s="13">
        <f t="shared" si="72"/>
        <v>-8.5</v>
      </c>
      <c r="CM40" s="13">
        <f t="shared" si="72"/>
        <v>-12</v>
      </c>
      <c r="CN40" s="13">
        <f t="shared" si="72"/>
        <v>-15.431372549019613</v>
      </c>
      <c r="CO40" s="13">
        <f t="shared" si="72"/>
        <v>-18.796116504854353</v>
      </c>
      <c r="CP40" s="13">
        <f t="shared" si="72"/>
        <v>-22.096153846153868</v>
      </c>
      <c r="CQ40" s="13">
        <f t="shared" si="72"/>
        <v>-25.333333333333314</v>
      </c>
      <c r="CR40" s="13">
        <f t="shared" si="72"/>
        <v>-28.509433962264154</v>
      </c>
      <c r="CS40" s="13">
        <f t="shared" si="72"/>
        <v>-31.626168224299079</v>
      </c>
      <c r="CT40" s="13">
        <f t="shared" si="72"/>
        <v>-34.685185185185162</v>
      </c>
      <c r="CU40" s="13">
        <f t="shared" si="72"/>
        <v>-37.688073394495405</v>
      </c>
      <c r="CV40" s="13">
        <f t="shared" si="72"/>
        <v>-40.636363636363626</v>
      </c>
      <c r="CW40" s="13">
        <f t="shared" si="72"/>
        <v>-43.531531531531527</v>
      </c>
      <c r="CX40" s="13">
        <f t="shared" si="72"/>
        <v>-46.375</v>
      </c>
      <c r="CY40" s="13">
        <f t="shared" si="72"/>
        <v>-49.168141592920335</v>
      </c>
      <c r="CZ40" s="13">
        <f t="shared" si="72"/>
        <v>-51.912280701754355</v>
      </c>
      <c r="DA40" s="13">
        <f t="shared" si="72"/>
        <v>-54.608695652173935</v>
      </c>
      <c r="DB40" s="13">
        <f t="shared" si="72"/>
        <v>-57.258620689655174</v>
      </c>
      <c r="DC40" s="13">
        <f t="shared" si="72"/>
        <v>-59.863247863247864</v>
      </c>
      <c r="DD40" s="13">
        <f t="shared" si="72"/>
        <v>-62.423728813559364</v>
      </c>
      <c r="DE40" s="13">
        <f t="shared" si="72"/>
        <v>-64.941176470588232</v>
      </c>
      <c r="DF40" s="13">
        <f t="shared" si="72"/>
        <v>-67.416666666666629</v>
      </c>
      <c r="DG40" s="13">
        <f t="shared" si="72"/>
        <v>-69.851239669421489</v>
      </c>
      <c r="DH40" s="13">
        <f t="shared" si="72"/>
        <v>-72.245901639344254</v>
      </c>
      <c r="DI40" s="13">
        <f t="shared" si="72"/>
        <v>-74.601626016260184</v>
      </c>
      <c r="DJ40" s="13">
        <f t="shared" si="72"/>
        <v>-76.919354838709694</v>
      </c>
      <c r="DK40" s="13">
        <f t="shared" si="72"/>
        <v>-79.199999999999989</v>
      </c>
      <c r="DL40" s="13">
        <f t="shared" si="72"/>
        <v>-80.200000000000045</v>
      </c>
      <c r="DM40" s="13">
        <f t="shared" si="72"/>
        <v>-80.566929133858252</v>
      </c>
      <c r="DN40" s="13">
        <f t="shared" si="72"/>
        <v>-80.928124999999966</v>
      </c>
      <c r="DO40" s="13">
        <f t="shared" si="72"/>
        <v>-81.283720930232505</v>
      </c>
      <c r="DP40" s="13">
        <f t="shared" si="72"/>
        <v>-81.63384615384615</v>
      </c>
      <c r="DQ40" s="13">
        <f t="shared" si="72"/>
        <v>-81.978625954198492</v>
      </c>
      <c r="DR40" s="13">
        <f t="shared" si="72"/>
        <v>-82.318181818181813</v>
      </c>
      <c r="DS40" s="13">
        <f t="shared" si="72"/>
        <v>-82.652631578947364</v>
      </c>
      <c r="DT40" s="13">
        <f t="shared" si="72"/>
        <v>-82.98208955223879</v>
      </c>
      <c r="DU40" s="13">
        <f t="shared" si="72"/>
        <v>-83.306666666666672</v>
      </c>
      <c r="DV40" s="13">
        <f t="shared" si="72"/>
        <v>-83.626470588235293</v>
      </c>
      <c r="DW40" s="13">
        <f t="shared" si="72"/>
        <v>-83.94160583941607</v>
      </c>
      <c r="DX40" s="13">
        <f t="shared" si="72"/>
        <v>-84.252173913043464</v>
      </c>
      <c r="DY40" s="13">
        <f t="shared" si="72"/>
        <v>-84.55827338129501</v>
      </c>
      <c r="DZ40" s="13">
        <f t="shared" si="72"/>
        <v>-84.860000000000014</v>
      </c>
      <c r="EA40" s="13">
        <f t="shared" si="72"/>
        <v>-85.157446808510656</v>
      </c>
      <c r="EB40" s="13">
        <f t="shared" si="72"/>
        <v>-85.450704225352126</v>
      </c>
      <c r="EC40" s="13">
        <f t="shared" si="72"/>
        <v>-85.739860139860127</v>
      </c>
      <c r="ED40" s="13">
        <f t="shared" si="72"/>
        <v>-86.025000000000034</v>
      </c>
      <c r="EE40" s="13">
        <f t="shared" si="72"/>
        <v>-86.306206896551714</v>
      </c>
      <c r="EF40" s="13">
        <f t="shared" si="72"/>
        <v>-86.583561643835594</v>
      </c>
      <c r="EG40" s="13">
        <f t="shared" si="72"/>
        <v>-86.857142857142833</v>
      </c>
      <c r="EH40" s="13">
        <f t="shared" si="72"/>
        <v>-87.127027027026998</v>
      </c>
      <c r="EI40" s="13">
        <f t="shared" si="72"/>
        <v>-87.393288590604016</v>
      </c>
      <c r="EJ40" s="13">
        <f t="shared" si="72"/>
        <v>-87.656000000000006</v>
      </c>
      <c r="EK40" s="13">
        <f t="shared" si="72"/>
        <v>-87.915231788079495</v>
      </c>
      <c r="EL40" s="13">
        <f t="shared" si="72"/>
        <v>-88.171052631578902</v>
      </c>
      <c r="EM40" s="13">
        <f t="shared" si="72"/>
        <v>-88.423529411764662</v>
      </c>
      <c r="EN40" s="13">
        <f t="shared" si="72"/>
        <v>-88.672727272727229</v>
      </c>
      <c r="EO40" s="13">
        <f t="shared" si="72"/>
        <v>-88.918709677419315</v>
      </c>
      <c r="EP40" s="13">
        <f t="shared" si="72"/>
        <v>-89.161538461538498</v>
      </c>
      <c r="EQ40" s="13">
        <f t="shared" si="72"/>
        <v>-89.401273885350292</v>
      </c>
      <c r="ER40" s="13">
        <f t="shared" si="72"/>
        <v>-89.637974683544314</v>
      </c>
      <c r="ES40" s="13">
        <f t="shared" si="72"/>
        <v>-89.871698113207515</v>
      </c>
      <c r="ET40" s="13">
        <f t="shared" si="72"/>
        <v>-90.10250000000002</v>
      </c>
      <c r="EU40" s="13">
        <f t="shared" si="72"/>
        <v>-90.330434782608734</v>
      </c>
      <c r="EV40" s="13">
        <f t="shared" si="72"/>
        <v>-90.555555555555543</v>
      </c>
      <c r="EW40" s="13">
        <f t="shared" si="72"/>
        <v>-90.777914110429435</v>
      </c>
      <c r="EX40" s="13">
        <f t="shared" si="72"/>
        <v>-90.997560975609758</v>
      </c>
      <c r="EY40" s="13">
        <f t="shared" si="72"/>
        <v>-91.21454545454543</v>
      </c>
      <c r="EZ40" s="13">
        <f t="shared" si="72"/>
        <v>-91.428915662650581</v>
      </c>
      <c r="FA40" s="13">
        <f t="shared" si="72"/>
        <v>-91.64071856287427</v>
      </c>
      <c r="FB40" s="13">
        <f t="shared" si="72"/>
        <v>-91.850000000000023</v>
      </c>
      <c r="FC40" s="13">
        <f t="shared" si="72"/>
        <v>-92.056804733727802</v>
      </c>
      <c r="FD40" s="13">
        <f t="shared" si="72"/>
        <v>-92.261176470588225</v>
      </c>
      <c r="FE40" s="13">
        <f t="shared" si="72"/>
        <v>-92.46315789473681</v>
      </c>
      <c r="FF40" s="13">
        <f t="shared" si="72"/>
        <v>-92.662790697674438</v>
      </c>
      <c r="FG40" s="13">
        <f t="shared" si="72"/>
        <v>-92.860115606936404</v>
      </c>
      <c r="FH40" s="13">
        <f t="shared" si="72"/>
        <v>-93.055172413793116</v>
      </c>
      <c r="FI40" s="13">
        <f t="shared" si="72"/>
        <v>-93.24799999999999</v>
      </c>
      <c r="FJ40" s="13">
        <f t="shared" si="72"/>
        <v>-93.438636363636363</v>
      </c>
      <c r="FK40" s="13">
        <f t="shared" si="72"/>
        <v>-93.627118644067764</v>
      </c>
      <c r="FL40" s="13">
        <f t="shared" si="72"/>
        <v>-93.813483146067426</v>
      </c>
      <c r="FM40" s="13">
        <f t="shared" si="72"/>
        <v>-93.997765363128508</v>
      </c>
      <c r="FN40" s="13">
        <f t="shared" si="72"/>
        <v>-94.18</v>
      </c>
      <c r="FO40" s="13">
        <f t="shared" si="72"/>
        <v>-94.360220994475128</v>
      </c>
      <c r="FP40" s="13">
        <f t="shared" si="72"/>
        <v>-94.538461538461547</v>
      </c>
      <c r="FQ40" s="13">
        <f t="shared" si="72"/>
        <v>-94.714754098360686</v>
      </c>
      <c r="FR40" s="13">
        <f t="shared" si="72"/>
        <v>-94.889130434782601</v>
      </c>
      <c r="FS40" s="13">
        <f t="shared" si="72"/>
        <v>-95.061621621621612</v>
      </c>
      <c r="FT40" s="13">
        <f t="shared" si="72"/>
        <v>-95.232258064516145</v>
      </c>
      <c r="FU40" s="13">
        <f t="shared" si="72"/>
        <v>-95.401069518716554</v>
      </c>
      <c r="FV40" s="13">
        <f t="shared" si="72"/>
        <v>-95.568085106382966</v>
      </c>
      <c r="FW40" s="13">
        <f t="shared" si="72"/>
        <v>-95.733333333333348</v>
      </c>
      <c r="FX40" s="13">
        <f t="shared" si="72"/>
        <v>-95.896842105263147</v>
      </c>
      <c r="FY40" s="13">
        <f t="shared" si="72"/>
        <v>-96.058638743455504</v>
      </c>
      <c r="FZ40" s="13">
        <f t="shared" si="72"/>
        <v>-96.21875</v>
      </c>
      <c r="GA40" s="13">
        <f t="shared" si="72"/>
        <v>-96.377202072538864</v>
      </c>
      <c r="GB40" s="13">
        <f t="shared" si="72"/>
        <v>-96.534020618556724</v>
      </c>
      <c r="GC40" s="13">
        <f t="shared" si="72"/>
        <v>-96.689230769230733</v>
      </c>
      <c r="GD40" s="13">
        <f t="shared" si="72"/>
        <v>-96.842857142857099</v>
      </c>
      <c r="GE40" s="13">
        <f t="shared" si="72"/>
        <v>-96.994923857868059</v>
      </c>
      <c r="GF40" s="13">
        <f t="shared" si="72"/>
        <v>-97.145454545454527</v>
      </c>
      <c r="GG40" s="13">
        <f t="shared" si="72"/>
        <v>-97.294472361809028</v>
      </c>
      <c r="GH40" s="13">
        <f t="shared" si="72"/>
        <v>-97.44199999999995</v>
      </c>
      <c r="GI40" s="13">
        <f t="shared" si="72"/>
        <v>-97.588059701492512</v>
      </c>
      <c r="GJ40" s="13">
        <f t="shared" si="72"/>
        <v>-97.732673267326732</v>
      </c>
      <c r="GK40" s="13">
        <f t="shared" si="72"/>
        <v>-97.875862068965489</v>
      </c>
      <c r="GL40" s="13">
        <f t="shared" si="72"/>
        <v>-98.017647058823513</v>
      </c>
      <c r="GM40" s="13">
        <f t="shared" si="72"/>
        <v>-98.158048780487775</v>
      </c>
      <c r="GN40" s="13">
        <f t="shared" si="72"/>
        <v>-98.297087378640754</v>
      </c>
      <c r="GO40" s="13">
        <f t="shared" si="72"/>
        <v>-98.434782608695684</v>
      </c>
      <c r="GP40" s="13">
        <f t="shared" si="72"/>
        <v>-98.571153846153834</v>
      </c>
      <c r="GQ40" s="13">
        <f t="shared" si="72"/>
        <v>-98.706220095693766</v>
      </c>
      <c r="GR40" s="13">
        <f t="shared" si="72"/>
        <v>-98.839999999999975</v>
      </c>
      <c r="GS40" s="13">
        <f t="shared" si="72"/>
        <v>-98.972511848341242</v>
      </c>
      <c r="GT40" s="13">
        <f t="shared" si="72"/>
        <v>-99.103773584905696</v>
      </c>
      <c r="GU40" s="13">
        <f t="shared" si="72"/>
        <v>-99.233802816901402</v>
      </c>
      <c r="GV40" s="13">
        <f t="shared" si="72"/>
        <v>-99.362616822429914</v>
      </c>
      <c r="GW40" s="13">
        <f t="shared" si="72"/>
        <v>-99.490232558139553</v>
      </c>
      <c r="GX40" s="13">
        <f t="shared" si="72"/>
        <v>-99.616666666666674</v>
      </c>
      <c r="GY40" s="13">
        <f t="shared" si="72"/>
        <v>-99.741935483870975</v>
      </c>
      <c r="GZ40" s="13">
        <f t="shared" si="72"/>
        <v>-99.866055045871576</v>
      </c>
      <c r="HA40" s="13">
        <f t="shared" si="72"/>
        <v>-99.9890410958904</v>
      </c>
      <c r="HB40" s="13">
        <f t="shared" si="72"/>
        <v>-100.1109090909091</v>
      </c>
      <c r="HC40" s="13">
        <f t="shared" si="72"/>
        <v>-100.23167420814474</v>
      </c>
      <c r="HD40" s="13">
        <f t="shared" si="72"/>
        <v>-100.35135135135135</v>
      </c>
      <c r="HE40" s="13">
        <f t="shared" si="72"/>
        <v>-100.46995515695068</v>
      </c>
      <c r="HF40" s="13">
        <f t="shared" si="72"/>
        <v>-100.58749999999998</v>
      </c>
      <c r="HG40" s="13">
        <f t="shared" si="72"/>
        <v>-100.70400000000001</v>
      </c>
      <c r="HH40" s="13">
        <f t="shared" si="72"/>
        <v>-100.81946902654863</v>
      </c>
      <c r="HI40" s="13">
        <f t="shared" si="72"/>
        <v>-100.93392070484583</v>
      </c>
      <c r="HJ40" s="13">
        <f t="shared" si="72"/>
        <v>-101.04736842105262</v>
      </c>
      <c r="HK40" s="13">
        <f t="shared" si="72"/>
        <v>-101.15982532751087</v>
      </c>
      <c r="HL40" s="13">
        <f t="shared" si="72"/>
        <v>-101.27130434782612</v>
      </c>
      <c r="HM40" s="13">
        <f t="shared" si="72"/>
        <v>-101.38181818181818</v>
      </c>
      <c r="HN40" s="13">
        <f t="shared" si="72"/>
        <v>-101.49137931034483</v>
      </c>
      <c r="HO40" s="13">
        <f t="shared" si="72"/>
        <v>-101.60000000000002</v>
      </c>
      <c r="HP40" s="13">
        <f t="shared" si="72"/>
        <v>-101.70769230769224</v>
      </c>
      <c r="HQ40" s="13">
        <f t="shared" si="72"/>
        <v>-101.8144680851064</v>
      </c>
      <c r="HR40" s="13">
        <f t="shared" si="72"/>
        <v>-101.9203389830509</v>
      </c>
      <c r="HS40" s="13">
        <f t="shared" si="72"/>
        <v>-102.02531645569616</v>
      </c>
      <c r="HT40" s="13">
        <f t="shared" si="72"/>
        <v>-102.12941176470594</v>
      </c>
      <c r="HU40" s="13">
        <f t="shared" si="72"/>
        <v>-102.23263598326361</v>
      </c>
      <c r="HV40" s="13">
        <f t="shared" si="72"/>
        <v>-102.33500000000004</v>
      </c>
      <c r="HW40" s="13">
        <f t="shared" si="72"/>
        <v>-102.4365145228216</v>
      </c>
      <c r="HX40" s="13">
        <f t="shared" si="72"/>
        <v>-102.53719008264466</v>
      </c>
      <c r="HY40" s="13">
        <f t="shared" si="72"/>
        <v>-102.63703703703709</v>
      </c>
      <c r="HZ40" s="13">
        <f t="shared" si="72"/>
        <v>-102.73606557377047</v>
      </c>
      <c r="IA40" s="13">
        <f t="shared" si="72"/>
        <v>-102.83428571428573</v>
      </c>
      <c r="IB40" s="13">
        <f t="shared" si="72"/>
        <v>-102.93170731707318</v>
      </c>
      <c r="IC40" s="13">
        <f t="shared" si="72"/>
        <v>-103.02834008097165</v>
      </c>
      <c r="ID40" s="13">
        <f t="shared" si="72"/>
        <v>-103.1241935483871</v>
      </c>
      <c r="IE40" s="13">
        <f t="shared" si="72"/>
        <v>-103.21927710843374</v>
      </c>
      <c r="IF40" s="13">
        <f t="shared" si="72"/>
        <v>-103.31360000000001</v>
      </c>
      <c r="IG40" s="13">
        <f t="shared" si="72"/>
        <v>-103.40717131474105</v>
      </c>
      <c r="IH40" s="13">
        <f t="shared" si="72"/>
        <v>-103.5</v>
      </c>
      <c r="II40" s="13">
        <f t="shared" si="72"/>
        <v>-103.59209486166009</v>
      </c>
      <c r="IJ40" s="13">
        <f t="shared" si="72"/>
        <v>-103.6834645669291</v>
      </c>
      <c r="IK40" s="13">
        <f t="shared" si="72"/>
        <v>-103.77411764705886</v>
      </c>
      <c r="IL40" s="13">
        <f t="shared" si="72"/>
        <v>-103.86406249999993</v>
      </c>
      <c r="IM40" s="13">
        <f t="shared" si="72"/>
        <v>-103.95330739299612</v>
      </c>
      <c r="IN40" s="13">
        <f t="shared" si="72"/>
        <v>-104.04186046511626</v>
      </c>
      <c r="IO40" s="13">
        <f t="shared" si="72"/>
        <v>-104.12972972972972</v>
      </c>
      <c r="IP40" s="13">
        <f t="shared" si="72"/>
        <v>-104.21692307692308</v>
      </c>
      <c r="IQ40" s="13">
        <f t="shared" si="72"/>
        <v>-104.30344827586202</v>
      </c>
      <c r="IR40" s="13">
        <f t="shared" si="72"/>
        <v>-104.38931297709922</v>
      </c>
      <c r="IS40" s="13">
        <f t="shared" si="72"/>
        <v>-104.47452471482887</v>
      </c>
      <c r="IT40" s="13">
        <f t="shared" si="72"/>
        <v>-104.55909090909086</v>
      </c>
      <c r="IU40" s="13">
        <f t="shared" si="72"/>
        <v>-104.64301886792458</v>
      </c>
      <c r="IV40" s="13">
        <f t="shared" si="72"/>
        <v>-104.72631578947363</v>
      </c>
      <c r="IW40" s="13"/>
      <c r="IX40" s="13"/>
      <c r="IY40" s="13"/>
      <c r="IZ40" s="13"/>
      <c r="JA40" s="13"/>
      <c r="JB40" s="13"/>
    </row>
    <row r="41" spans="1:262" ht="12.75" customHeight="1" x14ac:dyDescent="0.3">
      <c r="A41" s="10" t="s">
        <v>45</v>
      </c>
      <c r="B41" s="2">
        <v>208</v>
      </c>
      <c r="C41" s="13">
        <f t="shared" si="53"/>
        <v>352.85714285714283</v>
      </c>
      <c r="D41" s="13">
        <f t="shared" si="54"/>
        <v>144.85714285714283</v>
      </c>
      <c r="E41" s="13">
        <f t="shared" si="55"/>
        <v>24.5</v>
      </c>
      <c r="F41" s="2">
        <f t="shared" si="56"/>
        <v>150</v>
      </c>
      <c r="G41" s="13">
        <f t="shared" si="57"/>
        <v>5.1734693877551008</v>
      </c>
      <c r="H41" s="11">
        <f t="shared" si="58"/>
        <v>610</v>
      </c>
      <c r="I41" s="13"/>
      <c r="J41" s="13"/>
      <c r="K41" s="13"/>
      <c r="L41" s="13"/>
      <c r="M41" s="13"/>
      <c r="N41" s="13"/>
      <c r="O41" s="13"/>
      <c r="P41" s="13"/>
      <c r="Q41" s="13"/>
      <c r="R41" s="4">
        <v>3000</v>
      </c>
      <c r="S41" s="17">
        <v>3</v>
      </c>
      <c r="T41" s="17">
        <v>7.5</v>
      </c>
      <c r="U41" s="17">
        <f t="shared" si="59"/>
        <v>22.5</v>
      </c>
      <c r="V41" s="17">
        <f t="shared" si="60"/>
        <v>1800</v>
      </c>
      <c r="W41" s="17">
        <v>2.5</v>
      </c>
      <c r="X41" s="17">
        <f t="shared" si="61"/>
        <v>500</v>
      </c>
      <c r="Y41" s="4">
        <f t="shared" si="62"/>
        <v>700</v>
      </c>
      <c r="Z41" s="4">
        <v>0.05</v>
      </c>
      <c r="AA41" s="4">
        <v>12</v>
      </c>
      <c r="AB41" s="4">
        <v>21</v>
      </c>
      <c r="AC41" s="4">
        <v>500</v>
      </c>
      <c r="AD41" s="4">
        <v>3000</v>
      </c>
      <c r="AE41" s="4">
        <f t="shared" si="63"/>
        <v>1575</v>
      </c>
      <c r="AF41" s="4">
        <f t="shared" si="64"/>
        <v>405</v>
      </c>
      <c r="AG41" s="13">
        <f t="shared" ref="AG41:IV41" si="73">((($V41+$X41)/10*MAX((AG$2/$AC41),1)+($Y41/80*180*$Z41))/(MAX((AG$2/$AA41),1)+$AB41))*28-$B41</f>
        <v>184.95454545454544</v>
      </c>
      <c r="AH41" s="13">
        <f t="shared" si="73"/>
        <v>184.95454545454544</v>
      </c>
      <c r="AI41" s="13">
        <f t="shared" si="73"/>
        <v>176.22222222222217</v>
      </c>
      <c r="AJ41" s="13">
        <f t="shared" si="73"/>
        <v>167.86956521739131</v>
      </c>
      <c r="AK41" s="13">
        <f t="shared" si="73"/>
        <v>159.87234042553189</v>
      </c>
      <c r="AL41" s="13">
        <f t="shared" si="73"/>
        <v>152.20833333333337</v>
      </c>
      <c r="AM41" s="13">
        <f t="shared" si="73"/>
        <v>144.85714285714283</v>
      </c>
      <c r="AN41" s="13">
        <f t="shared" si="73"/>
        <v>137.80000000000001</v>
      </c>
      <c r="AO41" s="13">
        <f t="shared" si="73"/>
        <v>131.01960784313724</v>
      </c>
      <c r="AP41" s="13">
        <f t="shared" si="73"/>
        <v>124.5</v>
      </c>
      <c r="AQ41" s="13">
        <f t="shared" si="73"/>
        <v>118.22641509433964</v>
      </c>
      <c r="AR41" s="13">
        <f t="shared" si="73"/>
        <v>112.18518518518516</v>
      </c>
      <c r="AS41" s="13">
        <f t="shared" si="73"/>
        <v>106.36363636363637</v>
      </c>
      <c r="AT41" s="13">
        <f t="shared" si="73"/>
        <v>100.75</v>
      </c>
      <c r="AU41" s="13">
        <f t="shared" si="73"/>
        <v>95.333333333333371</v>
      </c>
      <c r="AV41" s="13">
        <f t="shared" si="73"/>
        <v>90.103448275862036</v>
      </c>
      <c r="AW41" s="13">
        <f t="shared" si="73"/>
        <v>85.050847457627128</v>
      </c>
      <c r="AX41" s="13">
        <f t="shared" si="73"/>
        <v>80.166666666666629</v>
      </c>
      <c r="AY41" s="13">
        <f t="shared" si="73"/>
        <v>75.442622950819668</v>
      </c>
      <c r="AZ41" s="13">
        <f t="shared" si="73"/>
        <v>70.870967741935488</v>
      </c>
      <c r="BA41" s="13">
        <f t="shared" si="73"/>
        <v>66.444444444444457</v>
      </c>
      <c r="BB41" s="13">
        <f t="shared" si="73"/>
        <v>62.15625</v>
      </c>
      <c r="BC41" s="13">
        <f t="shared" si="73"/>
        <v>58</v>
      </c>
      <c r="BD41" s="13">
        <f t="shared" si="73"/>
        <v>53.96969696969694</v>
      </c>
      <c r="BE41" s="13">
        <f t="shared" si="73"/>
        <v>50.059701492537329</v>
      </c>
      <c r="BF41" s="13">
        <f t="shared" si="73"/>
        <v>46.264705882352928</v>
      </c>
      <c r="BG41" s="13">
        <f t="shared" si="73"/>
        <v>42.579710144927503</v>
      </c>
      <c r="BH41" s="13">
        <f t="shared" si="73"/>
        <v>39</v>
      </c>
      <c r="BI41" s="13">
        <f t="shared" si="73"/>
        <v>35.521126760563391</v>
      </c>
      <c r="BJ41" s="13">
        <f t="shared" si="73"/>
        <v>32.138888888888914</v>
      </c>
      <c r="BK41" s="13">
        <f t="shared" si="73"/>
        <v>28.849315068493127</v>
      </c>
      <c r="BL41" s="13">
        <f t="shared" si="73"/>
        <v>25.648648648648646</v>
      </c>
      <c r="BM41" s="13">
        <f t="shared" si="73"/>
        <v>22.533333333333303</v>
      </c>
      <c r="BN41" s="13">
        <f t="shared" si="73"/>
        <v>19.5</v>
      </c>
      <c r="BO41" s="13">
        <f t="shared" si="73"/>
        <v>16.545454545454533</v>
      </c>
      <c r="BP41" s="13">
        <f t="shared" si="73"/>
        <v>13.666666666666686</v>
      </c>
      <c r="BQ41" s="13">
        <f t="shared" si="73"/>
        <v>10.860759493670884</v>
      </c>
      <c r="BR41" s="13">
        <f t="shared" si="73"/>
        <v>8.125</v>
      </c>
      <c r="BS41" s="13">
        <f t="shared" si="73"/>
        <v>5.4567901234567842</v>
      </c>
      <c r="BT41" s="13">
        <f t="shared" si="73"/>
        <v>2.8536585365853568</v>
      </c>
      <c r="BU41" s="13">
        <f t="shared" si="73"/>
        <v>0.31325301204819311</v>
      </c>
      <c r="BV41" s="13">
        <f t="shared" si="73"/>
        <v>-2.1666666666666572</v>
      </c>
      <c r="BW41" s="13">
        <f t="shared" si="73"/>
        <v>-4.5882352941176521</v>
      </c>
      <c r="BX41" s="13">
        <f t="shared" si="73"/>
        <v>-6.9534883720930338</v>
      </c>
      <c r="BY41" s="13">
        <f t="shared" si="73"/>
        <v>-9.2643678160919762</v>
      </c>
      <c r="BZ41" s="13">
        <f t="shared" si="73"/>
        <v>-11.52272727272728</v>
      </c>
      <c r="CA41" s="13">
        <f t="shared" si="73"/>
        <v>-13.730337078651701</v>
      </c>
      <c r="CB41" s="13">
        <f t="shared" si="73"/>
        <v>-15.888888888888914</v>
      </c>
      <c r="CC41" s="13">
        <f t="shared" si="73"/>
        <v>-18</v>
      </c>
      <c r="CD41" s="13">
        <f t="shared" si="73"/>
        <v>-20.065217391304344</v>
      </c>
      <c r="CE41" s="13">
        <f t="shared" si="73"/>
        <v>-22.086021505376351</v>
      </c>
      <c r="CF41" s="13">
        <f t="shared" si="73"/>
        <v>-24.063829787234056</v>
      </c>
      <c r="CG41" s="13">
        <f t="shared" si="73"/>
        <v>-26</v>
      </c>
      <c r="CH41" s="13">
        <f t="shared" si="73"/>
        <v>-27.895833333333314</v>
      </c>
      <c r="CI41" s="13">
        <f t="shared" si="73"/>
        <v>-29.75257731958763</v>
      </c>
      <c r="CJ41" s="13">
        <f t="shared" si="73"/>
        <v>-31.571428571428584</v>
      </c>
      <c r="CK41" s="13">
        <f t="shared" si="73"/>
        <v>-33.353535353535364</v>
      </c>
      <c r="CL41" s="13">
        <f t="shared" si="73"/>
        <v>-35.099999999999994</v>
      </c>
      <c r="CM41" s="13">
        <f t="shared" si="73"/>
        <v>-36.811881188118832</v>
      </c>
      <c r="CN41" s="13">
        <f t="shared" si="73"/>
        <v>-38.490196078431381</v>
      </c>
      <c r="CO41" s="13">
        <f t="shared" si="73"/>
        <v>-40.135922330097088</v>
      </c>
      <c r="CP41" s="13">
        <f t="shared" si="73"/>
        <v>-41.75</v>
      </c>
      <c r="CQ41" s="13">
        <f t="shared" si="73"/>
        <v>-43.333333333333314</v>
      </c>
      <c r="CR41" s="13">
        <f t="shared" si="73"/>
        <v>-44.886792452830178</v>
      </c>
      <c r="CS41" s="13">
        <f t="shared" si="73"/>
        <v>-46.411214953271013</v>
      </c>
      <c r="CT41" s="13">
        <f t="shared" si="73"/>
        <v>-47.907407407407419</v>
      </c>
      <c r="CU41" s="13">
        <f t="shared" si="73"/>
        <v>-49.376146788990809</v>
      </c>
      <c r="CV41" s="13">
        <f t="shared" si="73"/>
        <v>-50.818181818181813</v>
      </c>
      <c r="CW41" s="13">
        <f t="shared" si="73"/>
        <v>-52.234234234234236</v>
      </c>
      <c r="CX41" s="13">
        <f t="shared" si="73"/>
        <v>-53.625</v>
      </c>
      <c r="CY41" s="13">
        <f t="shared" si="73"/>
        <v>-54.991150442477874</v>
      </c>
      <c r="CZ41" s="13">
        <f t="shared" si="73"/>
        <v>-56.333333333333314</v>
      </c>
      <c r="DA41" s="13">
        <f t="shared" si="73"/>
        <v>-57.65217391304347</v>
      </c>
      <c r="DB41" s="13">
        <f t="shared" si="73"/>
        <v>-58.948275862068982</v>
      </c>
      <c r="DC41" s="13">
        <f t="shared" si="73"/>
        <v>-60.222222222222229</v>
      </c>
      <c r="DD41" s="13">
        <f t="shared" si="73"/>
        <v>-61.474576271186436</v>
      </c>
      <c r="DE41" s="13">
        <f t="shared" si="73"/>
        <v>-62.70588235294116</v>
      </c>
      <c r="DF41" s="13">
        <f t="shared" si="73"/>
        <v>-63.916666666666686</v>
      </c>
      <c r="DG41" s="13">
        <f t="shared" si="73"/>
        <v>-65.107438016528903</v>
      </c>
      <c r="DH41" s="13">
        <f t="shared" si="73"/>
        <v>-66.278688524590166</v>
      </c>
      <c r="DI41" s="13">
        <f t="shared" si="73"/>
        <v>-67.430894308943095</v>
      </c>
      <c r="DJ41" s="13">
        <f t="shared" si="73"/>
        <v>-68.564516129032256</v>
      </c>
      <c r="DK41" s="13">
        <f t="shared" si="73"/>
        <v>-69.679999999999978</v>
      </c>
      <c r="DL41" s="13">
        <f t="shared" si="73"/>
        <v>-69.95999999999998</v>
      </c>
      <c r="DM41" s="13">
        <f t="shared" si="73"/>
        <v>-69.829921259842536</v>
      </c>
      <c r="DN41" s="13">
        <f t="shared" si="73"/>
        <v>-69.701875000000001</v>
      </c>
      <c r="DO41" s="13">
        <f t="shared" si="73"/>
        <v>-69.575813953488364</v>
      </c>
      <c r="DP41" s="13">
        <f t="shared" si="73"/>
        <v>-69.451692307692298</v>
      </c>
      <c r="DQ41" s="13">
        <f t="shared" si="73"/>
        <v>-69.329465648854949</v>
      </c>
      <c r="DR41" s="13">
        <f t="shared" si="73"/>
        <v>-69.209090909090918</v>
      </c>
      <c r="DS41" s="13">
        <f t="shared" si="73"/>
        <v>-69.090526315789475</v>
      </c>
      <c r="DT41" s="13">
        <f t="shared" si="73"/>
        <v>-68.973731343283589</v>
      </c>
      <c r="DU41" s="13">
        <f t="shared" si="73"/>
        <v>-68.858666666666664</v>
      </c>
      <c r="DV41" s="13">
        <f t="shared" si="73"/>
        <v>-68.745294117647063</v>
      </c>
      <c r="DW41" s="13">
        <f t="shared" si="73"/>
        <v>-68.633576642335754</v>
      </c>
      <c r="DX41" s="13">
        <f t="shared" si="73"/>
        <v>-68.523478260869581</v>
      </c>
      <c r="DY41" s="13">
        <f t="shared" si="73"/>
        <v>-68.414964028777007</v>
      </c>
      <c r="DZ41" s="13">
        <f t="shared" si="73"/>
        <v>-68.307999999999993</v>
      </c>
      <c r="EA41" s="13">
        <f t="shared" si="73"/>
        <v>-68.202553191489358</v>
      </c>
      <c r="EB41" s="13">
        <f t="shared" si="73"/>
        <v>-68.098591549295776</v>
      </c>
      <c r="EC41" s="13">
        <f t="shared" si="73"/>
        <v>-67.996083916083933</v>
      </c>
      <c r="ED41" s="13">
        <f t="shared" si="73"/>
        <v>-67.894999999999982</v>
      </c>
      <c r="EE41" s="13">
        <f t="shared" si="73"/>
        <v>-67.795310344827612</v>
      </c>
      <c r="EF41" s="13">
        <f t="shared" si="73"/>
        <v>-67.696986301369861</v>
      </c>
      <c r="EG41" s="13">
        <f t="shared" si="73"/>
        <v>-67.599999999999994</v>
      </c>
      <c r="EH41" s="13">
        <f t="shared" si="73"/>
        <v>-67.50432432432433</v>
      </c>
      <c r="EI41" s="13">
        <f t="shared" si="73"/>
        <v>-67.409932885906045</v>
      </c>
      <c r="EJ41" s="13">
        <f t="shared" si="73"/>
        <v>-67.316800000000001</v>
      </c>
      <c r="EK41" s="13">
        <f t="shared" si="73"/>
        <v>-67.224900662251628</v>
      </c>
      <c r="EL41" s="13">
        <f t="shared" si="73"/>
        <v>-67.134210526315769</v>
      </c>
      <c r="EM41" s="13">
        <f t="shared" si="73"/>
        <v>-67.044705882352929</v>
      </c>
      <c r="EN41" s="13">
        <f t="shared" si="73"/>
        <v>-66.956363636363648</v>
      </c>
      <c r="EO41" s="13">
        <f t="shared" si="73"/>
        <v>-66.869161290322609</v>
      </c>
      <c r="EP41" s="13">
        <f t="shared" si="73"/>
        <v>-66.783076923076919</v>
      </c>
      <c r="EQ41" s="13">
        <f t="shared" si="73"/>
        <v>-66.698089171974516</v>
      </c>
      <c r="ER41" s="13">
        <f t="shared" si="73"/>
        <v>-66.614177215189898</v>
      </c>
      <c r="ES41" s="13">
        <f t="shared" si="73"/>
        <v>-66.531320754717001</v>
      </c>
      <c r="ET41" s="13">
        <f t="shared" si="73"/>
        <v>-66.4495</v>
      </c>
      <c r="EU41" s="13">
        <f t="shared" si="73"/>
        <v>-66.368695652173926</v>
      </c>
      <c r="EV41" s="13">
        <f t="shared" si="73"/>
        <v>-66.288888888888891</v>
      </c>
      <c r="EW41" s="13">
        <f t="shared" si="73"/>
        <v>-66.210061349693262</v>
      </c>
      <c r="EX41" s="13">
        <f t="shared" si="73"/>
        <v>-66.132195121951213</v>
      </c>
      <c r="EY41" s="13">
        <f t="shared" si="73"/>
        <v>-66.055272727272722</v>
      </c>
      <c r="EZ41" s="13">
        <f t="shared" si="73"/>
        <v>-65.979277108433735</v>
      </c>
      <c r="FA41" s="13">
        <f t="shared" si="73"/>
        <v>-65.904191616766468</v>
      </c>
      <c r="FB41" s="13">
        <f t="shared" si="73"/>
        <v>-65.830000000000013</v>
      </c>
      <c r="FC41" s="13">
        <f t="shared" si="73"/>
        <v>-65.756686390532565</v>
      </c>
      <c r="FD41" s="13">
        <f t="shared" si="73"/>
        <v>-65.684235294117627</v>
      </c>
      <c r="FE41" s="13">
        <f t="shared" si="73"/>
        <v>-65.612631578947372</v>
      </c>
      <c r="FF41" s="13">
        <f t="shared" si="73"/>
        <v>-65.541860465116287</v>
      </c>
      <c r="FG41" s="13">
        <f t="shared" si="73"/>
        <v>-65.471907514450862</v>
      </c>
      <c r="FH41" s="13">
        <f t="shared" si="73"/>
        <v>-65.402758620689667</v>
      </c>
      <c r="FI41" s="13">
        <f t="shared" si="73"/>
        <v>-65.334399999999988</v>
      </c>
      <c r="FJ41" s="13">
        <f t="shared" si="73"/>
        <v>-65.266818181818167</v>
      </c>
      <c r="FK41" s="13">
        <f t="shared" si="73"/>
        <v>-65.199999999999989</v>
      </c>
      <c r="FL41" s="13">
        <f t="shared" si="73"/>
        <v>-65.133932584269701</v>
      </c>
      <c r="FM41" s="13">
        <f t="shared" si="73"/>
        <v>-65.068603351955318</v>
      </c>
      <c r="FN41" s="13">
        <f t="shared" si="73"/>
        <v>-65.003999999999991</v>
      </c>
      <c r="FO41" s="13">
        <f t="shared" si="73"/>
        <v>-64.940110497237555</v>
      </c>
      <c r="FP41" s="13">
        <f t="shared" si="73"/>
        <v>-64.876923076923077</v>
      </c>
      <c r="FQ41" s="13">
        <f t="shared" si="73"/>
        <v>-64.8144262295082</v>
      </c>
      <c r="FR41" s="13">
        <f t="shared" si="73"/>
        <v>-64.752608695652185</v>
      </c>
      <c r="FS41" s="13">
        <f t="shared" si="73"/>
        <v>-64.69145945945948</v>
      </c>
      <c r="FT41" s="13">
        <f t="shared" si="73"/>
        <v>-64.630967741935478</v>
      </c>
      <c r="FU41" s="13">
        <f t="shared" si="73"/>
        <v>-64.571122994652427</v>
      </c>
      <c r="FV41" s="13">
        <f t="shared" si="73"/>
        <v>-64.511914893617046</v>
      </c>
      <c r="FW41" s="13">
        <f t="shared" si="73"/>
        <v>-64.453333333333319</v>
      </c>
      <c r="FX41" s="13">
        <f t="shared" si="73"/>
        <v>-64.395368421052609</v>
      </c>
      <c r="FY41" s="13">
        <f t="shared" si="73"/>
        <v>-64.338010471204171</v>
      </c>
      <c r="FZ41" s="13">
        <f t="shared" si="73"/>
        <v>-64.28125</v>
      </c>
      <c r="GA41" s="13">
        <f t="shared" si="73"/>
        <v>-64.225077720207253</v>
      </c>
      <c r="GB41" s="13">
        <f t="shared" si="73"/>
        <v>-64.169484536082479</v>
      </c>
      <c r="GC41" s="13">
        <f t="shared" si="73"/>
        <v>-64.114461538461512</v>
      </c>
      <c r="GD41" s="13">
        <f t="shared" si="73"/>
        <v>-64.06</v>
      </c>
      <c r="GE41" s="13">
        <f t="shared" si="73"/>
        <v>-64.006091370558352</v>
      </c>
      <c r="GF41" s="13">
        <f t="shared" si="73"/>
        <v>-63.952727272727259</v>
      </c>
      <c r="GG41" s="13">
        <f t="shared" si="73"/>
        <v>-63.899899497487439</v>
      </c>
      <c r="GH41" s="13">
        <f t="shared" si="73"/>
        <v>-63.847600000000028</v>
      </c>
      <c r="GI41" s="13">
        <f t="shared" si="73"/>
        <v>-63.795820895522411</v>
      </c>
      <c r="GJ41" s="13">
        <f t="shared" si="73"/>
        <v>-63.744554455445552</v>
      </c>
      <c r="GK41" s="13">
        <f t="shared" si="73"/>
        <v>-63.693793103448286</v>
      </c>
      <c r="GL41" s="13">
        <f t="shared" si="73"/>
        <v>-63.643529411764717</v>
      </c>
      <c r="GM41" s="13">
        <f t="shared" si="73"/>
        <v>-63.59375609756097</v>
      </c>
      <c r="GN41" s="13">
        <f t="shared" si="73"/>
        <v>-63.544466019417484</v>
      </c>
      <c r="GO41" s="13">
        <f t="shared" si="73"/>
        <v>-63.495652173913044</v>
      </c>
      <c r="GP41" s="13">
        <f t="shared" si="73"/>
        <v>-63.447307692307675</v>
      </c>
      <c r="GQ41" s="13">
        <f t="shared" si="73"/>
        <v>-63.399425837320564</v>
      </c>
      <c r="GR41" s="13">
        <f t="shared" si="73"/>
        <v>-63.351999999999975</v>
      </c>
      <c r="GS41" s="13">
        <f t="shared" si="73"/>
        <v>-63.30502369668244</v>
      </c>
      <c r="GT41" s="13">
        <f t="shared" si="73"/>
        <v>-63.258490566037722</v>
      </c>
      <c r="GU41" s="13">
        <f t="shared" si="73"/>
        <v>-63.212394366197174</v>
      </c>
      <c r="GV41" s="13">
        <f t="shared" si="73"/>
        <v>-63.166728971962613</v>
      </c>
      <c r="GW41" s="13">
        <f t="shared" si="73"/>
        <v>-63.121488372093012</v>
      </c>
      <c r="GX41" s="13">
        <f t="shared" si="73"/>
        <v>-63.076666666666654</v>
      </c>
      <c r="GY41" s="13">
        <f t="shared" si="73"/>
        <v>-63.032258064516128</v>
      </c>
      <c r="GZ41" s="13">
        <f t="shared" si="73"/>
        <v>-62.988256880733957</v>
      </c>
      <c r="HA41" s="13">
        <f t="shared" si="73"/>
        <v>-62.944657534246574</v>
      </c>
      <c r="HB41" s="13">
        <f t="shared" si="73"/>
        <v>-62.901454545454556</v>
      </c>
      <c r="HC41" s="13">
        <f t="shared" si="73"/>
        <v>-62.85864253393666</v>
      </c>
      <c r="HD41" s="13">
        <f t="shared" si="73"/>
        <v>-62.816216216216219</v>
      </c>
      <c r="HE41" s="13">
        <f t="shared" si="73"/>
        <v>-62.774170403587419</v>
      </c>
      <c r="HF41" s="13">
        <f t="shared" si="73"/>
        <v>-62.732499999999987</v>
      </c>
      <c r="HG41" s="13">
        <f t="shared" si="73"/>
        <v>-62.691199999999981</v>
      </c>
      <c r="HH41" s="13">
        <f t="shared" si="73"/>
        <v>-62.650265486725658</v>
      </c>
      <c r="HI41" s="13">
        <f t="shared" si="73"/>
        <v>-62.609691629955933</v>
      </c>
      <c r="HJ41" s="13">
        <f t="shared" si="73"/>
        <v>-62.569473684210521</v>
      </c>
      <c r="HK41" s="13">
        <f t="shared" si="73"/>
        <v>-62.529606986899552</v>
      </c>
      <c r="HL41" s="13">
        <f t="shared" si="73"/>
        <v>-62.490086956521736</v>
      </c>
      <c r="HM41" s="13">
        <f t="shared" si="73"/>
        <v>-62.450909090909079</v>
      </c>
      <c r="HN41" s="13">
        <f t="shared" si="73"/>
        <v>-62.41206896551725</v>
      </c>
      <c r="HO41" s="13">
        <f t="shared" si="73"/>
        <v>-62.373562231759678</v>
      </c>
      <c r="HP41" s="13">
        <f t="shared" si="73"/>
        <v>-62.335384615384612</v>
      </c>
      <c r="HQ41" s="13">
        <f t="shared" si="73"/>
        <v>-62.297531914893625</v>
      </c>
      <c r="HR41" s="13">
        <f t="shared" si="73"/>
        <v>-62.260000000000019</v>
      </c>
      <c r="HS41" s="13">
        <f t="shared" si="73"/>
        <v>-62.222784810126598</v>
      </c>
      <c r="HT41" s="13">
        <f t="shared" si="73"/>
        <v>-62.185882352941178</v>
      </c>
      <c r="HU41" s="13">
        <f t="shared" si="73"/>
        <v>-62.149288702928857</v>
      </c>
      <c r="HV41" s="13">
        <f t="shared" si="73"/>
        <v>-62.113</v>
      </c>
      <c r="HW41" s="13">
        <f t="shared" si="73"/>
        <v>-62.077012448132763</v>
      </c>
      <c r="HX41" s="13">
        <f t="shared" si="73"/>
        <v>-62.04132231404958</v>
      </c>
      <c r="HY41" s="13">
        <f t="shared" si="73"/>
        <v>-62.005925925925936</v>
      </c>
      <c r="HZ41" s="13">
        <f t="shared" si="73"/>
        <v>-61.970819672131142</v>
      </c>
      <c r="IA41" s="13">
        <f t="shared" si="73"/>
        <v>-61.936000000000007</v>
      </c>
      <c r="IB41" s="13">
        <f t="shared" si="73"/>
        <v>-61.901463414634151</v>
      </c>
      <c r="IC41" s="13">
        <f t="shared" si="73"/>
        <v>-61.867206477732793</v>
      </c>
      <c r="ID41" s="13">
        <f t="shared" si="73"/>
        <v>-61.833225806451622</v>
      </c>
      <c r="IE41" s="13">
        <f t="shared" si="73"/>
        <v>-61.799518072289146</v>
      </c>
      <c r="IF41" s="13">
        <f t="shared" si="73"/>
        <v>-61.766079999999988</v>
      </c>
      <c r="IG41" s="13">
        <f t="shared" si="73"/>
        <v>-61.732908366533849</v>
      </c>
      <c r="IH41" s="13">
        <f t="shared" si="73"/>
        <v>-61.699999999999989</v>
      </c>
      <c r="II41" s="13">
        <f t="shared" si="73"/>
        <v>-61.667351778656098</v>
      </c>
      <c r="IJ41" s="13">
        <f t="shared" si="73"/>
        <v>-61.634960629921267</v>
      </c>
      <c r="IK41" s="13">
        <f t="shared" si="73"/>
        <v>-61.602823529411779</v>
      </c>
      <c r="IL41" s="13">
        <f t="shared" si="73"/>
        <v>-61.570937500000014</v>
      </c>
      <c r="IM41" s="13">
        <f t="shared" si="73"/>
        <v>-61.539299610894943</v>
      </c>
      <c r="IN41" s="13">
        <f t="shared" si="73"/>
        <v>-61.507906976744181</v>
      </c>
      <c r="IO41" s="13">
        <f t="shared" si="73"/>
        <v>-61.476756756756743</v>
      </c>
      <c r="IP41" s="13">
        <f t="shared" si="73"/>
        <v>-61.445846153846162</v>
      </c>
      <c r="IQ41" s="13">
        <f t="shared" si="73"/>
        <v>-61.415172413793073</v>
      </c>
      <c r="IR41" s="13">
        <f t="shared" si="73"/>
        <v>-61.384732824427488</v>
      </c>
      <c r="IS41" s="13">
        <f t="shared" si="73"/>
        <v>-61.354524714828898</v>
      </c>
      <c r="IT41" s="13">
        <f t="shared" si="73"/>
        <v>-61.324545454545444</v>
      </c>
      <c r="IU41" s="13">
        <f t="shared" si="73"/>
        <v>-61.294792452830166</v>
      </c>
      <c r="IV41" s="13">
        <f t="shared" si="73"/>
        <v>-61.265263157894736</v>
      </c>
      <c r="IW41" s="13"/>
      <c r="IX41" s="13"/>
      <c r="IY41" s="13"/>
      <c r="IZ41" s="13"/>
      <c r="JA41" s="13"/>
      <c r="JB41" s="13"/>
    </row>
    <row r="42" spans="1:262" ht="12.75" customHeight="1" x14ac:dyDescent="0.3">
      <c r="A42" s="14" t="s">
        <v>46</v>
      </c>
      <c r="B42" s="18">
        <v>84</v>
      </c>
      <c r="C42" s="19">
        <f t="shared" si="53"/>
        <v>231.42857142857144</v>
      </c>
      <c r="D42" s="19">
        <f t="shared" si="54"/>
        <v>147.42857142857144</v>
      </c>
      <c r="E42" s="19">
        <f t="shared" si="55"/>
        <v>24.5</v>
      </c>
      <c r="F42" s="18">
        <f t="shared" si="56"/>
        <v>150</v>
      </c>
      <c r="G42" s="19">
        <f t="shared" si="57"/>
        <v>5.2653061224489806</v>
      </c>
      <c r="H42" s="16">
        <f t="shared" si="58"/>
        <v>417.14285714285717</v>
      </c>
      <c r="I42" s="19"/>
      <c r="J42" s="19"/>
      <c r="K42" s="19"/>
      <c r="L42" s="19"/>
      <c r="M42" s="19"/>
      <c r="N42" s="19"/>
      <c r="O42" s="19"/>
      <c r="P42" s="19"/>
      <c r="Q42" s="19"/>
      <c r="R42" s="4">
        <v>2000</v>
      </c>
      <c r="S42" s="17">
        <v>5</v>
      </c>
      <c r="T42" s="17">
        <v>3.25</v>
      </c>
      <c r="U42" s="17">
        <f t="shared" si="59"/>
        <v>16.25</v>
      </c>
      <c r="V42" s="17">
        <f t="shared" si="60"/>
        <v>1300</v>
      </c>
      <c r="W42" s="17">
        <v>2.5</v>
      </c>
      <c r="X42" s="17">
        <f t="shared" si="61"/>
        <v>500</v>
      </c>
      <c r="Y42" s="4">
        <f t="shared" si="62"/>
        <v>200</v>
      </c>
      <c r="Z42" s="4">
        <v>0.05</v>
      </c>
      <c r="AA42" s="4">
        <v>12</v>
      </c>
      <c r="AB42" s="4">
        <v>21</v>
      </c>
      <c r="AC42" s="4">
        <v>500</v>
      </c>
      <c r="AD42" s="4">
        <v>3000</v>
      </c>
      <c r="AE42" s="4">
        <f t="shared" si="63"/>
        <v>450</v>
      </c>
      <c r="AF42" s="4">
        <f t="shared" si="64"/>
        <v>292.5</v>
      </c>
      <c r="AG42" s="13">
        <f t="shared" ref="AG42:IV42" si="74">((($V42+$X42)/10*MAX((AG$2/$AC42),1)+($Y42/80*180*$Z42))/(MAX((AG$2/$AA42),1)+$AB42))*28-$B42</f>
        <v>173.72727272727275</v>
      </c>
      <c r="AH42" s="13">
        <f t="shared" si="74"/>
        <v>173.72727272727275</v>
      </c>
      <c r="AI42" s="13">
        <f t="shared" si="74"/>
        <v>168</v>
      </c>
      <c r="AJ42" s="13">
        <f t="shared" si="74"/>
        <v>162.52173913043481</v>
      </c>
      <c r="AK42" s="13">
        <f t="shared" si="74"/>
        <v>157.27659574468086</v>
      </c>
      <c r="AL42" s="13">
        <f t="shared" si="74"/>
        <v>152.25</v>
      </c>
      <c r="AM42" s="13">
        <f t="shared" si="74"/>
        <v>147.42857142857144</v>
      </c>
      <c r="AN42" s="13">
        <f t="shared" si="74"/>
        <v>142.79999999999998</v>
      </c>
      <c r="AO42" s="13">
        <f t="shared" si="74"/>
        <v>138.35294117647061</v>
      </c>
      <c r="AP42" s="13">
        <f t="shared" si="74"/>
        <v>134.07692307692307</v>
      </c>
      <c r="AQ42" s="13">
        <f t="shared" si="74"/>
        <v>129.96226415094341</v>
      </c>
      <c r="AR42" s="13">
        <f t="shared" si="74"/>
        <v>126</v>
      </c>
      <c r="AS42" s="13">
        <f t="shared" si="74"/>
        <v>122.18181818181819</v>
      </c>
      <c r="AT42" s="13">
        <f t="shared" si="74"/>
        <v>118.5</v>
      </c>
      <c r="AU42" s="13">
        <f t="shared" si="74"/>
        <v>114.94736842105263</v>
      </c>
      <c r="AV42" s="13">
        <f t="shared" si="74"/>
        <v>111.51724137931035</v>
      </c>
      <c r="AW42" s="13">
        <f t="shared" si="74"/>
        <v>108.20338983050848</v>
      </c>
      <c r="AX42" s="13">
        <f t="shared" si="74"/>
        <v>105</v>
      </c>
      <c r="AY42" s="13">
        <f t="shared" si="74"/>
        <v>101.90163934426229</v>
      </c>
      <c r="AZ42" s="13">
        <f t="shared" si="74"/>
        <v>98.903225806451616</v>
      </c>
      <c r="BA42" s="13">
        <f t="shared" si="74"/>
        <v>96</v>
      </c>
      <c r="BB42" s="13">
        <f t="shared" si="74"/>
        <v>93.1875</v>
      </c>
      <c r="BC42" s="13">
        <f t="shared" si="74"/>
        <v>90.461538461538453</v>
      </c>
      <c r="BD42" s="13">
        <f t="shared" si="74"/>
        <v>87.818181818181813</v>
      </c>
      <c r="BE42" s="13">
        <f t="shared" si="74"/>
        <v>85.25373134328359</v>
      </c>
      <c r="BF42" s="13">
        <f t="shared" si="74"/>
        <v>82.764705882352956</v>
      </c>
      <c r="BG42" s="13">
        <f t="shared" si="74"/>
        <v>80.34782608695653</v>
      </c>
      <c r="BH42" s="13">
        <f t="shared" si="74"/>
        <v>78</v>
      </c>
      <c r="BI42" s="13">
        <f t="shared" si="74"/>
        <v>75.718309859154942</v>
      </c>
      <c r="BJ42" s="13">
        <f t="shared" si="74"/>
        <v>73.5</v>
      </c>
      <c r="BK42" s="13">
        <f t="shared" si="74"/>
        <v>71.342465753424676</v>
      </c>
      <c r="BL42" s="13">
        <f t="shared" si="74"/>
        <v>69.243243243243228</v>
      </c>
      <c r="BM42" s="13">
        <f t="shared" si="74"/>
        <v>67.200000000000017</v>
      </c>
      <c r="BN42" s="13">
        <f t="shared" si="74"/>
        <v>65.210526315789451</v>
      </c>
      <c r="BO42" s="13">
        <f t="shared" si="74"/>
        <v>63.272727272727252</v>
      </c>
      <c r="BP42" s="13">
        <f t="shared" si="74"/>
        <v>61.384615384615387</v>
      </c>
      <c r="BQ42" s="13">
        <f t="shared" si="74"/>
        <v>59.544303797468359</v>
      </c>
      <c r="BR42" s="13">
        <f t="shared" si="74"/>
        <v>57.75</v>
      </c>
      <c r="BS42" s="13">
        <f t="shared" si="74"/>
        <v>56</v>
      </c>
      <c r="BT42" s="13">
        <f t="shared" si="74"/>
        <v>54.292682926829286</v>
      </c>
      <c r="BU42" s="13">
        <f t="shared" si="74"/>
        <v>52.626506024096386</v>
      </c>
      <c r="BV42" s="13">
        <f t="shared" si="74"/>
        <v>51</v>
      </c>
      <c r="BW42" s="13">
        <f t="shared" si="74"/>
        <v>49.411764705882348</v>
      </c>
      <c r="BX42" s="13">
        <f t="shared" si="74"/>
        <v>47.860465116279073</v>
      </c>
      <c r="BY42" s="13">
        <f t="shared" si="74"/>
        <v>46.34482758620689</v>
      </c>
      <c r="BZ42" s="13">
        <f t="shared" si="74"/>
        <v>44.863636363636374</v>
      </c>
      <c r="CA42" s="13">
        <f t="shared" si="74"/>
        <v>43.415730337078642</v>
      </c>
      <c r="CB42" s="13">
        <f t="shared" si="74"/>
        <v>42</v>
      </c>
      <c r="CC42" s="13">
        <f t="shared" si="74"/>
        <v>40.615384615384613</v>
      </c>
      <c r="CD42" s="13">
        <f t="shared" si="74"/>
        <v>39.260869565217405</v>
      </c>
      <c r="CE42" s="13">
        <f t="shared" si="74"/>
        <v>37.93548387096773</v>
      </c>
      <c r="CF42" s="13">
        <f t="shared" si="74"/>
        <v>36.638297872340431</v>
      </c>
      <c r="CG42" s="13">
        <f t="shared" si="74"/>
        <v>35.368421052631589</v>
      </c>
      <c r="CH42" s="13">
        <f t="shared" si="74"/>
        <v>34.125</v>
      </c>
      <c r="CI42" s="13">
        <f t="shared" si="74"/>
        <v>32.907216494845372</v>
      </c>
      <c r="CJ42" s="13">
        <f t="shared" si="74"/>
        <v>31.714285714285722</v>
      </c>
      <c r="CK42" s="13">
        <f t="shared" si="74"/>
        <v>30.545454545454547</v>
      </c>
      <c r="CL42" s="13">
        <f t="shared" si="74"/>
        <v>29.399999999999991</v>
      </c>
      <c r="CM42" s="13">
        <f t="shared" si="74"/>
        <v>28.277227722772281</v>
      </c>
      <c r="CN42" s="13">
        <f t="shared" si="74"/>
        <v>27.176470588235304</v>
      </c>
      <c r="CO42" s="13">
        <f t="shared" si="74"/>
        <v>26.097087378640779</v>
      </c>
      <c r="CP42" s="13">
        <f t="shared" si="74"/>
        <v>25.038461538461533</v>
      </c>
      <c r="CQ42" s="13">
        <f t="shared" si="74"/>
        <v>24</v>
      </c>
      <c r="CR42" s="13">
        <f t="shared" si="74"/>
        <v>22.981132075471706</v>
      </c>
      <c r="CS42" s="13">
        <f t="shared" si="74"/>
        <v>21.981308411214954</v>
      </c>
      <c r="CT42" s="13">
        <f t="shared" si="74"/>
        <v>21</v>
      </c>
      <c r="CU42" s="13">
        <f t="shared" si="74"/>
        <v>20.036697247706428</v>
      </c>
      <c r="CV42" s="13">
        <f t="shared" si="74"/>
        <v>19.090909090909093</v>
      </c>
      <c r="CW42" s="13">
        <f t="shared" si="74"/>
        <v>18.162162162162161</v>
      </c>
      <c r="CX42" s="13">
        <f t="shared" si="74"/>
        <v>17.25</v>
      </c>
      <c r="CY42" s="13">
        <f t="shared" si="74"/>
        <v>16.353982300884951</v>
      </c>
      <c r="CZ42" s="13">
        <f t="shared" si="74"/>
        <v>15.473684210526315</v>
      </c>
      <c r="DA42" s="13">
        <f t="shared" si="74"/>
        <v>14.608695652173921</v>
      </c>
      <c r="DB42" s="13">
        <f t="shared" si="74"/>
        <v>13.758620689655174</v>
      </c>
      <c r="DC42" s="13">
        <f t="shared" si="74"/>
        <v>12.923076923076934</v>
      </c>
      <c r="DD42" s="13">
        <f t="shared" si="74"/>
        <v>12.101694915254242</v>
      </c>
      <c r="DE42" s="13">
        <f t="shared" si="74"/>
        <v>11.294117647058826</v>
      </c>
      <c r="DF42" s="13">
        <f t="shared" si="74"/>
        <v>10.5</v>
      </c>
      <c r="DG42" s="13">
        <f t="shared" si="74"/>
        <v>9.7190082644628149</v>
      </c>
      <c r="DH42" s="13">
        <f t="shared" si="74"/>
        <v>8.9508196721311464</v>
      </c>
      <c r="DI42" s="13">
        <f t="shared" si="74"/>
        <v>8.1951219512195053</v>
      </c>
      <c r="DJ42" s="13">
        <f t="shared" si="74"/>
        <v>7.4516129032258078</v>
      </c>
      <c r="DK42" s="13">
        <f t="shared" si="74"/>
        <v>6.7199999999999989</v>
      </c>
      <c r="DL42" s="13">
        <f t="shared" si="74"/>
        <v>6.6400000000000006</v>
      </c>
      <c r="DM42" s="13">
        <f t="shared" si="74"/>
        <v>6.8787401574803084</v>
      </c>
      <c r="DN42" s="13">
        <f t="shared" si="74"/>
        <v>7.113749999999996</v>
      </c>
      <c r="DO42" s="13">
        <f t="shared" si="74"/>
        <v>7.3451162790697708</v>
      </c>
      <c r="DP42" s="13">
        <f t="shared" si="74"/>
        <v>7.5729230769230753</v>
      </c>
      <c r="DQ42" s="13">
        <f t="shared" si="74"/>
        <v>7.7972519083969587</v>
      </c>
      <c r="DR42" s="13">
        <f t="shared" si="74"/>
        <v>8.0181818181818301</v>
      </c>
      <c r="DS42" s="13">
        <f t="shared" si="74"/>
        <v>8.2357894736842212</v>
      </c>
      <c r="DT42" s="13">
        <f t="shared" si="74"/>
        <v>8.4501492537313538</v>
      </c>
      <c r="DU42" s="13">
        <f t="shared" si="74"/>
        <v>8.6613333333333458</v>
      </c>
      <c r="DV42" s="13">
        <f t="shared" si="74"/>
        <v>8.8694117647058732</v>
      </c>
      <c r="DW42" s="13">
        <f t="shared" si="74"/>
        <v>9.0744525547445249</v>
      </c>
      <c r="DX42" s="13">
        <f t="shared" si="74"/>
        <v>9.2765217391304304</v>
      </c>
      <c r="DY42" s="13">
        <f t="shared" si="74"/>
        <v>9.4756834532373944</v>
      </c>
      <c r="DZ42" s="13">
        <f t="shared" si="74"/>
        <v>9.671999999999997</v>
      </c>
      <c r="EA42" s="13">
        <f t="shared" si="74"/>
        <v>9.8655319148936229</v>
      </c>
      <c r="EB42" s="13">
        <f t="shared" si="74"/>
        <v>10.056338028169023</v>
      </c>
      <c r="EC42" s="13">
        <f t="shared" si="74"/>
        <v>10.244475524475533</v>
      </c>
      <c r="ED42" s="13">
        <f t="shared" si="74"/>
        <v>10.430000000000007</v>
      </c>
      <c r="EE42" s="13">
        <f t="shared" si="74"/>
        <v>10.612965517241378</v>
      </c>
      <c r="EF42" s="13">
        <f t="shared" si="74"/>
        <v>10.793424657534231</v>
      </c>
      <c r="EG42" s="13">
        <f t="shared" si="74"/>
        <v>10.971428571428575</v>
      </c>
      <c r="EH42" s="13">
        <f t="shared" si="74"/>
        <v>11.147027027027036</v>
      </c>
      <c r="EI42" s="13">
        <f t="shared" si="74"/>
        <v>11.320268456375842</v>
      </c>
      <c r="EJ42" s="13">
        <f t="shared" si="74"/>
        <v>11.491200000000006</v>
      </c>
      <c r="EK42" s="13">
        <f t="shared" si="74"/>
        <v>11.659867549668874</v>
      </c>
      <c r="EL42" s="13">
        <f t="shared" si="74"/>
        <v>11.826315789473696</v>
      </c>
      <c r="EM42" s="13">
        <f t="shared" si="74"/>
        <v>11.990588235294112</v>
      </c>
      <c r="EN42" s="13">
        <f t="shared" si="74"/>
        <v>12.152727272727276</v>
      </c>
      <c r="EO42" s="13">
        <f t="shared" si="74"/>
        <v>12.312774193548393</v>
      </c>
      <c r="EP42" s="13">
        <f t="shared" si="74"/>
        <v>12.470769230769235</v>
      </c>
      <c r="EQ42" s="13">
        <f t="shared" si="74"/>
        <v>12.626751592356683</v>
      </c>
      <c r="ER42" s="13">
        <f t="shared" si="74"/>
        <v>12.780759493670857</v>
      </c>
      <c r="ES42" s="13">
        <f t="shared" si="74"/>
        <v>12.932830188679233</v>
      </c>
      <c r="ET42" s="13">
        <f t="shared" si="74"/>
        <v>13.082999999999998</v>
      </c>
      <c r="EU42" s="13">
        <f t="shared" si="74"/>
        <v>13.231304347826068</v>
      </c>
      <c r="EV42" s="13">
        <f t="shared" si="74"/>
        <v>13.37777777777778</v>
      </c>
      <c r="EW42" s="13">
        <f t="shared" si="74"/>
        <v>13.52245398773006</v>
      </c>
      <c r="EX42" s="13">
        <f t="shared" si="74"/>
        <v>13.665365853658528</v>
      </c>
      <c r="EY42" s="13">
        <f t="shared" si="74"/>
        <v>13.806545454545457</v>
      </c>
      <c r="EZ42" s="13">
        <f t="shared" si="74"/>
        <v>13.946024096385543</v>
      </c>
      <c r="FA42" s="13">
        <f t="shared" si="74"/>
        <v>14.083832335329333</v>
      </c>
      <c r="FB42" s="13">
        <f t="shared" si="74"/>
        <v>14.219999999999999</v>
      </c>
      <c r="FC42" s="13">
        <f t="shared" si="74"/>
        <v>14.354556213017744</v>
      </c>
      <c r="FD42" s="13">
        <f t="shared" si="74"/>
        <v>14.487529411764712</v>
      </c>
      <c r="FE42" s="13">
        <f t="shared" si="74"/>
        <v>14.618947368421047</v>
      </c>
      <c r="FF42" s="13">
        <f t="shared" si="74"/>
        <v>14.748837209302337</v>
      </c>
      <c r="FG42" s="13">
        <f t="shared" si="74"/>
        <v>14.877225433526021</v>
      </c>
      <c r="FH42" s="13">
        <f t="shared" si="74"/>
        <v>15.004137931034478</v>
      </c>
      <c r="FI42" s="13">
        <f t="shared" si="74"/>
        <v>15.129600000000011</v>
      </c>
      <c r="FJ42" s="13">
        <f t="shared" si="74"/>
        <v>15.25363636363636</v>
      </c>
      <c r="FK42" s="13">
        <f t="shared" si="74"/>
        <v>15.37627118644069</v>
      </c>
      <c r="FL42" s="13">
        <f t="shared" si="74"/>
        <v>15.497528089887638</v>
      </c>
      <c r="FM42" s="13">
        <f t="shared" si="74"/>
        <v>15.617430167597746</v>
      </c>
      <c r="FN42" s="13">
        <f t="shared" si="74"/>
        <v>15.73599999999999</v>
      </c>
      <c r="FO42" s="13">
        <f t="shared" si="74"/>
        <v>15.853259668508286</v>
      </c>
      <c r="FP42" s="13">
        <f t="shared" si="74"/>
        <v>15.969230769230762</v>
      </c>
      <c r="FQ42" s="13">
        <f t="shared" si="74"/>
        <v>16.083934426229504</v>
      </c>
      <c r="FR42" s="13">
        <f t="shared" si="74"/>
        <v>16.197391304347818</v>
      </c>
      <c r="FS42" s="13">
        <f t="shared" si="74"/>
        <v>16.309621621621616</v>
      </c>
      <c r="FT42" s="13">
        <f t="shared" si="74"/>
        <v>16.420645161290338</v>
      </c>
      <c r="FU42" s="13">
        <f t="shared" si="74"/>
        <v>16.530481283422461</v>
      </c>
      <c r="FV42" s="13">
        <f t="shared" si="74"/>
        <v>16.639148936170216</v>
      </c>
      <c r="FW42" s="13">
        <f t="shared" si="74"/>
        <v>16.74666666666667</v>
      </c>
      <c r="FX42" s="13">
        <f t="shared" si="74"/>
        <v>16.853052631578947</v>
      </c>
      <c r="FY42" s="13">
        <f t="shared" si="74"/>
        <v>16.958324607329843</v>
      </c>
      <c r="FZ42" s="13">
        <f t="shared" si="74"/>
        <v>17.0625</v>
      </c>
      <c r="GA42" s="13">
        <f t="shared" si="74"/>
        <v>17.165595854922287</v>
      </c>
      <c r="GB42" s="13">
        <f t="shared" si="74"/>
        <v>17.267628865979376</v>
      </c>
      <c r="GC42" s="13">
        <f t="shared" si="74"/>
        <v>17.368615384615396</v>
      </c>
      <c r="GD42" s="13">
        <f t="shared" si="74"/>
        <v>17.468571428571437</v>
      </c>
      <c r="GE42" s="13">
        <f t="shared" si="74"/>
        <v>17.567512690355329</v>
      </c>
      <c r="GF42" s="13">
        <f t="shared" si="74"/>
        <v>17.665454545454551</v>
      </c>
      <c r="GG42" s="13">
        <f t="shared" si="74"/>
        <v>17.762412060301514</v>
      </c>
      <c r="GH42" s="13">
        <f t="shared" si="74"/>
        <v>17.858400000000003</v>
      </c>
      <c r="GI42" s="13">
        <f t="shared" si="74"/>
        <v>17.953432835820905</v>
      </c>
      <c r="GJ42" s="13">
        <f t="shared" si="74"/>
        <v>18.04752475247524</v>
      </c>
      <c r="GK42" s="13">
        <f t="shared" si="74"/>
        <v>18.140689655172409</v>
      </c>
      <c r="GL42" s="13">
        <f t="shared" si="74"/>
        <v>18.23294117647059</v>
      </c>
      <c r="GM42" s="13">
        <f t="shared" si="74"/>
        <v>18.324292682926824</v>
      </c>
      <c r="GN42" s="13">
        <f t="shared" si="74"/>
        <v>18.414757281553392</v>
      </c>
      <c r="GO42" s="13">
        <f t="shared" si="74"/>
        <v>18.504347826086956</v>
      </c>
      <c r="GP42" s="13">
        <f t="shared" si="74"/>
        <v>18.593076923076922</v>
      </c>
      <c r="GQ42" s="13">
        <f t="shared" si="74"/>
        <v>18.680956937799053</v>
      </c>
      <c r="GR42" s="13">
        <f t="shared" si="74"/>
        <v>18.768000000000001</v>
      </c>
      <c r="GS42" s="13">
        <f t="shared" si="74"/>
        <v>18.854218009478672</v>
      </c>
      <c r="GT42" s="13">
        <f t="shared" si="74"/>
        <v>18.93962264150943</v>
      </c>
      <c r="GU42" s="13">
        <f t="shared" si="74"/>
        <v>19.02422535211268</v>
      </c>
      <c r="GV42" s="13">
        <f t="shared" si="74"/>
        <v>19.108037383177574</v>
      </c>
      <c r="GW42" s="13">
        <f t="shared" si="74"/>
        <v>19.19106976744186</v>
      </c>
      <c r="GX42" s="13">
        <f t="shared" si="74"/>
        <v>19.273333333333341</v>
      </c>
      <c r="GY42" s="13">
        <f t="shared" si="74"/>
        <v>19.354838709677409</v>
      </c>
      <c r="GZ42" s="13">
        <f t="shared" si="74"/>
        <v>19.435596330275231</v>
      </c>
      <c r="HA42" s="13">
        <f t="shared" si="74"/>
        <v>19.515616438356176</v>
      </c>
      <c r="HB42" s="13">
        <f t="shared" si="74"/>
        <v>19.594909090909098</v>
      </c>
      <c r="HC42" s="13">
        <f t="shared" si="74"/>
        <v>19.673484162895946</v>
      </c>
      <c r="HD42" s="13">
        <f t="shared" si="74"/>
        <v>19.75135135135136</v>
      </c>
      <c r="HE42" s="13">
        <f t="shared" si="74"/>
        <v>19.828520179372205</v>
      </c>
      <c r="HF42" s="13">
        <f t="shared" si="74"/>
        <v>19.905000000000001</v>
      </c>
      <c r="HG42" s="13">
        <f t="shared" si="74"/>
        <v>19.980800000000016</v>
      </c>
      <c r="HH42" s="13">
        <f t="shared" si="74"/>
        <v>20.055929203539833</v>
      </c>
      <c r="HI42" s="13">
        <f t="shared" si="74"/>
        <v>20.130396475770937</v>
      </c>
      <c r="HJ42" s="13">
        <f t="shared" si="74"/>
        <v>20.204210526315805</v>
      </c>
      <c r="HK42" s="13">
        <f t="shared" si="74"/>
        <v>20.277379912663761</v>
      </c>
      <c r="HL42" s="13">
        <f t="shared" si="74"/>
        <v>20.349913043478267</v>
      </c>
      <c r="HM42" s="13">
        <f t="shared" si="74"/>
        <v>20.421818181818168</v>
      </c>
      <c r="HN42" s="13">
        <f t="shared" si="74"/>
        <v>20.493103448275861</v>
      </c>
      <c r="HO42" s="13">
        <f t="shared" si="74"/>
        <v>20.563776824034321</v>
      </c>
      <c r="HP42" s="13">
        <f t="shared" si="74"/>
        <v>20.63384615384615</v>
      </c>
      <c r="HQ42" s="13">
        <f t="shared" si="74"/>
        <v>20.703319148936174</v>
      </c>
      <c r="HR42" s="13">
        <f t="shared" si="74"/>
        <v>20.772203389830494</v>
      </c>
      <c r="HS42" s="13">
        <f t="shared" si="74"/>
        <v>20.840506329113921</v>
      </c>
      <c r="HT42" s="13">
        <f t="shared" si="74"/>
        <v>20.908235294117645</v>
      </c>
      <c r="HU42" s="13">
        <f t="shared" si="74"/>
        <v>20.975397489539745</v>
      </c>
      <c r="HV42" s="13">
        <f t="shared" si="74"/>
        <v>21.042000000000002</v>
      </c>
      <c r="HW42" s="13">
        <f t="shared" si="74"/>
        <v>21.108049792531119</v>
      </c>
      <c r="HX42" s="13">
        <f t="shared" si="74"/>
        <v>21.173553719008254</v>
      </c>
      <c r="HY42" s="13">
        <f t="shared" si="74"/>
        <v>21.238518518518518</v>
      </c>
      <c r="HZ42" s="13">
        <f t="shared" si="74"/>
        <v>21.30295081967212</v>
      </c>
      <c r="IA42" s="13">
        <f t="shared" si="74"/>
        <v>21.366857142857143</v>
      </c>
      <c r="IB42" s="13">
        <f t="shared" si="74"/>
        <v>21.430243902439017</v>
      </c>
      <c r="IC42" s="13">
        <f t="shared" si="74"/>
        <v>21.493117408906883</v>
      </c>
      <c r="ID42" s="13">
        <f t="shared" si="74"/>
        <v>21.555483870967734</v>
      </c>
      <c r="IE42" s="13">
        <f t="shared" si="74"/>
        <v>21.61734939759036</v>
      </c>
      <c r="IF42" s="13">
        <f t="shared" si="74"/>
        <v>21.678719999999998</v>
      </c>
      <c r="IG42" s="13">
        <f t="shared" si="74"/>
        <v>21.739601593625494</v>
      </c>
      <c r="IH42" s="13">
        <f t="shared" si="74"/>
        <v>21.800000000000011</v>
      </c>
      <c r="II42" s="13">
        <f t="shared" si="74"/>
        <v>21.85992094861659</v>
      </c>
      <c r="IJ42" s="13">
        <f t="shared" si="74"/>
        <v>21.919370078740172</v>
      </c>
      <c r="IK42" s="13">
        <f t="shared" si="74"/>
        <v>21.978352941176468</v>
      </c>
      <c r="IL42" s="13">
        <f t="shared" si="74"/>
        <v>22.036875000000009</v>
      </c>
      <c r="IM42" s="13">
        <f t="shared" si="74"/>
        <v>22.094941634241252</v>
      </c>
      <c r="IN42" s="13">
        <f t="shared" si="74"/>
        <v>22.152558139534875</v>
      </c>
      <c r="IO42" s="13">
        <f t="shared" si="74"/>
        <v>22.20972972972973</v>
      </c>
      <c r="IP42" s="13">
        <f t="shared" si="74"/>
        <v>22.266461538461542</v>
      </c>
      <c r="IQ42" s="13">
        <f t="shared" si="74"/>
        <v>22.322758620689655</v>
      </c>
      <c r="IR42" s="13">
        <f t="shared" si="74"/>
        <v>22.378625954198483</v>
      </c>
      <c r="IS42" s="13">
        <f t="shared" si="74"/>
        <v>22.434068441064653</v>
      </c>
      <c r="IT42" s="13">
        <f t="shared" si="74"/>
        <v>22.489090909090919</v>
      </c>
      <c r="IU42" s="13">
        <f t="shared" si="74"/>
        <v>22.543698113207554</v>
      </c>
      <c r="IV42" s="13">
        <f t="shared" si="74"/>
        <v>22.597894736842107</v>
      </c>
      <c r="IW42" s="13"/>
      <c r="IX42" s="13"/>
      <c r="IY42" s="13"/>
      <c r="IZ42" s="13"/>
      <c r="JA42" s="13"/>
      <c r="JB42" s="13"/>
    </row>
    <row r="43" spans="1:262" ht="12.75" customHeight="1" x14ac:dyDescent="0.3">
      <c r="A43" s="2" t="s">
        <v>47</v>
      </c>
      <c r="B43" s="2">
        <v>57</v>
      </c>
      <c r="C43" s="13">
        <f t="shared" si="53"/>
        <v>53.052631578947363</v>
      </c>
      <c r="D43" s="13">
        <f t="shared" si="54"/>
        <v>-3.9473684210526372</v>
      </c>
      <c r="E43" s="13">
        <f t="shared" si="55"/>
        <v>22.166666666666668</v>
      </c>
      <c r="F43" s="2" t="e">
        <f t="shared" si="56"/>
        <v>#NUM!</v>
      </c>
      <c r="G43" s="13">
        <f t="shared" si="57"/>
        <v>-0.14097744360902276</v>
      </c>
      <c r="H43" s="11">
        <f t="shared" si="58"/>
        <v>90.94736842105263</v>
      </c>
      <c r="I43" s="13"/>
      <c r="J43" s="13"/>
      <c r="K43" s="13"/>
      <c r="L43" s="13"/>
      <c r="M43" s="13"/>
      <c r="N43" s="13"/>
      <c r="O43" s="13"/>
      <c r="P43" s="13"/>
      <c r="Q43" s="13"/>
      <c r="R43" s="4">
        <v>400</v>
      </c>
      <c r="S43" s="17">
        <v>1</v>
      </c>
      <c r="T43" s="17">
        <v>3</v>
      </c>
      <c r="U43" s="17">
        <f t="shared" si="59"/>
        <v>3</v>
      </c>
      <c r="V43" s="17">
        <f t="shared" si="60"/>
        <v>240</v>
      </c>
      <c r="W43" s="17">
        <v>0</v>
      </c>
      <c r="X43" s="17">
        <f t="shared" si="61"/>
        <v>0</v>
      </c>
      <c r="Y43" s="4">
        <f t="shared" si="62"/>
        <v>160</v>
      </c>
      <c r="Z43" s="4">
        <v>0.05</v>
      </c>
      <c r="AA43" s="4">
        <v>36</v>
      </c>
      <c r="AB43" s="4">
        <v>21</v>
      </c>
      <c r="AC43" s="4">
        <v>500</v>
      </c>
      <c r="AD43" s="4">
        <v>3000</v>
      </c>
      <c r="AE43" s="4">
        <f t="shared" si="63"/>
        <v>360</v>
      </c>
      <c r="AF43" s="4">
        <f t="shared" si="64"/>
        <v>54</v>
      </c>
      <c r="AG43" s="13">
        <f t="shared" ref="AG43:IV43" si="75">((($V43+$X43)/10*MAX((AG$2/$AC43),1)+($Y43/80*180*$Z43))/(MAX((AG$2/$AA43),1)+$AB43))*28-$B43</f>
        <v>-3.5454545454545467</v>
      </c>
      <c r="AH43" s="13">
        <f t="shared" si="75"/>
        <v>-3.5454545454545467</v>
      </c>
      <c r="AI43" s="13">
        <f t="shared" si="75"/>
        <v>-3.5454545454545467</v>
      </c>
      <c r="AJ43" s="13">
        <f t="shared" si="75"/>
        <v>-3.5454545454545467</v>
      </c>
      <c r="AK43" s="13">
        <f t="shared" si="75"/>
        <v>-3.5454545454545467</v>
      </c>
      <c r="AL43" s="13">
        <f t="shared" si="75"/>
        <v>-3.5454545454545467</v>
      </c>
      <c r="AM43" s="13">
        <f t="shared" si="75"/>
        <v>-3.9473684210526372</v>
      </c>
      <c r="AN43" s="13">
        <f t="shared" si="75"/>
        <v>-4.3432835820895477</v>
      </c>
      <c r="AO43" s="13">
        <f t="shared" si="75"/>
        <v>-4.7333333333333343</v>
      </c>
      <c r="AP43" s="13">
        <f t="shared" si="75"/>
        <v>-5.1176470588235361</v>
      </c>
      <c r="AQ43" s="13">
        <f t="shared" si="75"/>
        <v>-5.4963503649634973</v>
      </c>
      <c r="AR43" s="13">
        <f t="shared" si="75"/>
        <v>-5.8695652173913047</v>
      </c>
      <c r="AS43" s="13">
        <f t="shared" si="75"/>
        <v>-6.237410071942449</v>
      </c>
      <c r="AT43" s="13">
        <f t="shared" si="75"/>
        <v>-6.6000000000000014</v>
      </c>
      <c r="AU43" s="13">
        <f t="shared" si="75"/>
        <v>-6.9574468085106389</v>
      </c>
      <c r="AV43" s="13">
        <f t="shared" si="75"/>
        <v>-7.3098591549295833</v>
      </c>
      <c r="AW43" s="13">
        <f t="shared" si="75"/>
        <v>-7.6573426573426531</v>
      </c>
      <c r="AX43" s="13">
        <f t="shared" si="75"/>
        <v>-8</v>
      </c>
      <c r="AY43" s="13">
        <f t="shared" si="75"/>
        <v>-8.3379310344827644</v>
      </c>
      <c r="AZ43" s="13">
        <f t="shared" si="75"/>
        <v>-8.671232876712331</v>
      </c>
      <c r="BA43" s="13">
        <f t="shared" si="75"/>
        <v>-9</v>
      </c>
      <c r="BB43" s="13">
        <f t="shared" si="75"/>
        <v>-9.3243243243243228</v>
      </c>
      <c r="BC43" s="13">
        <f t="shared" si="75"/>
        <v>-9.6442953020134254</v>
      </c>
      <c r="BD43" s="13">
        <f t="shared" si="75"/>
        <v>-9.9600000000000009</v>
      </c>
      <c r="BE43" s="13">
        <f t="shared" si="75"/>
        <v>-10.271523178807954</v>
      </c>
      <c r="BF43" s="13">
        <f t="shared" si="75"/>
        <v>-10.578947368421055</v>
      </c>
      <c r="BG43" s="13">
        <f t="shared" si="75"/>
        <v>-10.882352941176471</v>
      </c>
      <c r="BH43" s="13">
        <f t="shared" si="75"/>
        <v>-11.181818181818187</v>
      </c>
      <c r="BI43" s="13">
        <f t="shared" si="75"/>
        <v>-11.477419354838702</v>
      </c>
      <c r="BJ43" s="13">
        <f t="shared" si="75"/>
        <v>-11.769230769230766</v>
      </c>
      <c r="BK43" s="13">
        <f t="shared" si="75"/>
        <v>-12.057324840764338</v>
      </c>
      <c r="BL43" s="13">
        <f t="shared" si="75"/>
        <v>-12.341772151898731</v>
      </c>
      <c r="BM43" s="13">
        <f t="shared" si="75"/>
        <v>-12.622641509433961</v>
      </c>
      <c r="BN43" s="13">
        <f t="shared" si="75"/>
        <v>-12.899999999999999</v>
      </c>
      <c r="BO43" s="13">
        <f t="shared" si="75"/>
        <v>-13.173913043478258</v>
      </c>
      <c r="BP43" s="13">
        <f t="shared" si="75"/>
        <v>-13.444444444444443</v>
      </c>
      <c r="BQ43" s="13">
        <f t="shared" si="75"/>
        <v>-13.711656441717793</v>
      </c>
      <c r="BR43" s="13">
        <f t="shared" si="75"/>
        <v>-13.975609756097562</v>
      </c>
      <c r="BS43" s="13">
        <f t="shared" si="75"/>
        <v>-14.236363636363635</v>
      </c>
      <c r="BT43" s="13">
        <f t="shared" si="75"/>
        <v>-14.493975903614455</v>
      </c>
      <c r="BU43" s="13">
        <f t="shared" si="75"/>
        <v>-14.748502994011972</v>
      </c>
      <c r="BV43" s="13">
        <f t="shared" si="75"/>
        <v>-15</v>
      </c>
      <c r="BW43" s="13">
        <f t="shared" si="75"/>
        <v>-15.248520710059175</v>
      </c>
      <c r="BX43" s="13">
        <f t="shared" si="75"/>
        <v>-15.494117647058822</v>
      </c>
      <c r="BY43" s="13">
        <f t="shared" si="75"/>
        <v>-15.736842105263158</v>
      </c>
      <c r="BZ43" s="13">
        <f t="shared" si="75"/>
        <v>-15.976744186046517</v>
      </c>
      <c r="CA43" s="13">
        <f t="shared" si="75"/>
        <v>-16.213872832369937</v>
      </c>
      <c r="CB43" s="13">
        <f t="shared" si="75"/>
        <v>-16.448275862068968</v>
      </c>
      <c r="CC43" s="13">
        <f t="shared" si="75"/>
        <v>-16.679999999999993</v>
      </c>
      <c r="CD43" s="13">
        <f t="shared" si="75"/>
        <v>-16.909090909090914</v>
      </c>
      <c r="CE43" s="13">
        <f t="shared" si="75"/>
        <v>-17.135593220338983</v>
      </c>
      <c r="CF43" s="13">
        <f t="shared" si="75"/>
        <v>-17.359550561797747</v>
      </c>
      <c r="CG43" s="13">
        <f t="shared" si="75"/>
        <v>-17.581005586592184</v>
      </c>
      <c r="CH43" s="13">
        <f t="shared" si="75"/>
        <v>-17.800000000000004</v>
      </c>
      <c r="CI43" s="13">
        <f t="shared" si="75"/>
        <v>-18.016574585635354</v>
      </c>
      <c r="CJ43" s="13">
        <f t="shared" si="75"/>
        <v>-18.230769230769234</v>
      </c>
      <c r="CK43" s="13">
        <f t="shared" si="75"/>
        <v>-18.442622950819676</v>
      </c>
      <c r="CL43" s="13">
        <f t="shared" si="75"/>
        <v>-18.652173913043477</v>
      </c>
      <c r="CM43" s="13">
        <f t="shared" si="75"/>
        <v>-18.859459459459465</v>
      </c>
      <c r="CN43" s="13">
        <f t="shared" si="75"/>
        <v>-19.064516129032263</v>
      </c>
      <c r="CO43" s="13">
        <f t="shared" si="75"/>
        <v>-19.267379679144383</v>
      </c>
      <c r="CP43" s="13">
        <f t="shared" si="75"/>
        <v>-19.468085106382986</v>
      </c>
      <c r="CQ43" s="13">
        <f t="shared" si="75"/>
        <v>-19.666666666666671</v>
      </c>
      <c r="CR43" s="13">
        <f t="shared" si="75"/>
        <v>-19.863157894736837</v>
      </c>
      <c r="CS43" s="13">
        <f t="shared" si="75"/>
        <v>-20.057591623036657</v>
      </c>
      <c r="CT43" s="13">
        <f t="shared" si="75"/>
        <v>-20.25</v>
      </c>
      <c r="CU43" s="13">
        <f t="shared" si="75"/>
        <v>-20.440414507772019</v>
      </c>
      <c r="CV43" s="13">
        <f t="shared" si="75"/>
        <v>-20.628865979381445</v>
      </c>
      <c r="CW43" s="13">
        <f t="shared" si="75"/>
        <v>-20.815384615384616</v>
      </c>
      <c r="CX43" s="13">
        <f t="shared" si="75"/>
        <v>-21</v>
      </c>
      <c r="CY43" s="13">
        <f t="shared" si="75"/>
        <v>-21.182741116751274</v>
      </c>
      <c r="CZ43" s="13">
        <f t="shared" si="75"/>
        <v>-21.363636363636367</v>
      </c>
      <c r="DA43" s="13">
        <f t="shared" si="75"/>
        <v>-21.542713567839193</v>
      </c>
      <c r="DB43" s="13">
        <f t="shared" si="75"/>
        <v>-21.72</v>
      </c>
      <c r="DC43" s="13">
        <f t="shared" si="75"/>
        <v>-21.895522388059703</v>
      </c>
      <c r="DD43" s="13">
        <f t="shared" si="75"/>
        <v>-22.069306930693067</v>
      </c>
      <c r="DE43" s="13">
        <f t="shared" si="75"/>
        <v>-22.241379310344833</v>
      </c>
      <c r="DF43" s="13">
        <f t="shared" si="75"/>
        <v>-22.411764705882348</v>
      </c>
      <c r="DG43" s="13">
        <f t="shared" si="75"/>
        <v>-22.580487804878047</v>
      </c>
      <c r="DH43" s="13">
        <f t="shared" si="75"/>
        <v>-22.747572815533985</v>
      </c>
      <c r="DI43" s="13">
        <f t="shared" si="75"/>
        <v>-22.913043478260867</v>
      </c>
      <c r="DJ43" s="13">
        <f t="shared" si="75"/>
        <v>-23.076923076923073</v>
      </c>
      <c r="DK43" s="13">
        <f t="shared" si="75"/>
        <v>-23.239234449760772</v>
      </c>
      <c r="DL43" s="13">
        <f t="shared" si="75"/>
        <v>-23.246400000000001</v>
      </c>
      <c r="DM43" s="13">
        <f t="shared" si="75"/>
        <v>-23.177061611374405</v>
      </c>
      <c r="DN43" s="13">
        <f t="shared" si="75"/>
        <v>-23.108377358490571</v>
      </c>
      <c r="DO43" s="13">
        <f t="shared" si="75"/>
        <v>-23.040338028169018</v>
      </c>
      <c r="DP43" s="13">
        <f t="shared" si="75"/>
        <v>-22.972934579439247</v>
      </c>
      <c r="DQ43" s="13">
        <f t="shared" si="75"/>
        <v>-22.906158139534881</v>
      </c>
      <c r="DR43" s="13">
        <f t="shared" si="75"/>
        <v>-22.840000000000003</v>
      </c>
      <c r="DS43" s="13">
        <f t="shared" si="75"/>
        <v>-22.774451612903221</v>
      </c>
      <c r="DT43" s="13">
        <f t="shared" si="75"/>
        <v>-22.709504587155962</v>
      </c>
      <c r="DU43" s="13">
        <f t="shared" si="75"/>
        <v>-22.645150684931501</v>
      </c>
      <c r="DV43" s="13">
        <f t="shared" si="75"/>
        <v>-22.581381818181818</v>
      </c>
      <c r="DW43" s="13">
        <f t="shared" si="75"/>
        <v>-22.518190045248872</v>
      </c>
      <c r="DX43" s="13">
        <f t="shared" si="75"/>
        <v>-22.45556756756757</v>
      </c>
      <c r="DY43" s="13">
        <f t="shared" si="75"/>
        <v>-22.393506726457403</v>
      </c>
      <c r="DZ43" s="13">
        <f t="shared" si="75"/>
        <v>-22.332000000000001</v>
      </c>
      <c r="EA43" s="13">
        <f t="shared" si="75"/>
        <v>-22.271039999999999</v>
      </c>
      <c r="EB43" s="13">
        <f t="shared" si="75"/>
        <v>-22.210619469026554</v>
      </c>
      <c r="EC43" s="13">
        <f t="shared" si="75"/>
        <v>-22.150731277533033</v>
      </c>
      <c r="ED43" s="13">
        <f t="shared" si="75"/>
        <v>-22.091368421052636</v>
      </c>
      <c r="EE43" s="13">
        <f t="shared" si="75"/>
        <v>-22.032524017467253</v>
      </c>
      <c r="EF43" s="13">
        <f t="shared" si="75"/>
        <v>-21.974191304347826</v>
      </c>
      <c r="EG43" s="13">
        <f t="shared" si="75"/>
        <v>-21.916363636363634</v>
      </c>
      <c r="EH43" s="13">
        <f t="shared" si="75"/>
        <v>-21.859034482758631</v>
      </c>
      <c r="EI43" s="13">
        <f t="shared" si="75"/>
        <v>-21.802197424892697</v>
      </c>
      <c r="EJ43" s="13">
        <f t="shared" si="75"/>
        <v>-21.745846153846159</v>
      </c>
      <c r="EK43" s="13">
        <f t="shared" si="75"/>
        <v>-21.689974468085111</v>
      </c>
      <c r="EL43" s="13">
        <f t="shared" si="75"/>
        <v>-21.63457627118644</v>
      </c>
      <c r="EM43" s="13">
        <f t="shared" si="75"/>
        <v>-21.579645569620247</v>
      </c>
      <c r="EN43" s="13">
        <f t="shared" si="75"/>
        <v>-21.525176470588242</v>
      </c>
      <c r="EO43" s="13">
        <f t="shared" si="75"/>
        <v>-21.47116317991631</v>
      </c>
      <c r="EP43" s="13">
        <f t="shared" si="75"/>
        <v>-21.4176</v>
      </c>
      <c r="EQ43" s="13">
        <f t="shared" si="75"/>
        <v>-21.364481327800839</v>
      </c>
      <c r="ER43" s="13">
        <f t="shared" si="75"/>
        <v>-21.311801652892555</v>
      </c>
      <c r="ES43" s="13">
        <f t="shared" si="75"/>
        <v>-21.259555555555551</v>
      </c>
      <c r="ET43" s="13">
        <f t="shared" si="75"/>
        <v>-21.207737704918046</v>
      </c>
      <c r="EU43" s="13">
        <f t="shared" si="75"/>
        <v>-21.156342857142853</v>
      </c>
      <c r="EV43" s="13">
        <f t="shared" si="75"/>
        <v>-21.105365853658533</v>
      </c>
      <c r="EW43" s="13">
        <f t="shared" si="75"/>
        <v>-21.054801619433206</v>
      </c>
      <c r="EX43" s="13">
        <f t="shared" si="75"/>
        <v>-21.00464516129032</v>
      </c>
      <c r="EY43" s="13">
        <f t="shared" si="75"/>
        <v>-20.954891566265061</v>
      </c>
      <c r="EZ43" s="13">
        <f t="shared" si="75"/>
        <v>-20.905535999999998</v>
      </c>
      <c r="FA43" s="13">
        <f t="shared" si="75"/>
        <v>-20.856573705179279</v>
      </c>
      <c r="FB43" s="13">
        <f t="shared" si="75"/>
        <v>-20.808</v>
      </c>
      <c r="FC43" s="13">
        <f t="shared" si="75"/>
        <v>-20.75981027667985</v>
      </c>
      <c r="FD43" s="13">
        <f t="shared" si="75"/>
        <v>-20.711999999999989</v>
      </c>
      <c r="FE43" s="13">
        <f t="shared" si="75"/>
        <v>-20.664564705882349</v>
      </c>
      <c r="FF43" s="13">
        <f t="shared" si="75"/>
        <v>-20.617500000000007</v>
      </c>
      <c r="FG43" s="13">
        <f t="shared" si="75"/>
        <v>-20.570801556420228</v>
      </c>
      <c r="FH43" s="13">
        <f t="shared" si="75"/>
        <v>-20.524465116279067</v>
      </c>
      <c r="FI43" s="13">
        <f t="shared" si="75"/>
        <v>-20.478486486486489</v>
      </c>
      <c r="FJ43" s="13">
        <f t="shared" si="75"/>
        <v>-20.43286153846153</v>
      </c>
      <c r="FK43" s="13">
        <f t="shared" si="75"/>
        <v>-20.38758620689655</v>
      </c>
      <c r="FL43" s="13">
        <f t="shared" si="75"/>
        <v>-20.342656488549622</v>
      </c>
      <c r="FM43" s="13">
        <f t="shared" si="75"/>
        <v>-20.298068441064636</v>
      </c>
      <c r="FN43" s="13">
        <f t="shared" si="75"/>
        <v>-20.253818181818183</v>
      </c>
      <c r="FO43" s="13">
        <f t="shared" si="75"/>
        <v>-20.209901886792458</v>
      </c>
      <c r="FP43" s="13">
        <f t="shared" si="75"/>
        <v>-20.166315789473678</v>
      </c>
      <c r="FQ43" s="13">
        <f t="shared" si="75"/>
        <v>-20.123056179775283</v>
      </c>
      <c r="FR43" s="13">
        <f t="shared" si="75"/>
        <v>-20.080119402985076</v>
      </c>
      <c r="FS43" s="13">
        <f t="shared" si="75"/>
        <v>-20.037501858736057</v>
      </c>
      <c r="FT43" s="13">
        <f t="shared" si="75"/>
        <v>-19.995199999999997</v>
      </c>
      <c r="FU43" s="13">
        <f t="shared" si="75"/>
        <v>-19.953210332103332</v>
      </c>
      <c r="FV43" s="13">
        <f t="shared" si="75"/>
        <v>-19.911529411764704</v>
      </c>
      <c r="FW43" s="13">
        <f t="shared" si="75"/>
        <v>-19.870153846153848</v>
      </c>
      <c r="FX43" s="13">
        <f t="shared" si="75"/>
        <v>-19.829080291970804</v>
      </c>
      <c r="FY43" s="13">
        <f t="shared" si="75"/>
        <v>-19.788305454545451</v>
      </c>
      <c r="FZ43" s="13">
        <f t="shared" si="75"/>
        <v>-19.747826086956522</v>
      </c>
      <c r="GA43" s="13">
        <f t="shared" si="75"/>
        <v>-19.707638989169681</v>
      </c>
      <c r="GB43" s="13">
        <f t="shared" si="75"/>
        <v>-19.667741007194238</v>
      </c>
      <c r="GC43" s="13">
        <f t="shared" si="75"/>
        <v>-19.628129032258066</v>
      </c>
      <c r="GD43" s="13">
        <f t="shared" si="75"/>
        <v>-19.588800000000006</v>
      </c>
      <c r="GE43" s="13">
        <f t="shared" si="75"/>
        <v>-19.549750889679714</v>
      </c>
      <c r="GF43" s="13">
        <f t="shared" si="75"/>
        <v>-19.510978723404257</v>
      </c>
      <c r="GG43" s="13">
        <f t="shared" si="75"/>
        <v>-19.472480565371029</v>
      </c>
      <c r="GH43" s="13">
        <f t="shared" si="75"/>
        <v>-19.434253521126756</v>
      </c>
      <c r="GI43" s="13">
        <f t="shared" si="75"/>
        <v>-19.396294736842108</v>
      </c>
      <c r="GJ43" s="13">
        <f t="shared" si="75"/>
        <v>-19.358601398601408</v>
      </c>
      <c r="GK43" s="13">
        <f t="shared" si="75"/>
        <v>-19.321170731707319</v>
      </c>
      <c r="GL43" s="13">
        <f t="shared" si="75"/>
        <v>-19.283999999999992</v>
      </c>
      <c r="GM43" s="13">
        <f t="shared" si="75"/>
        <v>-19.24708650519031</v>
      </c>
      <c r="GN43" s="13">
        <f t="shared" si="75"/>
        <v>-19.21042758620689</v>
      </c>
      <c r="GO43" s="13">
        <f t="shared" si="75"/>
        <v>-19.174020618556703</v>
      </c>
      <c r="GP43" s="13">
        <f t="shared" si="75"/>
        <v>-19.137863013698635</v>
      </c>
      <c r="GQ43" s="13">
        <f t="shared" si="75"/>
        <v>-19.101952218430029</v>
      </c>
      <c r="GR43" s="13">
        <f t="shared" si="75"/>
        <v>-19.066285714285712</v>
      </c>
      <c r="GS43" s="13">
        <f t="shared" si="75"/>
        <v>-19.03086101694916</v>
      </c>
      <c r="GT43" s="13">
        <f t="shared" si="75"/>
        <v>-18.995675675675663</v>
      </c>
      <c r="GU43" s="13">
        <f t="shared" si="75"/>
        <v>-18.960727272727269</v>
      </c>
      <c r="GV43" s="13">
        <f t="shared" si="75"/>
        <v>-18.926013422818798</v>
      </c>
      <c r="GW43" s="13">
        <f t="shared" si="75"/>
        <v>-18.891531772575249</v>
      </c>
      <c r="GX43" s="13">
        <f t="shared" si="75"/>
        <v>-18.857280000000003</v>
      </c>
      <c r="GY43" s="13">
        <f t="shared" si="75"/>
        <v>-18.823255813953487</v>
      </c>
      <c r="GZ43" s="13">
        <f t="shared" si="75"/>
        <v>-18.789456953642379</v>
      </c>
      <c r="HA43" s="13">
        <f t="shared" si="75"/>
        <v>-18.755881188118813</v>
      </c>
      <c r="HB43" s="13">
        <f t="shared" si="75"/>
        <v>-18.722526315789466</v>
      </c>
      <c r="HC43" s="13">
        <f t="shared" si="75"/>
        <v>-18.689390163934419</v>
      </c>
      <c r="HD43" s="13">
        <f t="shared" si="75"/>
        <v>-18.656470588235294</v>
      </c>
      <c r="HE43" s="13">
        <f t="shared" si="75"/>
        <v>-18.623765472312712</v>
      </c>
      <c r="HF43" s="13">
        <f t="shared" si="75"/>
        <v>-18.591272727272731</v>
      </c>
      <c r="HG43" s="13">
        <f t="shared" si="75"/>
        <v>-18.558990291262134</v>
      </c>
      <c r="HH43" s="13">
        <f t="shared" si="75"/>
        <v>-18.526916129032259</v>
      </c>
      <c r="HI43" s="13">
        <f t="shared" si="75"/>
        <v>-18.495048231511255</v>
      </c>
      <c r="HJ43" s="13">
        <f t="shared" si="75"/>
        <v>-18.463384615384612</v>
      </c>
      <c r="HK43" s="13">
        <f t="shared" si="75"/>
        <v>-18.431923322683708</v>
      </c>
      <c r="HL43" s="13">
        <f t="shared" si="75"/>
        <v>-18.400662420382169</v>
      </c>
      <c r="HM43" s="13">
        <f t="shared" si="75"/>
        <v>-18.369600000000005</v>
      </c>
      <c r="HN43" s="13">
        <f t="shared" si="75"/>
        <v>-18.338734177215194</v>
      </c>
      <c r="HO43" s="13">
        <f t="shared" si="75"/>
        <v>-18.308063091482651</v>
      </c>
      <c r="HP43" s="13">
        <f t="shared" si="75"/>
        <v>-18.277584905660376</v>
      </c>
      <c r="HQ43" s="13">
        <f t="shared" si="75"/>
        <v>-18.247297805642624</v>
      </c>
      <c r="HR43" s="13">
        <f t="shared" si="75"/>
        <v>-18.217199999999998</v>
      </c>
      <c r="HS43" s="13">
        <f t="shared" si="75"/>
        <v>-18.187289719626172</v>
      </c>
      <c r="HT43" s="13">
        <f t="shared" si="75"/>
        <v>-18.157565217391308</v>
      </c>
      <c r="HU43" s="13">
        <f t="shared" si="75"/>
        <v>-18.128024767801868</v>
      </c>
      <c r="HV43" s="13">
        <f t="shared" si="75"/>
        <v>-18.098666666666666</v>
      </c>
      <c r="HW43" s="13">
        <f t="shared" si="75"/>
        <v>-18.069489230769236</v>
      </c>
      <c r="HX43" s="13">
        <f t="shared" si="75"/>
        <v>-18.04049079754602</v>
      </c>
      <c r="HY43" s="13">
        <f t="shared" si="75"/>
        <v>-18.011669724770641</v>
      </c>
      <c r="HZ43" s="13">
        <f t="shared" si="75"/>
        <v>-17.983024390243898</v>
      </c>
      <c r="IA43" s="13">
        <f t="shared" si="75"/>
        <v>-17.954553191489367</v>
      </c>
      <c r="IB43" s="13">
        <f t="shared" si="75"/>
        <v>-17.926254545454547</v>
      </c>
      <c r="IC43" s="13">
        <f t="shared" si="75"/>
        <v>-17.898126888217526</v>
      </c>
      <c r="ID43" s="13">
        <f t="shared" si="75"/>
        <v>-17.870168674698796</v>
      </c>
      <c r="IE43" s="13">
        <f t="shared" si="75"/>
        <v>-17.842378378378378</v>
      </c>
      <c r="IF43" s="13">
        <f t="shared" si="75"/>
        <v>-17.814754491017965</v>
      </c>
      <c r="IG43" s="13">
        <f t="shared" si="75"/>
        <v>-17.787295522388057</v>
      </c>
      <c r="IH43" s="13">
        <f t="shared" si="75"/>
        <v>-17.759999999999998</v>
      </c>
      <c r="II43" s="13">
        <f t="shared" si="75"/>
        <v>-17.73286646884273</v>
      </c>
      <c r="IJ43" s="13">
        <f t="shared" si="75"/>
        <v>-17.705893491124257</v>
      </c>
      <c r="IK43" s="13">
        <f t="shared" si="75"/>
        <v>-17.679079646017705</v>
      </c>
      <c r="IL43" s="13">
        <f t="shared" si="75"/>
        <v>-17.652423529411763</v>
      </c>
      <c r="IM43" s="13">
        <f t="shared" si="75"/>
        <v>-17.625923753665688</v>
      </c>
      <c r="IN43" s="13">
        <f t="shared" si="75"/>
        <v>-17.599578947368421</v>
      </c>
      <c r="IO43" s="13">
        <f t="shared" si="75"/>
        <v>-17.573387755102033</v>
      </c>
      <c r="IP43" s="13">
        <f t="shared" si="75"/>
        <v>-17.547348837209299</v>
      </c>
      <c r="IQ43" s="13">
        <f t="shared" si="75"/>
        <v>-17.52146086956521</v>
      </c>
      <c r="IR43" s="13">
        <f t="shared" si="75"/>
        <v>-17.495722543352599</v>
      </c>
      <c r="IS43" s="13">
        <f t="shared" si="75"/>
        <v>-17.470132564841499</v>
      </c>
      <c r="IT43" s="13">
        <f t="shared" si="75"/>
        <v>-17.444689655172411</v>
      </c>
      <c r="IU43" s="13">
        <f t="shared" si="75"/>
        <v>-17.419392550143264</v>
      </c>
      <c r="IV43" s="13">
        <f t="shared" si="75"/>
        <v>-17.394240000000003</v>
      </c>
      <c r="IW43" s="13"/>
      <c r="IX43" s="13"/>
      <c r="IY43" s="13"/>
      <c r="IZ43" s="13"/>
      <c r="JA43" s="13"/>
      <c r="JB43" s="13"/>
    </row>
    <row r="44" spans="1:262" ht="12.75" customHeight="1" x14ac:dyDescent="0.3">
      <c r="A44" s="18" t="s">
        <v>48</v>
      </c>
      <c r="B44" s="18">
        <v>155</v>
      </c>
      <c r="C44" s="19">
        <f t="shared" si="53"/>
        <v>361.36363636363637</v>
      </c>
      <c r="D44" s="19">
        <f t="shared" si="54"/>
        <v>206.36363636363637</v>
      </c>
      <c r="E44" s="19">
        <f t="shared" si="55"/>
        <v>25.666666666666668</v>
      </c>
      <c r="F44" s="18">
        <f t="shared" si="56"/>
        <v>200</v>
      </c>
      <c r="G44" s="19">
        <f t="shared" si="57"/>
        <v>7.3701298701298708</v>
      </c>
      <c r="H44" s="16">
        <f t="shared" si="58"/>
        <v>606.81818181818176</v>
      </c>
      <c r="I44" s="19"/>
      <c r="J44" s="19"/>
      <c r="K44" s="19"/>
      <c r="L44" s="19"/>
      <c r="M44" s="19"/>
      <c r="N44" s="19"/>
      <c r="O44" s="19"/>
      <c r="P44" s="19"/>
      <c r="Q44" s="19"/>
      <c r="R44" s="4">
        <v>3200</v>
      </c>
      <c r="S44" s="17">
        <v>3</v>
      </c>
      <c r="T44" s="17">
        <v>7.5</v>
      </c>
      <c r="U44" s="17">
        <f t="shared" si="59"/>
        <v>22.5</v>
      </c>
      <c r="V44" s="17">
        <f t="shared" si="60"/>
        <v>1800</v>
      </c>
      <c r="W44" s="17">
        <v>2.5</v>
      </c>
      <c r="X44" s="17">
        <f t="shared" si="61"/>
        <v>500</v>
      </c>
      <c r="Y44" s="4">
        <f t="shared" si="62"/>
        <v>900</v>
      </c>
      <c r="Z44" s="4">
        <v>0.05</v>
      </c>
      <c r="AA44" s="4">
        <v>9</v>
      </c>
      <c r="AB44" s="4">
        <v>21</v>
      </c>
      <c r="AC44" s="4">
        <v>150</v>
      </c>
      <c r="AD44" s="4">
        <v>3000</v>
      </c>
      <c r="AE44" s="4">
        <f t="shared" si="63"/>
        <v>2025</v>
      </c>
      <c r="AF44" s="4">
        <f t="shared" si="64"/>
        <v>405</v>
      </c>
      <c r="AG44" s="13">
        <f t="shared" ref="AG44:IV44" si="76">((($V44+$X44)/10*MAX((AG$2/$AC44),1)+($Y44/80*180*$Z44))/(MAX((AG$2/$AA44),1)+$AB44))*28-$B44</f>
        <v>266.59090909090907</v>
      </c>
      <c r="AH44" s="13">
        <f t="shared" si="76"/>
        <v>260.29850746268659</v>
      </c>
      <c r="AI44" s="13">
        <f t="shared" si="76"/>
        <v>248.26086956521738</v>
      </c>
      <c r="AJ44" s="13">
        <f t="shared" si="76"/>
        <v>236.9014084507042</v>
      </c>
      <c r="AK44" s="13">
        <f t="shared" si="76"/>
        <v>226.16438356164383</v>
      </c>
      <c r="AL44" s="13">
        <f t="shared" si="76"/>
        <v>216</v>
      </c>
      <c r="AM44" s="13">
        <f t="shared" si="76"/>
        <v>206.36363636363637</v>
      </c>
      <c r="AN44" s="13">
        <f t="shared" si="76"/>
        <v>197.21518987341773</v>
      </c>
      <c r="AO44" s="13">
        <f t="shared" si="76"/>
        <v>188.51851851851853</v>
      </c>
      <c r="AP44" s="13">
        <f t="shared" si="76"/>
        <v>180.24096385542168</v>
      </c>
      <c r="AQ44" s="13">
        <f t="shared" si="76"/>
        <v>172.35294117647061</v>
      </c>
      <c r="AR44" s="13">
        <f t="shared" si="76"/>
        <v>164.82758620689657</v>
      </c>
      <c r="AS44" s="13">
        <f t="shared" si="76"/>
        <v>157.64044943820227</v>
      </c>
      <c r="AT44" s="13">
        <f t="shared" si="76"/>
        <v>150.76923076923077</v>
      </c>
      <c r="AU44" s="13">
        <f t="shared" si="76"/>
        <v>144.19354838709677</v>
      </c>
      <c r="AV44" s="13">
        <f t="shared" si="76"/>
        <v>137.89473684210526</v>
      </c>
      <c r="AW44" s="13">
        <f t="shared" si="76"/>
        <v>131.85567010309279</v>
      </c>
      <c r="AX44" s="13">
        <f t="shared" si="76"/>
        <v>126.06060606060606</v>
      </c>
      <c r="AY44" s="13">
        <f t="shared" si="76"/>
        <v>120.49504950495054</v>
      </c>
      <c r="AZ44" s="13">
        <f t="shared" si="76"/>
        <v>115.14563106796118</v>
      </c>
      <c r="BA44" s="13">
        <f t="shared" si="76"/>
        <v>110</v>
      </c>
      <c r="BB44" s="13">
        <f t="shared" si="76"/>
        <v>105.04672897196264</v>
      </c>
      <c r="BC44" s="13">
        <f t="shared" si="76"/>
        <v>100.27522935779814</v>
      </c>
      <c r="BD44" s="13">
        <f t="shared" si="76"/>
        <v>95.675675675675706</v>
      </c>
      <c r="BE44" s="13">
        <f t="shared" si="76"/>
        <v>91.238938053097343</v>
      </c>
      <c r="BF44" s="13">
        <f t="shared" si="76"/>
        <v>93.676521739130521</v>
      </c>
      <c r="BG44" s="13">
        <f t="shared" si="76"/>
        <v>96.030769230769209</v>
      </c>
      <c r="BH44" s="13">
        <f t="shared" si="76"/>
        <v>98.305882352941154</v>
      </c>
      <c r="BI44" s="13">
        <f t="shared" si="76"/>
        <v>100.50578512396692</v>
      </c>
      <c r="BJ44" s="13">
        <f t="shared" si="76"/>
        <v>102.63414634146341</v>
      </c>
      <c r="BK44" s="13">
        <f t="shared" si="76"/>
        <v>104.69439999999997</v>
      </c>
      <c r="BL44" s="13">
        <f t="shared" si="76"/>
        <v>106.68976377952765</v>
      </c>
      <c r="BM44" s="13">
        <f t="shared" si="76"/>
        <v>108.62325581395351</v>
      </c>
      <c r="BN44" s="13">
        <f t="shared" si="76"/>
        <v>110.4977099236641</v>
      </c>
      <c r="BO44" s="13">
        <f t="shared" si="76"/>
        <v>112.31578947368428</v>
      </c>
      <c r="BP44" s="13">
        <f t="shared" si="76"/>
        <v>114.07999999999998</v>
      </c>
      <c r="BQ44" s="13">
        <f t="shared" si="76"/>
        <v>115.79270072992693</v>
      </c>
      <c r="BR44" s="13">
        <f t="shared" si="76"/>
        <v>117.45611510791372</v>
      </c>
      <c r="BS44" s="13">
        <f t="shared" si="76"/>
        <v>119.07234042553193</v>
      </c>
      <c r="BT44" s="13">
        <f t="shared" si="76"/>
        <v>120.64335664335658</v>
      </c>
      <c r="BU44" s="13">
        <f t="shared" si="76"/>
        <v>122.17103448275867</v>
      </c>
      <c r="BV44" s="13">
        <f t="shared" si="76"/>
        <v>123.65714285714284</v>
      </c>
      <c r="BW44" s="13">
        <f t="shared" si="76"/>
        <v>125.10335570469795</v>
      </c>
      <c r="BX44" s="13">
        <f t="shared" si="76"/>
        <v>126.51125827814576</v>
      </c>
      <c r="BY44" s="13">
        <f t="shared" si="76"/>
        <v>127.88235294117646</v>
      </c>
      <c r="BZ44" s="13">
        <f t="shared" si="76"/>
        <v>129.218064516129</v>
      </c>
      <c r="CA44" s="13">
        <f t="shared" si="76"/>
        <v>130.51974522292994</v>
      </c>
      <c r="CB44" s="13">
        <f t="shared" si="76"/>
        <v>131.78867924528294</v>
      </c>
      <c r="CC44" s="13">
        <f t="shared" si="76"/>
        <v>133.02608695652174</v>
      </c>
      <c r="CD44" s="13">
        <f t="shared" si="76"/>
        <v>134.2331288343558</v>
      </c>
      <c r="CE44" s="13">
        <f t="shared" si="76"/>
        <v>135.41090909090912</v>
      </c>
      <c r="CF44" s="13">
        <f t="shared" si="76"/>
        <v>136.56047904191621</v>
      </c>
      <c r="CG44" s="13">
        <f t="shared" si="76"/>
        <v>137.68284023668639</v>
      </c>
      <c r="CH44" s="13">
        <f t="shared" si="76"/>
        <v>138.77894736842103</v>
      </c>
      <c r="CI44" s="13">
        <f t="shared" si="76"/>
        <v>139.84971098265896</v>
      </c>
      <c r="CJ44" s="13">
        <f t="shared" si="76"/>
        <v>140.89600000000002</v>
      </c>
      <c r="CK44" s="13">
        <f t="shared" si="76"/>
        <v>141.91864406779661</v>
      </c>
      <c r="CL44" s="13">
        <f t="shared" si="76"/>
        <v>142.91843575418994</v>
      </c>
      <c r="CM44" s="13">
        <f t="shared" si="76"/>
        <v>143.89613259668505</v>
      </c>
      <c r="CN44" s="13">
        <f t="shared" si="76"/>
        <v>144.85245901639342</v>
      </c>
      <c r="CO44" s="13">
        <f t="shared" si="76"/>
        <v>145.78810810810808</v>
      </c>
      <c r="CP44" s="13">
        <f t="shared" si="76"/>
        <v>146.70374331550795</v>
      </c>
      <c r="CQ44" s="13">
        <f t="shared" si="76"/>
        <v>147.60000000000002</v>
      </c>
      <c r="CR44" s="13">
        <f t="shared" si="76"/>
        <v>148.4774869109948</v>
      </c>
      <c r="CS44" s="13">
        <f t="shared" si="76"/>
        <v>149.33678756476678</v>
      </c>
      <c r="CT44" s="13">
        <f t="shared" si="76"/>
        <v>150.17846153846153</v>
      </c>
      <c r="CU44" s="13">
        <f t="shared" si="76"/>
        <v>151.00304568527929</v>
      </c>
      <c r="CV44" s="13">
        <f t="shared" si="76"/>
        <v>151.81105527638186</v>
      </c>
      <c r="CW44" s="13">
        <f t="shared" si="76"/>
        <v>152.60298507462687</v>
      </c>
      <c r="CX44" s="13">
        <f t="shared" si="76"/>
        <v>153.37931034482767</v>
      </c>
      <c r="CY44" s="13">
        <f t="shared" si="76"/>
        <v>154.14048780487798</v>
      </c>
      <c r="CZ44" s="13">
        <f t="shared" si="76"/>
        <v>154.88695652173914</v>
      </c>
      <c r="DA44" s="13">
        <f t="shared" si="76"/>
        <v>155.61913875598088</v>
      </c>
      <c r="DB44" s="13">
        <f t="shared" si="76"/>
        <v>156.33744075829378</v>
      </c>
      <c r="DC44" s="13">
        <f t="shared" si="76"/>
        <v>157.04225352112672</v>
      </c>
      <c r="DD44" s="13">
        <f t="shared" si="76"/>
        <v>157.73395348837215</v>
      </c>
      <c r="DE44" s="13">
        <f t="shared" si="76"/>
        <v>158.41290322580642</v>
      </c>
      <c r="DF44" s="13">
        <f t="shared" si="76"/>
        <v>159.07945205479456</v>
      </c>
      <c r="DG44" s="13">
        <f t="shared" si="76"/>
        <v>159.73393665158375</v>
      </c>
      <c r="DH44" s="13">
        <f t="shared" si="76"/>
        <v>160.37668161434971</v>
      </c>
      <c r="DI44" s="13">
        <f t="shared" si="76"/>
        <v>161.00800000000004</v>
      </c>
      <c r="DJ44" s="13">
        <f t="shared" si="76"/>
        <v>161.62819383259915</v>
      </c>
      <c r="DK44" s="13">
        <f t="shared" si="76"/>
        <v>162.23755458515279</v>
      </c>
      <c r="DL44" s="13">
        <f t="shared" si="76"/>
        <v>162.83636363636361</v>
      </c>
      <c r="DM44" s="13">
        <f t="shared" si="76"/>
        <v>163.42489270386272</v>
      </c>
      <c r="DN44" s="13">
        <f t="shared" si="76"/>
        <v>164.00340425531908</v>
      </c>
      <c r="DO44" s="13">
        <f t="shared" si="76"/>
        <v>164.57215189873421</v>
      </c>
      <c r="DP44" s="13">
        <f t="shared" si="76"/>
        <v>165.1313807531381</v>
      </c>
      <c r="DQ44" s="13">
        <f t="shared" si="76"/>
        <v>165.68132780082988</v>
      </c>
      <c r="DR44" s="13">
        <f t="shared" si="76"/>
        <v>166.22222222222217</v>
      </c>
      <c r="DS44" s="13">
        <f t="shared" si="76"/>
        <v>166.75428571428574</v>
      </c>
      <c r="DT44" s="13">
        <f t="shared" si="76"/>
        <v>167.27773279352226</v>
      </c>
      <c r="DU44" s="13">
        <f t="shared" si="76"/>
        <v>167.7927710843374</v>
      </c>
      <c r="DV44" s="13">
        <f t="shared" si="76"/>
        <v>168.29960159362554</v>
      </c>
      <c r="DW44" s="13">
        <f t="shared" si="76"/>
        <v>168.79841897233194</v>
      </c>
      <c r="DX44" s="13">
        <f t="shared" si="76"/>
        <v>169.28941176470585</v>
      </c>
      <c r="DY44" s="13">
        <f t="shared" si="76"/>
        <v>169.77276264591438</v>
      </c>
      <c r="DZ44" s="13">
        <f t="shared" si="76"/>
        <v>170.24864864864867</v>
      </c>
      <c r="EA44" s="13">
        <f t="shared" si="76"/>
        <v>170.71724137931034</v>
      </c>
      <c r="EB44" s="13">
        <f t="shared" si="76"/>
        <v>171.17870722433457</v>
      </c>
      <c r="EC44" s="13">
        <f t="shared" si="76"/>
        <v>171.63320754716983</v>
      </c>
      <c r="ED44" s="13">
        <f t="shared" si="76"/>
        <v>172.08089887640449</v>
      </c>
      <c r="EE44" s="13">
        <f t="shared" si="76"/>
        <v>172.52193308550181</v>
      </c>
      <c r="EF44" s="13">
        <f t="shared" si="76"/>
        <v>172.95645756457571</v>
      </c>
      <c r="EG44" s="13">
        <f t="shared" si="76"/>
        <v>173.38461538461536</v>
      </c>
      <c r="EH44" s="13">
        <f t="shared" si="76"/>
        <v>173.80654545454547</v>
      </c>
      <c r="EI44" s="13">
        <f t="shared" si="76"/>
        <v>174.2223826714802</v>
      </c>
      <c r="EJ44" s="13">
        <f t="shared" si="76"/>
        <v>174.63225806451612</v>
      </c>
      <c r="EK44" s="13">
        <f t="shared" si="76"/>
        <v>175.0362989323844</v>
      </c>
      <c r="EL44" s="13">
        <f t="shared" si="76"/>
        <v>175.43462897526501</v>
      </c>
      <c r="EM44" s="13">
        <f t="shared" si="76"/>
        <v>175.82736842105265</v>
      </c>
      <c r="EN44" s="13">
        <f t="shared" si="76"/>
        <v>176.2146341463415</v>
      </c>
      <c r="EO44" s="13">
        <f t="shared" si="76"/>
        <v>176.59653979238755</v>
      </c>
      <c r="EP44" s="13">
        <f t="shared" si="76"/>
        <v>176.97319587628863</v>
      </c>
      <c r="EQ44" s="13">
        <f t="shared" si="76"/>
        <v>177.34470989761087</v>
      </c>
      <c r="ER44" s="13">
        <f t="shared" si="76"/>
        <v>177.71118644067792</v>
      </c>
      <c r="ES44" s="13">
        <f t="shared" si="76"/>
        <v>178.07272727272726</v>
      </c>
      <c r="ET44" s="13">
        <f t="shared" si="76"/>
        <v>178.42943143812704</v>
      </c>
      <c r="EU44" s="13">
        <f t="shared" si="76"/>
        <v>178.78139534883724</v>
      </c>
      <c r="EV44" s="13">
        <f t="shared" si="76"/>
        <v>179.12871287128712</v>
      </c>
      <c r="EW44" s="13">
        <f t="shared" si="76"/>
        <v>179.47147540983605</v>
      </c>
      <c r="EX44" s="13">
        <f t="shared" si="76"/>
        <v>179.80977198697065</v>
      </c>
      <c r="EY44" s="13">
        <f t="shared" si="76"/>
        <v>180.14368932038832</v>
      </c>
      <c r="EZ44" s="13">
        <f t="shared" si="76"/>
        <v>180.47331189710604</v>
      </c>
      <c r="FA44" s="13">
        <f t="shared" si="76"/>
        <v>180.79872204472844</v>
      </c>
      <c r="FB44" s="13">
        <f t="shared" si="76"/>
        <v>181.12</v>
      </c>
      <c r="FC44" s="13">
        <f t="shared" si="76"/>
        <v>181.43722397476341</v>
      </c>
      <c r="FD44" s="13">
        <f t="shared" si="76"/>
        <v>181.75047021943578</v>
      </c>
      <c r="FE44" s="13">
        <f t="shared" si="76"/>
        <v>182.05981308411214</v>
      </c>
      <c r="FF44" s="13">
        <f t="shared" si="76"/>
        <v>182.3653250773994</v>
      </c>
      <c r="FG44" s="13">
        <f t="shared" si="76"/>
        <v>182.66707692307693</v>
      </c>
      <c r="FH44" s="13">
        <f t="shared" si="76"/>
        <v>182.96513761467889</v>
      </c>
      <c r="FI44" s="13">
        <f t="shared" si="76"/>
        <v>183.25957446808513</v>
      </c>
      <c r="FJ44" s="13">
        <f t="shared" si="76"/>
        <v>183.55045317220549</v>
      </c>
      <c r="FK44" s="13">
        <f t="shared" si="76"/>
        <v>183.83783783783781</v>
      </c>
      <c r="FL44" s="13">
        <f t="shared" si="76"/>
        <v>184.1217910447761</v>
      </c>
      <c r="FM44" s="13">
        <f t="shared" si="76"/>
        <v>184.4023738872404</v>
      </c>
      <c r="FN44" s="13">
        <f t="shared" si="76"/>
        <v>184.6796460176991</v>
      </c>
      <c r="FO44" s="13">
        <f t="shared" si="76"/>
        <v>184.95366568914955</v>
      </c>
      <c r="FP44" s="13">
        <f t="shared" si="76"/>
        <v>185.22448979591837</v>
      </c>
      <c r="FQ44" s="13">
        <f t="shared" si="76"/>
        <v>185.49217391304347</v>
      </c>
      <c r="FR44" s="13">
        <f t="shared" si="76"/>
        <v>185.75677233429388</v>
      </c>
      <c r="FS44" s="13">
        <f t="shared" si="76"/>
        <v>186.01833810888252</v>
      </c>
      <c r="FT44" s="13">
        <f t="shared" si="76"/>
        <v>186.27692307692308</v>
      </c>
      <c r="FU44" s="13">
        <f t="shared" si="76"/>
        <v>186.53257790368269</v>
      </c>
      <c r="FV44" s="13">
        <f t="shared" si="76"/>
        <v>186.78535211267604</v>
      </c>
      <c r="FW44" s="13">
        <f t="shared" si="76"/>
        <v>187.03529411764703</v>
      </c>
      <c r="FX44" s="13">
        <f t="shared" si="76"/>
        <v>187.28245125348184</v>
      </c>
      <c r="FY44" s="13">
        <f t="shared" si="76"/>
        <v>187.52686980609417</v>
      </c>
      <c r="FZ44" s="13">
        <f t="shared" si="76"/>
        <v>187.76859504132233</v>
      </c>
      <c r="GA44" s="13">
        <f t="shared" si="76"/>
        <v>188.0076712328767</v>
      </c>
      <c r="GB44" s="13">
        <f t="shared" si="76"/>
        <v>188.24414168937335</v>
      </c>
      <c r="GC44" s="13">
        <f t="shared" si="76"/>
        <v>188.47804878048782</v>
      </c>
      <c r="GD44" s="13">
        <f t="shared" si="76"/>
        <v>188.70943396226414</v>
      </c>
      <c r="GE44" s="13">
        <f t="shared" si="76"/>
        <v>188.93833780160855</v>
      </c>
      <c r="GF44" s="13">
        <f t="shared" si="76"/>
        <v>189.16480000000001</v>
      </c>
      <c r="GG44" s="13">
        <f t="shared" si="76"/>
        <v>189.38885941644565</v>
      </c>
      <c r="GH44" s="13">
        <f t="shared" si="76"/>
        <v>189.61055408970981</v>
      </c>
      <c r="GI44" s="13">
        <f t="shared" si="76"/>
        <v>189.82992125984259</v>
      </c>
      <c r="GJ44" s="13">
        <f t="shared" si="76"/>
        <v>190.04699738903395</v>
      </c>
      <c r="GK44" s="13">
        <f t="shared" si="76"/>
        <v>190.26181818181823</v>
      </c>
      <c r="GL44" s="13">
        <f t="shared" si="76"/>
        <v>190.47441860465119</v>
      </c>
      <c r="GM44" s="13">
        <f t="shared" si="76"/>
        <v>190.68483290488427</v>
      </c>
      <c r="GN44" s="13">
        <f t="shared" si="76"/>
        <v>190.89309462915605</v>
      </c>
      <c r="GO44" s="13">
        <f t="shared" si="76"/>
        <v>191.09923664122135</v>
      </c>
      <c r="GP44" s="13">
        <f t="shared" si="76"/>
        <v>191.3032911392404</v>
      </c>
      <c r="GQ44" s="13">
        <f t="shared" si="76"/>
        <v>191.50528967254411</v>
      </c>
      <c r="GR44" s="13">
        <f t="shared" si="76"/>
        <v>191.70526315789471</v>
      </c>
      <c r="GS44" s="13">
        <f t="shared" si="76"/>
        <v>191.90324189526177</v>
      </c>
      <c r="GT44" s="13">
        <f t="shared" si="76"/>
        <v>192.09925558312659</v>
      </c>
      <c r="GU44" s="13">
        <f t="shared" si="76"/>
        <v>192.29333333333335</v>
      </c>
      <c r="GV44" s="13">
        <f t="shared" si="76"/>
        <v>192.4855036855036</v>
      </c>
      <c r="GW44" s="13">
        <f t="shared" si="76"/>
        <v>192.67579462102691</v>
      </c>
      <c r="GX44" s="13">
        <f t="shared" si="76"/>
        <v>192.86423357664233</v>
      </c>
      <c r="GY44" s="13">
        <f t="shared" si="76"/>
        <v>193.05084745762707</v>
      </c>
      <c r="GZ44" s="13">
        <f t="shared" si="76"/>
        <v>193.23566265060248</v>
      </c>
      <c r="HA44" s="13">
        <f t="shared" si="76"/>
        <v>193.41870503597124</v>
      </c>
      <c r="HB44" s="13">
        <f t="shared" si="76"/>
        <v>193.59999999999997</v>
      </c>
      <c r="HC44" s="13">
        <f t="shared" si="76"/>
        <v>193.77957244655585</v>
      </c>
      <c r="HD44" s="13">
        <f t="shared" si="76"/>
        <v>193.95744680851067</v>
      </c>
      <c r="HE44" s="13">
        <f t="shared" si="76"/>
        <v>194.1336470588235</v>
      </c>
      <c r="HF44" s="13">
        <f t="shared" si="76"/>
        <v>194.30819672131156</v>
      </c>
      <c r="HG44" s="13">
        <f t="shared" si="76"/>
        <v>194.4811188811189</v>
      </c>
      <c r="HH44" s="13">
        <f t="shared" si="76"/>
        <v>194.65243619489559</v>
      </c>
      <c r="HI44" s="13">
        <f t="shared" si="76"/>
        <v>194.82217090069287</v>
      </c>
      <c r="HJ44" s="13">
        <f t="shared" si="76"/>
        <v>194.99034482758623</v>
      </c>
      <c r="HK44" s="13">
        <f t="shared" si="76"/>
        <v>195.15697940503429</v>
      </c>
      <c r="HL44" s="13">
        <f t="shared" si="76"/>
        <v>195.3220956719818</v>
      </c>
      <c r="HM44" s="13">
        <f t="shared" si="76"/>
        <v>195.48571428571427</v>
      </c>
      <c r="HN44" s="13">
        <f t="shared" si="76"/>
        <v>195.64785553047398</v>
      </c>
      <c r="HO44" s="13">
        <f t="shared" si="76"/>
        <v>195.80853932584273</v>
      </c>
      <c r="HP44" s="13">
        <f t="shared" si="76"/>
        <v>195.96778523489934</v>
      </c>
      <c r="HQ44" s="13">
        <f t="shared" si="76"/>
        <v>196.12561247216036</v>
      </c>
      <c r="HR44" s="13">
        <f t="shared" si="76"/>
        <v>196.28203991130817</v>
      </c>
      <c r="HS44" s="13">
        <f t="shared" si="76"/>
        <v>196.43708609271522</v>
      </c>
      <c r="HT44" s="13">
        <f t="shared" si="76"/>
        <v>196.59076923076924</v>
      </c>
      <c r="HU44" s="13">
        <f t="shared" si="76"/>
        <v>196.74310722100654</v>
      </c>
      <c r="HV44" s="13">
        <f t="shared" si="76"/>
        <v>196.89411764705881</v>
      </c>
      <c r="HW44" s="13">
        <f t="shared" si="76"/>
        <v>197.04381778741867</v>
      </c>
      <c r="HX44" s="13">
        <f t="shared" si="76"/>
        <v>197.19222462203021</v>
      </c>
      <c r="HY44" s="13">
        <f t="shared" si="76"/>
        <v>197.33935483870965</v>
      </c>
      <c r="HZ44" s="13">
        <f t="shared" si="76"/>
        <v>197.48522483940047</v>
      </c>
      <c r="IA44" s="13">
        <f t="shared" si="76"/>
        <v>197.62985074626863</v>
      </c>
      <c r="IB44" s="13">
        <f t="shared" si="76"/>
        <v>197.77324840764334</v>
      </c>
      <c r="IC44" s="13">
        <f t="shared" si="76"/>
        <v>197.91543340380548</v>
      </c>
      <c r="ID44" s="13">
        <f t="shared" si="76"/>
        <v>198.05642105263155</v>
      </c>
      <c r="IE44" s="13">
        <f t="shared" si="76"/>
        <v>198.19622641509432</v>
      </c>
      <c r="IF44" s="13">
        <f t="shared" si="76"/>
        <v>198.33486430062635</v>
      </c>
      <c r="IG44" s="13">
        <f t="shared" si="76"/>
        <v>198.47234927234922</v>
      </c>
      <c r="IH44" s="13">
        <f t="shared" si="76"/>
        <v>198.60869565217388</v>
      </c>
      <c r="II44" s="13">
        <f t="shared" si="76"/>
        <v>198.74391752577316</v>
      </c>
      <c r="IJ44" s="13">
        <f t="shared" si="76"/>
        <v>198.87802874743329</v>
      </c>
      <c r="IK44" s="13">
        <f t="shared" si="76"/>
        <v>199.01104294478529</v>
      </c>
      <c r="IL44" s="13">
        <f t="shared" si="76"/>
        <v>199.14297352342163</v>
      </c>
      <c r="IM44" s="13">
        <f t="shared" si="76"/>
        <v>199.27383367139953</v>
      </c>
      <c r="IN44" s="13">
        <f t="shared" si="76"/>
        <v>199.40363636363634</v>
      </c>
      <c r="IO44" s="13">
        <f t="shared" si="76"/>
        <v>199.53239436619714</v>
      </c>
      <c r="IP44" s="13">
        <f t="shared" si="76"/>
        <v>199.66012024048098</v>
      </c>
      <c r="IQ44" s="13">
        <f t="shared" si="76"/>
        <v>199.78682634730546</v>
      </c>
      <c r="IR44" s="13">
        <f t="shared" si="76"/>
        <v>199.91252485089467</v>
      </c>
      <c r="IS44" s="13">
        <f t="shared" si="76"/>
        <v>200.03722772277223</v>
      </c>
      <c r="IT44" s="13">
        <f t="shared" si="76"/>
        <v>200.16094674556211</v>
      </c>
      <c r="IU44" s="13">
        <f t="shared" si="76"/>
        <v>200.28369351669943</v>
      </c>
      <c r="IV44" s="13">
        <f t="shared" si="76"/>
        <v>200.40547945205481</v>
      </c>
      <c r="IW44" s="13"/>
      <c r="IX44" s="13"/>
      <c r="IY44" s="13"/>
      <c r="IZ44" s="13"/>
      <c r="JA44" s="13"/>
      <c r="JB44" s="13"/>
    </row>
    <row r="45" spans="1:262" ht="12.75" customHeight="1" x14ac:dyDescent="0.3">
      <c r="A45" s="20" t="s">
        <v>49</v>
      </c>
      <c r="B45" s="20">
        <v>22</v>
      </c>
      <c r="C45" s="13">
        <f t="shared" si="53"/>
        <v>72.545454545454547</v>
      </c>
      <c r="D45" s="21">
        <f t="shared" si="54"/>
        <v>50.545454545454547</v>
      </c>
      <c r="E45" s="13">
        <f t="shared" si="55"/>
        <v>25.666666666666668</v>
      </c>
      <c r="F45" s="20">
        <f t="shared" si="56"/>
        <v>50</v>
      </c>
      <c r="G45" s="13">
        <f t="shared" si="57"/>
        <v>1.8051948051948052</v>
      </c>
      <c r="H45" s="11">
        <f t="shared" si="58"/>
        <v>105.27272727272727</v>
      </c>
      <c r="I45" s="13"/>
      <c r="J45" s="13"/>
      <c r="K45" s="13"/>
      <c r="L45" s="13"/>
      <c r="M45" s="13"/>
      <c r="N45" s="13"/>
      <c r="O45" s="13"/>
      <c r="P45" s="13"/>
      <c r="Q45" s="13"/>
      <c r="R45" s="4">
        <v>640</v>
      </c>
      <c r="S45" s="17">
        <v>1</v>
      </c>
      <c r="T45" s="17">
        <v>3</v>
      </c>
      <c r="U45" s="17">
        <f t="shared" si="59"/>
        <v>3</v>
      </c>
      <c r="V45" s="17">
        <f t="shared" si="60"/>
        <v>240</v>
      </c>
      <c r="W45" s="17">
        <v>1</v>
      </c>
      <c r="X45" s="17">
        <f t="shared" si="61"/>
        <v>200</v>
      </c>
      <c r="Y45" s="4">
        <f t="shared" si="62"/>
        <v>200</v>
      </c>
      <c r="Z45" s="4">
        <v>0.05</v>
      </c>
      <c r="AA45" s="4">
        <v>9</v>
      </c>
      <c r="AB45" s="4">
        <v>21</v>
      </c>
      <c r="AC45" s="4">
        <v>150</v>
      </c>
      <c r="AD45" s="4">
        <v>3000</v>
      </c>
      <c r="AE45" s="4">
        <f t="shared" si="63"/>
        <v>450</v>
      </c>
      <c r="AF45" s="4">
        <f t="shared" si="64"/>
        <v>54</v>
      </c>
      <c r="AG45" s="13">
        <f t="shared" ref="AG45:IV45" si="77">((($V45+$X45)/10*MAX((AG$2/$AC45),1)+($Y45/80*180*$Z45))/(MAX((AG$2/$AA45),1)+$AB45))*28-$B45</f>
        <v>62.63636363636364</v>
      </c>
      <c r="AH45" s="13">
        <f t="shared" si="77"/>
        <v>61.373134328358205</v>
      </c>
      <c r="AI45" s="13">
        <f t="shared" si="77"/>
        <v>58.956521739130437</v>
      </c>
      <c r="AJ45" s="13">
        <f t="shared" si="77"/>
        <v>56.676056338028175</v>
      </c>
      <c r="AK45" s="13">
        <f t="shared" si="77"/>
        <v>54.520547945205479</v>
      </c>
      <c r="AL45" s="13">
        <f t="shared" si="77"/>
        <v>52.480000000000004</v>
      </c>
      <c r="AM45" s="13">
        <f t="shared" si="77"/>
        <v>50.545454545454547</v>
      </c>
      <c r="AN45" s="13">
        <f t="shared" si="77"/>
        <v>48.708860759493675</v>
      </c>
      <c r="AO45" s="13">
        <f t="shared" si="77"/>
        <v>46.962962962962962</v>
      </c>
      <c r="AP45" s="13">
        <f t="shared" si="77"/>
        <v>45.301204819277103</v>
      </c>
      <c r="AQ45" s="13">
        <f t="shared" si="77"/>
        <v>43.71764705882353</v>
      </c>
      <c r="AR45" s="13">
        <f t="shared" si="77"/>
        <v>42.206896551724142</v>
      </c>
      <c r="AS45" s="13">
        <f t="shared" si="77"/>
        <v>40.764044943820224</v>
      </c>
      <c r="AT45" s="13">
        <f t="shared" si="77"/>
        <v>39.38461538461538</v>
      </c>
      <c r="AU45" s="13">
        <f t="shared" si="77"/>
        <v>38.064516129032256</v>
      </c>
      <c r="AV45" s="13">
        <f t="shared" si="77"/>
        <v>36.800000000000004</v>
      </c>
      <c r="AW45" s="13">
        <f t="shared" si="77"/>
        <v>35.587628865979376</v>
      </c>
      <c r="AX45" s="13">
        <f t="shared" si="77"/>
        <v>34.424242424242422</v>
      </c>
      <c r="AY45" s="13">
        <f t="shared" si="77"/>
        <v>33.306930693069312</v>
      </c>
      <c r="AZ45" s="13">
        <f t="shared" si="77"/>
        <v>32.23300970873786</v>
      </c>
      <c r="BA45" s="13">
        <f t="shared" si="77"/>
        <v>31.199999999999996</v>
      </c>
      <c r="BB45" s="13">
        <f t="shared" si="77"/>
        <v>30.205607476635521</v>
      </c>
      <c r="BC45" s="13">
        <f t="shared" si="77"/>
        <v>29.247706422018339</v>
      </c>
      <c r="BD45" s="13">
        <f t="shared" si="77"/>
        <v>28.324324324324323</v>
      </c>
      <c r="BE45" s="13">
        <f t="shared" si="77"/>
        <v>27.433628318584063</v>
      </c>
      <c r="BF45" s="13">
        <f t="shared" si="77"/>
        <v>27.859478260869579</v>
      </c>
      <c r="BG45" s="13">
        <f t="shared" si="77"/>
        <v>28.270769230769233</v>
      </c>
      <c r="BH45" s="13">
        <f t="shared" si="77"/>
        <v>28.668235294117643</v>
      </c>
      <c r="BI45" s="13">
        <f t="shared" si="77"/>
        <v>29.052561983471072</v>
      </c>
      <c r="BJ45" s="13">
        <f t="shared" si="77"/>
        <v>29.424390243902437</v>
      </c>
      <c r="BK45" s="13">
        <f t="shared" si="77"/>
        <v>29.784319999999994</v>
      </c>
      <c r="BL45" s="13">
        <f t="shared" si="77"/>
        <v>30.132913385826768</v>
      </c>
      <c r="BM45" s="13">
        <f t="shared" si="77"/>
        <v>30.470697674418616</v>
      </c>
      <c r="BN45" s="13">
        <f t="shared" si="77"/>
        <v>30.798167938931293</v>
      </c>
      <c r="BO45" s="13">
        <f t="shared" si="77"/>
        <v>31.115789473684217</v>
      </c>
      <c r="BP45" s="13">
        <f t="shared" si="77"/>
        <v>31.423999999999999</v>
      </c>
      <c r="BQ45" s="13">
        <f t="shared" si="77"/>
        <v>31.723211678832115</v>
      </c>
      <c r="BR45" s="13">
        <f t="shared" si="77"/>
        <v>32.01381294964029</v>
      </c>
      <c r="BS45" s="13">
        <f t="shared" si="77"/>
        <v>32.296170212765958</v>
      </c>
      <c r="BT45" s="13">
        <f t="shared" si="77"/>
        <v>32.570629370629369</v>
      </c>
      <c r="BU45" s="13">
        <f t="shared" si="77"/>
        <v>32.837517241379317</v>
      </c>
      <c r="BV45" s="13">
        <f t="shared" si="77"/>
        <v>33.097142857142856</v>
      </c>
      <c r="BW45" s="13">
        <f t="shared" si="77"/>
        <v>33.349798657718111</v>
      </c>
      <c r="BX45" s="13">
        <f t="shared" si="77"/>
        <v>33.595761589403978</v>
      </c>
      <c r="BY45" s="13">
        <f t="shared" si="77"/>
        <v>33.835294117647059</v>
      </c>
      <c r="BZ45" s="13">
        <f t="shared" si="77"/>
        <v>34.06864516129032</v>
      </c>
      <c r="CA45" s="13">
        <f t="shared" si="77"/>
        <v>34.29605095541401</v>
      </c>
      <c r="CB45" s="13">
        <f t="shared" si="77"/>
        <v>34.517735849056599</v>
      </c>
      <c r="CC45" s="13">
        <f t="shared" si="77"/>
        <v>34.73391304347826</v>
      </c>
      <c r="CD45" s="13">
        <f t="shared" si="77"/>
        <v>34.944785276073617</v>
      </c>
      <c r="CE45" s="13">
        <f t="shared" si="77"/>
        <v>35.150545454545458</v>
      </c>
      <c r="CF45" s="13">
        <f t="shared" si="77"/>
        <v>35.351377245508985</v>
      </c>
      <c r="CG45" s="13">
        <f t="shared" si="77"/>
        <v>35.547455621301765</v>
      </c>
      <c r="CH45" s="13">
        <f t="shared" si="77"/>
        <v>35.738947368421059</v>
      </c>
      <c r="CI45" s="13">
        <f t="shared" si="77"/>
        <v>35.926011560693652</v>
      </c>
      <c r="CJ45" s="13">
        <f t="shared" si="77"/>
        <v>36.108800000000002</v>
      </c>
      <c r="CK45" s="13">
        <f t="shared" si="77"/>
        <v>36.287457627118634</v>
      </c>
      <c r="CL45" s="13">
        <f t="shared" si="77"/>
        <v>36.462122905027925</v>
      </c>
      <c r="CM45" s="13">
        <f t="shared" si="77"/>
        <v>36.632928176795573</v>
      </c>
      <c r="CN45" s="13">
        <f t="shared" si="77"/>
        <v>36.800000000000004</v>
      </c>
      <c r="CO45" s="13">
        <f t="shared" si="77"/>
        <v>36.963459459459465</v>
      </c>
      <c r="CP45" s="13">
        <f t="shared" si="77"/>
        <v>37.123422459893042</v>
      </c>
      <c r="CQ45" s="13">
        <f t="shared" si="77"/>
        <v>37.279999999999994</v>
      </c>
      <c r="CR45" s="13">
        <f t="shared" si="77"/>
        <v>37.433298429319365</v>
      </c>
      <c r="CS45" s="13">
        <f t="shared" si="77"/>
        <v>37.583419689119168</v>
      </c>
      <c r="CT45" s="13">
        <f t="shared" si="77"/>
        <v>37.730461538461547</v>
      </c>
      <c r="CU45" s="13">
        <f t="shared" si="77"/>
        <v>37.874517766497476</v>
      </c>
      <c r="CV45" s="13">
        <f t="shared" si="77"/>
        <v>38.015678391959796</v>
      </c>
      <c r="CW45" s="13">
        <f t="shared" si="77"/>
        <v>38.154029850746269</v>
      </c>
      <c r="CX45" s="13">
        <f t="shared" si="77"/>
        <v>38.289655172413795</v>
      </c>
      <c r="CY45" s="13">
        <f t="shared" si="77"/>
        <v>38.422634146341444</v>
      </c>
      <c r="CZ45" s="13">
        <f t="shared" si="77"/>
        <v>38.553043478260861</v>
      </c>
      <c r="DA45" s="13">
        <f t="shared" si="77"/>
        <v>38.680956937799053</v>
      </c>
      <c r="DB45" s="13">
        <f t="shared" si="77"/>
        <v>38.806445497630328</v>
      </c>
      <c r="DC45" s="13">
        <f t="shared" si="77"/>
        <v>38.929577464788736</v>
      </c>
      <c r="DD45" s="13">
        <f t="shared" si="77"/>
        <v>39.050418604651171</v>
      </c>
      <c r="DE45" s="13">
        <f t="shared" si="77"/>
        <v>39.169032258064519</v>
      </c>
      <c r="DF45" s="13">
        <f t="shared" si="77"/>
        <v>39.285479452054787</v>
      </c>
      <c r="DG45" s="13">
        <f t="shared" si="77"/>
        <v>39.399819004524907</v>
      </c>
      <c r="DH45" s="13">
        <f t="shared" si="77"/>
        <v>39.512107623318379</v>
      </c>
      <c r="DI45" s="13">
        <f t="shared" si="77"/>
        <v>39.622399999999999</v>
      </c>
      <c r="DJ45" s="13">
        <f t="shared" si="77"/>
        <v>39.730748898678421</v>
      </c>
      <c r="DK45" s="13">
        <f t="shared" si="77"/>
        <v>39.837205240174669</v>
      </c>
      <c r="DL45" s="13">
        <f t="shared" si="77"/>
        <v>39.941818181818178</v>
      </c>
      <c r="DM45" s="13">
        <f t="shared" si="77"/>
        <v>40.044635193133047</v>
      </c>
      <c r="DN45" s="13">
        <f t="shared" si="77"/>
        <v>40.145702127659561</v>
      </c>
      <c r="DO45" s="13">
        <f t="shared" si="77"/>
        <v>40.245063291139239</v>
      </c>
      <c r="DP45" s="13">
        <f t="shared" si="77"/>
        <v>40.342761506276155</v>
      </c>
      <c r="DQ45" s="13">
        <f t="shared" si="77"/>
        <v>40.438838174273855</v>
      </c>
      <c r="DR45" s="13">
        <f t="shared" si="77"/>
        <v>40.533333333333331</v>
      </c>
      <c r="DS45" s="13">
        <f t="shared" si="77"/>
        <v>40.626285714285714</v>
      </c>
      <c r="DT45" s="13">
        <f t="shared" si="77"/>
        <v>40.717732793522266</v>
      </c>
      <c r="DU45" s="13">
        <f t="shared" si="77"/>
        <v>40.807710843373492</v>
      </c>
      <c r="DV45" s="13">
        <f t="shared" si="77"/>
        <v>40.896254980079689</v>
      </c>
      <c r="DW45" s="13">
        <f t="shared" si="77"/>
        <v>40.983399209486159</v>
      </c>
      <c r="DX45" s="13">
        <f t="shared" si="77"/>
        <v>41.069176470588232</v>
      </c>
      <c r="DY45" s="13">
        <f t="shared" si="77"/>
        <v>41.1536186770428</v>
      </c>
      <c r="DZ45" s="13">
        <f t="shared" si="77"/>
        <v>41.236756756756762</v>
      </c>
      <c r="EA45" s="13">
        <f t="shared" si="77"/>
        <v>41.318620689655177</v>
      </c>
      <c r="EB45" s="13">
        <f t="shared" si="77"/>
        <v>41.399239543726239</v>
      </c>
      <c r="EC45" s="13">
        <f t="shared" si="77"/>
        <v>41.47864150943397</v>
      </c>
      <c r="ED45" s="13">
        <f t="shared" si="77"/>
        <v>41.556853932584268</v>
      </c>
      <c r="EE45" s="13">
        <f t="shared" si="77"/>
        <v>41.633903345724903</v>
      </c>
      <c r="EF45" s="13">
        <f t="shared" si="77"/>
        <v>41.709815498154995</v>
      </c>
      <c r="EG45" s="13">
        <f t="shared" si="77"/>
        <v>41.784615384615392</v>
      </c>
      <c r="EH45" s="13">
        <f t="shared" si="77"/>
        <v>41.858327272727266</v>
      </c>
      <c r="EI45" s="13">
        <f t="shared" si="77"/>
        <v>41.930974729241882</v>
      </c>
      <c r="EJ45" s="13">
        <f t="shared" si="77"/>
        <v>42.002580645161302</v>
      </c>
      <c r="EK45" s="13">
        <f t="shared" si="77"/>
        <v>42.073167259786473</v>
      </c>
      <c r="EL45" s="13">
        <f t="shared" si="77"/>
        <v>42.142756183745604</v>
      </c>
      <c r="EM45" s="13">
        <f t="shared" si="77"/>
        <v>42.21136842105264</v>
      </c>
      <c r="EN45" s="13">
        <f t="shared" si="77"/>
        <v>42.279024390243904</v>
      </c>
      <c r="EO45" s="13">
        <f t="shared" si="77"/>
        <v>42.345743944636681</v>
      </c>
      <c r="EP45" s="13">
        <f t="shared" si="77"/>
        <v>42.41154639175258</v>
      </c>
      <c r="EQ45" s="13">
        <f t="shared" si="77"/>
        <v>42.476450511945387</v>
      </c>
      <c r="ER45" s="13">
        <f t="shared" si="77"/>
        <v>42.540474576271194</v>
      </c>
      <c r="ES45" s="13">
        <f t="shared" si="77"/>
        <v>42.603636363636355</v>
      </c>
      <c r="ET45" s="13">
        <f t="shared" si="77"/>
        <v>42.665953177257521</v>
      </c>
      <c r="EU45" s="13">
        <f t="shared" si="77"/>
        <v>42.72744186046512</v>
      </c>
      <c r="EV45" s="13">
        <f t="shared" si="77"/>
        <v>42.788118811881191</v>
      </c>
      <c r="EW45" s="13">
        <f t="shared" si="77"/>
        <v>42.847999999999999</v>
      </c>
      <c r="EX45" s="13">
        <f t="shared" si="77"/>
        <v>42.907100977198709</v>
      </c>
      <c r="EY45" s="13">
        <f t="shared" si="77"/>
        <v>42.965436893203872</v>
      </c>
      <c r="EZ45" s="13">
        <f t="shared" si="77"/>
        <v>43.023022508038594</v>
      </c>
      <c r="FA45" s="13">
        <f t="shared" si="77"/>
        <v>43.079872204472849</v>
      </c>
      <c r="FB45" s="13">
        <f t="shared" si="77"/>
        <v>43.135999999999996</v>
      </c>
      <c r="FC45" s="13">
        <f t="shared" si="77"/>
        <v>43.191419558359627</v>
      </c>
      <c r="FD45" s="13">
        <f t="shared" si="77"/>
        <v>43.246144200626972</v>
      </c>
      <c r="FE45" s="13">
        <f t="shared" si="77"/>
        <v>43.300186915887849</v>
      </c>
      <c r="FF45" s="13">
        <f t="shared" si="77"/>
        <v>43.353560371517034</v>
      </c>
      <c r="FG45" s="13">
        <f t="shared" si="77"/>
        <v>43.406276923076931</v>
      </c>
      <c r="FH45" s="13">
        <f t="shared" si="77"/>
        <v>43.458348623853226</v>
      </c>
      <c r="FI45" s="13">
        <f t="shared" si="77"/>
        <v>43.509787234042562</v>
      </c>
      <c r="FJ45" s="13">
        <f t="shared" si="77"/>
        <v>43.560604229607264</v>
      </c>
      <c r="FK45" s="13">
        <f t="shared" si="77"/>
        <v>43.610810810810818</v>
      </c>
      <c r="FL45" s="13">
        <f t="shared" si="77"/>
        <v>43.660417910447762</v>
      </c>
      <c r="FM45" s="13">
        <f t="shared" si="77"/>
        <v>43.70943620178042</v>
      </c>
      <c r="FN45" s="13">
        <f t="shared" si="77"/>
        <v>43.757876106194686</v>
      </c>
      <c r="FO45" s="13">
        <f t="shared" si="77"/>
        <v>43.805747800586502</v>
      </c>
      <c r="FP45" s="13">
        <f t="shared" si="77"/>
        <v>43.853061224489792</v>
      </c>
      <c r="FQ45" s="13">
        <f t="shared" si="77"/>
        <v>43.899826086956523</v>
      </c>
      <c r="FR45" s="13">
        <f t="shared" si="77"/>
        <v>43.94605187319884</v>
      </c>
      <c r="FS45" s="13">
        <f t="shared" si="77"/>
        <v>43.991747851002856</v>
      </c>
      <c r="FT45" s="13">
        <f t="shared" si="77"/>
        <v>44.036923076923074</v>
      </c>
      <c r="FU45" s="13">
        <f t="shared" si="77"/>
        <v>44.081586402266282</v>
      </c>
      <c r="FV45" s="13">
        <f t="shared" si="77"/>
        <v>44.125746478873239</v>
      </c>
      <c r="FW45" s="13">
        <f t="shared" si="77"/>
        <v>44.169411764705885</v>
      </c>
      <c r="FX45" s="13">
        <f t="shared" si="77"/>
        <v>44.212590529247919</v>
      </c>
      <c r="FY45" s="13">
        <f t="shared" si="77"/>
        <v>44.255290858725758</v>
      </c>
      <c r="FZ45" s="13">
        <f t="shared" si="77"/>
        <v>44.297520661157023</v>
      </c>
      <c r="GA45" s="13">
        <f t="shared" si="77"/>
        <v>44.339287671232867</v>
      </c>
      <c r="GB45" s="13">
        <f t="shared" si="77"/>
        <v>44.38059945504088</v>
      </c>
      <c r="GC45" s="13">
        <f t="shared" si="77"/>
        <v>44.421463414634161</v>
      </c>
      <c r="GD45" s="13">
        <f t="shared" si="77"/>
        <v>44.46188679245283</v>
      </c>
      <c r="GE45" s="13">
        <f t="shared" si="77"/>
        <v>44.501876675603228</v>
      </c>
      <c r="GF45" s="13">
        <f t="shared" si="77"/>
        <v>44.541439999999994</v>
      </c>
      <c r="GG45" s="13">
        <f t="shared" si="77"/>
        <v>44.580583554376659</v>
      </c>
      <c r="GH45" s="13">
        <f t="shared" si="77"/>
        <v>44.619313984168883</v>
      </c>
      <c r="GI45" s="13">
        <f t="shared" si="77"/>
        <v>44.657637795275605</v>
      </c>
      <c r="GJ45" s="13">
        <f t="shared" si="77"/>
        <v>44.69556135770236</v>
      </c>
      <c r="GK45" s="13">
        <f t="shared" si="77"/>
        <v>44.733090909090919</v>
      </c>
      <c r="GL45" s="13">
        <f t="shared" si="77"/>
        <v>44.77023255813954</v>
      </c>
      <c r="GM45" s="13">
        <f t="shared" si="77"/>
        <v>44.806992287917723</v>
      </c>
      <c r="GN45" s="13">
        <f t="shared" si="77"/>
        <v>44.843375959079296</v>
      </c>
      <c r="GO45" s="13">
        <f t="shared" si="77"/>
        <v>44.879389312977096</v>
      </c>
      <c r="GP45" s="13">
        <f t="shared" si="77"/>
        <v>44.915037974683528</v>
      </c>
      <c r="GQ45" s="13">
        <f t="shared" si="77"/>
        <v>44.950327455919393</v>
      </c>
      <c r="GR45" s="13">
        <f t="shared" si="77"/>
        <v>44.985263157894735</v>
      </c>
      <c r="GS45" s="13">
        <f t="shared" si="77"/>
        <v>45.019850374064831</v>
      </c>
      <c r="GT45" s="13">
        <f t="shared" si="77"/>
        <v>45.054094292803967</v>
      </c>
      <c r="GU45" s="13">
        <f t="shared" si="77"/>
        <v>45.087999999999994</v>
      </c>
      <c r="GV45" s="13">
        <f t="shared" si="77"/>
        <v>45.121572481572457</v>
      </c>
      <c r="GW45" s="13">
        <f t="shared" si="77"/>
        <v>45.15481662591688</v>
      </c>
      <c r="GX45" s="13">
        <f t="shared" si="77"/>
        <v>45.187737226277378</v>
      </c>
      <c r="GY45" s="13">
        <f t="shared" si="77"/>
        <v>45.220338983050837</v>
      </c>
      <c r="GZ45" s="13">
        <f t="shared" si="77"/>
        <v>45.252626506024114</v>
      </c>
      <c r="HA45" s="13">
        <f t="shared" si="77"/>
        <v>45.284604316546748</v>
      </c>
      <c r="HB45" s="13">
        <f t="shared" si="77"/>
        <v>45.316276849642009</v>
      </c>
      <c r="HC45" s="13">
        <f t="shared" si="77"/>
        <v>45.347648456057016</v>
      </c>
      <c r="HD45" s="13">
        <f t="shared" si="77"/>
        <v>45.378723404255325</v>
      </c>
      <c r="HE45" s="13">
        <f t="shared" si="77"/>
        <v>45.409505882352931</v>
      </c>
      <c r="HF45" s="13">
        <f t="shared" si="77"/>
        <v>45.440000000000012</v>
      </c>
      <c r="HG45" s="13">
        <f t="shared" si="77"/>
        <v>45.470209790209807</v>
      </c>
      <c r="HH45" s="13">
        <f t="shared" si="77"/>
        <v>45.500139211136897</v>
      </c>
      <c r="HI45" s="13">
        <f t="shared" si="77"/>
        <v>45.52979214780602</v>
      </c>
      <c r="HJ45" s="13">
        <f t="shared" si="77"/>
        <v>45.559172413793107</v>
      </c>
      <c r="HK45" s="13">
        <f t="shared" si="77"/>
        <v>45.588283752860406</v>
      </c>
      <c r="HL45" s="13">
        <f t="shared" si="77"/>
        <v>45.617129840546696</v>
      </c>
      <c r="HM45" s="13">
        <f t="shared" si="77"/>
        <v>45.645714285714277</v>
      </c>
      <c r="HN45" s="13">
        <f t="shared" si="77"/>
        <v>45.674040632054158</v>
      </c>
      <c r="HO45" s="13">
        <f t="shared" si="77"/>
        <v>45.702112359550554</v>
      </c>
      <c r="HP45" s="13">
        <f t="shared" si="77"/>
        <v>45.729932885906038</v>
      </c>
      <c r="HQ45" s="13">
        <f t="shared" si="77"/>
        <v>45.757505567928732</v>
      </c>
      <c r="HR45" s="13">
        <f t="shared" si="77"/>
        <v>45.78483370288248</v>
      </c>
      <c r="HS45" s="13">
        <f t="shared" si="77"/>
        <v>45.811920529801327</v>
      </c>
      <c r="HT45" s="13">
        <f t="shared" si="77"/>
        <v>45.83876923076923</v>
      </c>
      <c r="HU45" s="13">
        <f t="shared" si="77"/>
        <v>45.865382932166298</v>
      </c>
      <c r="HV45" s="13">
        <f t="shared" si="77"/>
        <v>45.891764705882352</v>
      </c>
      <c r="HW45" s="13">
        <f t="shared" si="77"/>
        <v>45.917917570498929</v>
      </c>
      <c r="HX45" s="13">
        <f t="shared" si="77"/>
        <v>45.943844492440604</v>
      </c>
      <c r="HY45" s="13">
        <f t="shared" si="77"/>
        <v>45.969548387096779</v>
      </c>
      <c r="HZ45" s="13">
        <f t="shared" si="77"/>
        <v>45.995032119914342</v>
      </c>
      <c r="IA45" s="13">
        <f t="shared" si="77"/>
        <v>46.02029850746267</v>
      </c>
      <c r="IB45" s="13">
        <f t="shared" si="77"/>
        <v>46.045350318471336</v>
      </c>
      <c r="IC45" s="13">
        <f t="shared" si="77"/>
        <v>46.070190274841437</v>
      </c>
      <c r="ID45" s="13">
        <f t="shared" si="77"/>
        <v>46.094821052631573</v>
      </c>
      <c r="IE45" s="13">
        <f t="shared" si="77"/>
        <v>46.11924528301887</v>
      </c>
      <c r="IF45" s="13">
        <f t="shared" si="77"/>
        <v>46.143465553235927</v>
      </c>
      <c r="IG45" s="13">
        <f t="shared" si="77"/>
        <v>46.167484407484395</v>
      </c>
      <c r="IH45" s="13">
        <f t="shared" si="77"/>
        <v>46.19130434782609</v>
      </c>
      <c r="II45" s="13">
        <f t="shared" si="77"/>
        <v>46.21492783505154</v>
      </c>
      <c r="IJ45" s="13">
        <f t="shared" si="77"/>
        <v>46.238357289527713</v>
      </c>
      <c r="IK45" s="13">
        <f t="shared" si="77"/>
        <v>46.26159509202455</v>
      </c>
      <c r="IL45" s="13">
        <f t="shared" si="77"/>
        <v>46.284643584521405</v>
      </c>
      <c r="IM45" s="13">
        <f t="shared" si="77"/>
        <v>46.307505070993912</v>
      </c>
      <c r="IN45" s="13">
        <f t="shared" si="77"/>
        <v>46.330181818181828</v>
      </c>
      <c r="IO45" s="13">
        <f t="shared" si="77"/>
        <v>46.352676056338026</v>
      </c>
      <c r="IP45" s="13">
        <f t="shared" si="77"/>
        <v>46.374989979959921</v>
      </c>
      <c r="IQ45" s="13">
        <f t="shared" si="77"/>
        <v>46.397125748502987</v>
      </c>
      <c r="IR45" s="13">
        <f t="shared" si="77"/>
        <v>46.419085487077552</v>
      </c>
      <c r="IS45" s="13">
        <f t="shared" si="77"/>
        <v>46.440871287128715</v>
      </c>
      <c r="IT45" s="13">
        <f t="shared" si="77"/>
        <v>46.462485207100599</v>
      </c>
      <c r="IU45" s="13">
        <f t="shared" si="77"/>
        <v>46.483929273084485</v>
      </c>
      <c r="IV45" s="13">
        <f t="shared" si="77"/>
        <v>46.505205479452059</v>
      </c>
      <c r="IW45" s="13"/>
      <c r="IX45" s="13"/>
      <c r="IY45" s="13"/>
      <c r="IZ45" s="13"/>
      <c r="JA45" s="13"/>
      <c r="JB45" s="13"/>
    </row>
    <row r="46" spans="1:262" ht="12.75" customHeight="1" x14ac:dyDescent="0.3">
      <c r="A46" s="28" t="s">
        <v>52</v>
      </c>
      <c r="B46" s="29" t="s">
        <v>6</v>
      </c>
      <c r="C46" s="29" t="s">
        <v>7</v>
      </c>
      <c r="D46" s="30" t="s">
        <v>8</v>
      </c>
      <c r="E46" s="29" t="s">
        <v>9</v>
      </c>
      <c r="F46" s="29" t="s">
        <v>10</v>
      </c>
      <c r="G46" s="30" t="s">
        <v>11</v>
      </c>
      <c r="H46" s="30" t="s">
        <v>12</v>
      </c>
      <c r="I46" s="30" t="s">
        <v>13</v>
      </c>
      <c r="J46" s="30"/>
      <c r="K46" s="30"/>
      <c r="L46" s="30"/>
      <c r="M46" s="30"/>
      <c r="N46" s="30"/>
      <c r="O46" s="30"/>
      <c r="P46" s="30"/>
      <c r="Q46" s="30"/>
      <c r="R46" s="9" t="s">
        <v>22</v>
      </c>
      <c r="S46" s="9" t="s">
        <v>23</v>
      </c>
      <c r="T46" s="9" t="s">
        <v>24</v>
      </c>
      <c r="U46" s="9" t="s">
        <v>25</v>
      </c>
      <c r="V46" s="9" t="s">
        <v>26</v>
      </c>
      <c r="W46" s="9" t="s">
        <v>27</v>
      </c>
      <c r="X46" s="9" t="s">
        <v>28</v>
      </c>
      <c r="Y46" s="9" t="s">
        <v>29</v>
      </c>
      <c r="Z46" s="9" t="s">
        <v>30</v>
      </c>
      <c r="AA46" s="9" t="s">
        <v>31</v>
      </c>
      <c r="AB46" s="9" t="s">
        <v>32</v>
      </c>
      <c r="AC46" s="9" t="s">
        <v>33</v>
      </c>
      <c r="AD46" s="9" t="s">
        <v>34</v>
      </c>
      <c r="AE46" s="9" t="s">
        <v>35</v>
      </c>
      <c r="AF46" s="9" t="s">
        <v>36</v>
      </c>
      <c r="AG46" s="30" t="s">
        <v>52</v>
      </c>
      <c r="AH46" s="30" t="s">
        <v>52</v>
      </c>
      <c r="AI46" s="30" t="s">
        <v>52</v>
      </c>
      <c r="AJ46" s="30" t="s">
        <v>52</v>
      </c>
      <c r="AK46" s="30" t="s">
        <v>52</v>
      </c>
      <c r="AL46" s="30" t="s">
        <v>52</v>
      </c>
      <c r="AM46" s="30" t="s">
        <v>52</v>
      </c>
      <c r="AN46" s="30" t="s">
        <v>52</v>
      </c>
      <c r="AO46" s="30" t="s">
        <v>52</v>
      </c>
      <c r="AP46" s="30" t="s">
        <v>52</v>
      </c>
      <c r="AQ46" s="30" t="s">
        <v>52</v>
      </c>
      <c r="AR46" s="30" t="s">
        <v>52</v>
      </c>
      <c r="AS46" s="30" t="s">
        <v>52</v>
      </c>
      <c r="AT46" s="30" t="s">
        <v>52</v>
      </c>
      <c r="AU46" s="30" t="s">
        <v>52</v>
      </c>
      <c r="AV46" s="30" t="s">
        <v>52</v>
      </c>
      <c r="AW46" s="30" t="s">
        <v>52</v>
      </c>
      <c r="AX46" s="30" t="s">
        <v>52</v>
      </c>
      <c r="AY46" s="30" t="s">
        <v>52</v>
      </c>
      <c r="AZ46" s="30" t="s">
        <v>52</v>
      </c>
      <c r="BA46" s="30" t="s">
        <v>52</v>
      </c>
      <c r="BB46" s="30" t="s">
        <v>52</v>
      </c>
      <c r="BC46" s="30" t="s">
        <v>52</v>
      </c>
      <c r="BD46" s="30" t="s">
        <v>52</v>
      </c>
      <c r="BE46" s="30" t="s">
        <v>52</v>
      </c>
      <c r="BF46" s="30" t="s">
        <v>52</v>
      </c>
      <c r="BG46" s="30" t="s">
        <v>52</v>
      </c>
      <c r="BH46" s="30" t="s">
        <v>52</v>
      </c>
      <c r="BI46" s="30" t="s">
        <v>52</v>
      </c>
      <c r="BJ46" s="30" t="s">
        <v>52</v>
      </c>
      <c r="BK46" s="30" t="s">
        <v>52</v>
      </c>
      <c r="BL46" s="30" t="s">
        <v>52</v>
      </c>
      <c r="BM46" s="30" t="s">
        <v>52</v>
      </c>
      <c r="BN46" s="30" t="s">
        <v>52</v>
      </c>
      <c r="BO46" s="30" t="s">
        <v>52</v>
      </c>
      <c r="BP46" s="30" t="s">
        <v>52</v>
      </c>
      <c r="BQ46" s="30" t="s">
        <v>52</v>
      </c>
      <c r="BR46" s="30" t="s">
        <v>52</v>
      </c>
      <c r="BS46" s="30" t="s">
        <v>52</v>
      </c>
      <c r="BT46" s="30" t="s">
        <v>52</v>
      </c>
      <c r="BU46" s="30" t="s">
        <v>52</v>
      </c>
      <c r="BV46" s="30" t="s">
        <v>52</v>
      </c>
      <c r="BW46" s="30" t="s">
        <v>52</v>
      </c>
      <c r="BX46" s="30" t="s">
        <v>52</v>
      </c>
      <c r="BY46" s="30" t="s">
        <v>52</v>
      </c>
      <c r="BZ46" s="30" t="s">
        <v>52</v>
      </c>
      <c r="CA46" s="30" t="s">
        <v>52</v>
      </c>
      <c r="CB46" s="30" t="s">
        <v>52</v>
      </c>
      <c r="CC46" s="30" t="s">
        <v>52</v>
      </c>
      <c r="CD46" s="30" t="s">
        <v>52</v>
      </c>
      <c r="CE46" s="30" t="s">
        <v>52</v>
      </c>
      <c r="CF46" s="30" t="s">
        <v>52</v>
      </c>
      <c r="CG46" s="30" t="s">
        <v>52</v>
      </c>
      <c r="CH46" s="30" t="s">
        <v>52</v>
      </c>
      <c r="CI46" s="30" t="s">
        <v>52</v>
      </c>
      <c r="CJ46" s="30" t="s">
        <v>52</v>
      </c>
      <c r="CK46" s="30" t="s">
        <v>52</v>
      </c>
      <c r="CL46" s="30" t="s">
        <v>52</v>
      </c>
      <c r="CM46" s="30" t="s">
        <v>52</v>
      </c>
      <c r="CN46" s="30" t="s">
        <v>52</v>
      </c>
      <c r="CO46" s="30" t="s">
        <v>52</v>
      </c>
      <c r="CP46" s="30" t="s">
        <v>52</v>
      </c>
      <c r="CQ46" s="30" t="s">
        <v>52</v>
      </c>
      <c r="CR46" s="30" t="s">
        <v>52</v>
      </c>
      <c r="CS46" s="30" t="s">
        <v>52</v>
      </c>
      <c r="CT46" s="30" t="s">
        <v>52</v>
      </c>
      <c r="CU46" s="30" t="s">
        <v>52</v>
      </c>
      <c r="CV46" s="30" t="s">
        <v>52</v>
      </c>
      <c r="CW46" s="30" t="s">
        <v>52</v>
      </c>
      <c r="CX46" s="30" t="s">
        <v>52</v>
      </c>
      <c r="CY46" s="30" t="s">
        <v>52</v>
      </c>
      <c r="CZ46" s="30" t="s">
        <v>52</v>
      </c>
      <c r="DA46" s="30" t="s">
        <v>52</v>
      </c>
      <c r="DB46" s="30" t="s">
        <v>52</v>
      </c>
      <c r="DC46" s="30" t="s">
        <v>52</v>
      </c>
      <c r="DD46" s="30" t="s">
        <v>52</v>
      </c>
      <c r="DE46" s="30" t="s">
        <v>52</v>
      </c>
      <c r="DF46" s="30" t="s">
        <v>52</v>
      </c>
      <c r="DG46" s="30" t="s">
        <v>52</v>
      </c>
      <c r="DH46" s="30" t="s">
        <v>52</v>
      </c>
      <c r="DI46" s="30" t="s">
        <v>52</v>
      </c>
      <c r="DJ46" s="30" t="s">
        <v>52</v>
      </c>
      <c r="DK46" s="30" t="s">
        <v>52</v>
      </c>
      <c r="DL46" s="30" t="s">
        <v>52</v>
      </c>
      <c r="DM46" s="30" t="s">
        <v>52</v>
      </c>
      <c r="DN46" s="30" t="s">
        <v>52</v>
      </c>
      <c r="DO46" s="30" t="s">
        <v>52</v>
      </c>
      <c r="DP46" s="30" t="s">
        <v>52</v>
      </c>
      <c r="DQ46" s="30" t="s">
        <v>52</v>
      </c>
      <c r="DR46" s="30" t="s">
        <v>52</v>
      </c>
      <c r="DS46" s="30" t="s">
        <v>52</v>
      </c>
      <c r="DT46" s="30" t="s">
        <v>52</v>
      </c>
      <c r="DU46" s="30" t="s">
        <v>52</v>
      </c>
      <c r="DV46" s="30" t="s">
        <v>52</v>
      </c>
      <c r="DW46" s="30" t="s">
        <v>52</v>
      </c>
      <c r="DX46" s="30" t="s">
        <v>52</v>
      </c>
      <c r="DY46" s="30" t="s">
        <v>52</v>
      </c>
      <c r="DZ46" s="30" t="s">
        <v>52</v>
      </c>
      <c r="EA46" s="30" t="s">
        <v>52</v>
      </c>
      <c r="EB46" s="30" t="s">
        <v>52</v>
      </c>
      <c r="EC46" s="30" t="s">
        <v>52</v>
      </c>
      <c r="ED46" s="30" t="s">
        <v>52</v>
      </c>
      <c r="EE46" s="30" t="s">
        <v>52</v>
      </c>
      <c r="EF46" s="30" t="s">
        <v>52</v>
      </c>
      <c r="EG46" s="30" t="s">
        <v>52</v>
      </c>
      <c r="EH46" s="30" t="s">
        <v>52</v>
      </c>
      <c r="EI46" s="30" t="s">
        <v>52</v>
      </c>
      <c r="EJ46" s="30" t="s">
        <v>52</v>
      </c>
      <c r="EK46" s="30" t="s">
        <v>52</v>
      </c>
      <c r="EL46" s="30" t="s">
        <v>52</v>
      </c>
      <c r="EM46" s="30" t="s">
        <v>52</v>
      </c>
      <c r="EN46" s="30" t="s">
        <v>52</v>
      </c>
      <c r="EO46" s="30" t="s">
        <v>52</v>
      </c>
      <c r="EP46" s="30" t="s">
        <v>52</v>
      </c>
      <c r="EQ46" s="30" t="s">
        <v>52</v>
      </c>
      <c r="ER46" s="30" t="s">
        <v>52</v>
      </c>
      <c r="ES46" s="30" t="s">
        <v>52</v>
      </c>
      <c r="ET46" s="30" t="s">
        <v>52</v>
      </c>
      <c r="EU46" s="30" t="s">
        <v>52</v>
      </c>
      <c r="EV46" s="30" t="s">
        <v>52</v>
      </c>
      <c r="EW46" s="30" t="s">
        <v>52</v>
      </c>
      <c r="EX46" s="30" t="s">
        <v>52</v>
      </c>
      <c r="EY46" s="30" t="s">
        <v>52</v>
      </c>
      <c r="EZ46" s="30" t="s">
        <v>52</v>
      </c>
      <c r="FA46" s="30" t="s">
        <v>52</v>
      </c>
      <c r="FB46" s="30" t="s">
        <v>52</v>
      </c>
      <c r="FC46" s="30" t="s">
        <v>52</v>
      </c>
      <c r="FD46" s="30" t="s">
        <v>52</v>
      </c>
      <c r="FE46" s="30" t="s">
        <v>52</v>
      </c>
      <c r="FF46" s="30" t="s">
        <v>52</v>
      </c>
      <c r="FG46" s="30" t="s">
        <v>52</v>
      </c>
      <c r="FH46" s="30" t="s">
        <v>52</v>
      </c>
      <c r="FI46" s="30" t="s">
        <v>52</v>
      </c>
      <c r="FJ46" s="30" t="s">
        <v>52</v>
      </c>
      <c r="FK46" s="30" t="s">
        <v>52</v>
      </c>
      <c r="FL46" s="30" t="s">
        <v>52</v>
      </c>
      <c r="FM46" s="30" t="s">
        <v>52</v>
      </c>
      <c r="FN46" s="30" t="s">
        <v>52</v>
      </c>
      <c r="FO46" s="30" t="s">
        <v>52</v>
      </c>
      <c r="FP46" s="30" t="s">
        <v>52</v>
      </c>
      <c r="FQ46" s="30" t="s">
        <v>52</v>
      </c>
      <c r="FR46" s="30" t="s">
        <v>52</v>
      </c>
      <c r="FS46" s="30" t="s">
        <v>52</v>
      </c>
      <c r="FT46" s="30" t="s">
        <v>52</v>
      </c>
      <c r="FU46" s="30" t="s">
        <v>52</v>
      </c>
      <c r="FV46" s="30" t="s">
        <v>52</v>
      </c>
      <c r="FW46" s="30" t="s">
        <v>52</v>
      </c>
      <c r="FX46" s="30" t="s">
        <v>52</v>
      </c>
      <c r="FY46" s="30" t="s">
        <v>52</v>
      </c>
      <c r="FZ46" s="30" t="s">
        <v>52</v>
      </c>
      <c r="GA46" s="30" t="s">
        <v>52</v>
      </c>
      <c r="GB46" s="30" t="s">
        <v>52</v>
      </c>
      <c r="GC46" s="30" t="s">
        <v>52</v>
      </c>
      <c r="GD46" s="30" t="s">
        <v>52</v>
      </c>
      <c r="GE46" s="30" t="s">
        <v>52</v>
      </c>
      <c r="GF46" s="30" t="s">
        <v>52</v>
      </c>
      <c r="GG46" s="30" t="s">
        <v>52</v>
      </c>
      <c r="GH46" s="30" t="s">
        <v>52</v>
      </c>
      <c r="GI46" s="30" t="s">
        <v>52</v>
      </c>
      <c r="GJ46" s="30" t="s">
        <v>52</v>
      </c>
      <c r="GK46" s="30" t="s">
        <v>52</v>
      </c>
      <c r="GL46" s="30" t="s">
        <v>52</v>
      </c>
      <c r="GM46" s="30" t="s">
        <v>52</v>
      </c>
      <c r="GN46" s="30" t="s">
        <v>52</v>
      </c>
      <c r="GO46" s="30" t="s">
        <v>52</v>
      </c>
      <c r="GP46" s="30" t="s">
        <v>52</v>
      </c>
      <c r="GQ46" s="30" t="s">
        <v>52</v>
      </c>
      <c r="GR46" s="30" t="s">
        <v>52</v>
      </c>
      <c r="GS46" s="30" t="s">
        <v>52</v>
      </c>
      <c r="GT46" s="30" t="s">
        <v>52</v>
      </c>
      <c r="GU46" s="30" t="s">
        <v>52</v>
      </c>
      <c r="GV46" s="30" t="s">
        <v>52</v>
      </c>
      <c r="GW46" s="30" t="s">
        <v>52</v>
      </c>
      <c r="GX46" s="30" t="s">
        <v>52</v>
      </c>
      <c r="GY46" s="30" t="s">
        <v>52</v>
      </c>
      <c r="GZ46" s="30" t="s">
        <v>52</v>
      </c>
      <c r="HA46" s="30" t="s">
        <v>52</v>
      </c>
      <c r="HB46" s="30" t="s">
        <v>52</v>
      </c>
      <c r="HC46" s="30" t="s">
        <v>52</v>
      </c>
      <c r="HD46" s="30" t="s">
        <v>52</v>
      </c>
      <c r="HE46" s="30" t="s">
        <v>52</v>
      </c>
      <c r="HF46" s="30" t="s">
        <v>52</v>
      </c>
      <c r="HG46" s="30" t="s">
        <v>52</v>
      </c>
      <c r="HH46" s="30" t="s">
        <v>52</v>
      </c>
      <c r="HI46" s="30" t="s">
        <v>52</v>
      </c>
      <c r="HJ46" s="30" t="s">
        <v>52</v>
      </c>
      <c r="HK46" s="30" t="s">
        <v>52</v>
      </c>
      <c r="HL46" s="30" t="s">
        <v>52</v>
      </c>
      <c r="HM46" s="30" t="s">
        <v>52</v>
      </c>
      <c r="HN46" s="30" t="s">
        <v>52</v>
      </c>
      <c r="HO46" s="30" t="s">
        <v>52</v>
      </c>
      <c r="HP46" s="30" t="s">
        <v>52</v>
      </c>
      <c r="HQ46" s="30" t="s">
        <v>52</v>
      </c>
      <c r="HR46" s="30" t="s">
        <v>52</v>
      </c>
      <c r="HS46" s="30" t="s">
        <v>52</v>
      </c>
      <c r="HT46" s="30" t="s">
        <v>52</v>
      </c>
      <c r="HU46" s="30" t="s">
        <v>52</v>
      </c>
      <c r="HV46" s="30" t="s">
        <v>52</v>
      </c>
      <c r="HW46" s="30" t="s">
        <v>52</v>
      </c>
      <c r="HX46" s="30" t="s">
        <v>52</v>
      </c>
      <c r="HY46" s="30" t="s">
        <v>52</v>
      </c>
      <c r="HZ46" s="30" t="s">
        <v>52</v>
      </c>
      <c r="IA46" s="30" t="s">
        <v>52</v>
      </c>
      <c r="IB46" s="30" t="s">
        <v>52</v>
      </c>
      <c r="IC46" s="30" t="s">
        <v>52</v>
      </c>
      <c r="ID46" s="30" t="s">
        <v>52</v>
      </c>
      <c r="IE46" s="30" t="s">
        <v>52</v>
      </c>
      <c r="IF46" s="30" t="s">
        <v>52</v>
      </c>
      <c r="IG46" s="30" t="s">
        <v>52</v>
      </c>
      <c r="IH46" s="30" t="s">
        <v>52</v>
      </c>
      <c r="II46" s="30" t="s">
        <v>52</v>
      </c>
      <c r="IJ46" s="30" t="s">
        <v>52</v>
      </c>
      <c r="IK46" s="30" t="s">
        <v>52</v>
      </c>
      <c r="IL46" s="30" t="s">
        <v>52</v>
      </c>
      <c r="IM46" s="30" t="s">
        <v>52</v>
      </c>
      <c r="IN46" s="30" t="s">
        <v>52</v>
      </c>
      <c r="IO46" s="30" t="s">
        <v>52</v>
      </c>
      <c r="IP46" s="30" t="s">
        <v>52</v>
      </c>
      <c r="IQ46" s="30" t="s">
        <v>52</v>
      </c>
      <c r="IR46" s="30" t="s">
        <v>52</v>
      </c>
      <c r="IS46" s="30" t="s">
        <v>52</v>
      </c>
      <c r="IT46" s="30" t="s">
        <v>52</v>
      </c>
      <c r="IU46" s="30" t="s">
        <v>52</v>
      </c>
      <c r="IV46" s="30" t="s">
        <v>52</v>
      </c>
      <c r="IW46" s="30"/>
      <c r="IX46" s="30"/>
      <c r="IY46" s="30"/>
      <c r="IZ46" s="30"/>
      <c r="JA46" s="30"/>
      <c r="JB46" s="30"/>
    </row>
    <row r="47" spans="1:262" ht="12.75" customHeight="1" x14ac:dyDescent="0.3">
      <c r="A47" s="4" t="s">
        <v>37</v>
      </c>
      <c r="B47" s="4">
        <v>532</v>
      </c>
      <c r="C47" s="13">
        <f t="shared" ref="C47:C59" si="78">((V47+X47)/10*MAX(($D$2/AC47),1)+(Y47/80*180*Z47))/(MAX(($D$2/AA47),1)+AB47)*28</f>
        <v>308.63636363636363</v>
      </c>
      <c r="D47" s="13">
        <f t="shared" ref="D47:D59" si="79">C47-B47</f>
        <v>-223.36363636363637</v>
      </c>
      <c r="E47" s="13">
        <f t="shared" ref="E47:E59" si="80">AB47+MAX($D$2/AA47,1)</f>
        <v>22</v>
      </c>
      <c r="F47" s="4" t="e">
        <f t="shared" ref="F47:F59" si="81">MROUND(D47,25)</f>
        <v>#NUM!</v>
      </c>
      <c r="G47" s="13">
        <f t="shared" ref="G47:G59" si="82">D47/28</f>
        <v>-7.9772727272727275</v>
      </c>
      <c r="H47" s="11">
        <f t="shared" ref="H47:H59" si="83">((($X47)/10*MAX(($D$2/$AC47),1)+AF47+($Y47/80*180*$Z47))/(MAX(($D$2/$AA47),1)+$AB47))*28</f>
        <v>467.72727272727269</v>
      </c>
      <c r="I47" s="13"/>
      <c r="J47" s="13"/>
      <c r="K47" s="13"/>
      <c r="L47" s="13"/>
      <c r="M47" s="13"/>
      <c r="N47" s="13"/>
      <c r="O47" s="13"/>
      <c r="P47" s="13"/>
      <c r="Q47" s="13"/>
      <c r="R47" s="17">
        <v>30000</v>
      </c>
      <c r="S47" s="17">
        <v>2.5</v>
      </c>
      <c r="T47" s="17">
        <v>5</v>
      </c>
      <c r="U47" s="17">
        <f t="shared" ref="U47:U59" si="84">T47*S47</f>
        <v>12.5</v>
      </c>
      <c r="V47" s="17">
        <f t="shared" ref="V47:V59" si="85">U47*80</f>
        <v>1000</v>
      </c>
      <c r="W47" s="17">
        <v>1.5</v>
      </c>
      <c r="X47" s="17">
        <f t="shared" ref="X47:X59" si="86">W47*200</f>
        <v>300</v>
      </c>
      <c r="Y47" s="4">
        <f t="shared" ref="Y47:Y59" si="87">MIN(R47-V47-X47,AD47)</f>
        <v>1000</v>
      </c>
      <c r="Z47" s="4">
        <v>0.05</v>
      </c>
      <c r="AA47" s="4">
        <v>72</v>
      </c>
      <c r="AB47" s="4">
        <v>21</v>
      </c>
      <c r="AC47" s="4">
        <v>500</v>
      </c>
      <c r="AD47" s="4">
        <v>1000</v>
      </c>
      <c r="AE47" s="4">
        <f t="shared" ref="AE47:AE59" si="88">Y47/80*180</f>
        <v>2250</v>
      </c>
      <c r="AF47" s="4">
        <f t="shared" ref="AF47:AF59" si="89">V47/80*180*Z47*2</f>
        <v>225</v>
      </c>
      <c r="AG47" s="13">
        <f t="shared" ref="AG47:IV47" si="90">((($V47+$X47)/10*MAX((AG$2/$AC47),1)+($Y47/80*180*$Z47))/(MAX((AG$2/$AA47),1)+$AB47))*28-$B47</f>
        <v>-223.36363636363637</v>
      </c>
      <c r="AH47" s="13">
        <f t="shared" si="90"/>
        <v>-223.36363636363637</v>
      </c>
      <c r="AI47" s="13">
        <f t="shared" si="90"/>
        <v>-223.36363636363637</v>
      </c>
      <c r="AJ47" s="13">
        <f t="shared" si="90"/>
        <v>-223.36363636363637</v>
      </c>
      <c r="AK47" s="13">
        <f t="shared" si="90"/>
        <v>-223.36363636363637</v>
      </c>
      <c r="AL47" s="13">
        <f t="shared" si="90"/>
        <v>-223.36363636363637</v>
      </c>
      <c r="AM47" s="13">
        <f t="shared" si="90"/>
        <v>-223.36363636363637</v>
      </c>
      <c r="AN47" s="13">
        <f t="shared" si="90"/>
        <v>-223.36363636363637</v>
      </c>
      <c r="AO47" s="13">
        <f t="shared" si="90"/>
        <v>-223.36363636363637</v>
      </c>
      <c r="AP47" s="13">
        <f t="shared" si="90"/>
        <v>-223.36363636363637</v>
      </c>
      <c r="AQ47" s="13">
        <f t="shared" si="90"/>
        <v>-223.36363636363637</v>
      </c>
      <c r="AR47" s="13">
        <f t="shared" si="90"/>
        <v>-223.36363636363637</v>
      </c>
      <c r="AS47" s="13">
        <f t="shared" si="90"/>
        <v>-224.52830188679241</v>
      </c>
      <c r="AT47" s="13">
        <f t="shared" si="90"/>
        <v>-225.68421052631578</v>
      </c>
      <c r="AU47" s="13">
        <f t="shared" si="90"/>
        <v>-226.83146067415731</v>
      </c>
      <c r="AV47" s="13">
        <f t="shared" si="90"/>
        <v>-227.97014925373134</v>
      </c>
      <c r="AW47" s="13">
        <f t="shared" si="90"/>
        <v>-229.10037174721191</v>
      </c>
      <c r="AX47" s="13">
        <f t="shared" si="90"/>
        <v>-230.22222222222217</v>
      </c>
      <c r="AY47" s="13">
        <f t="shared" si="90"/>
        <v>-231.33579335793354</v>
      </c>
      <c r="AZ47" s="13">
        <f t="shared" si="90"/>
        <v>-232.44117647058829</v>
      </c>
      <c r="BA47" s="13">
        <f t="shared" si="90"/>
        <v>-233.53846153846155</v>
      </c>
      <c r="BB47" s="13">
        <f t="shared" si="90"/>
        <v>-234.62773722627736</v>
      </c>
      <c r="BC47" s="13">
        <f t="shared" si="90"/>
        <v>-235.70909090909089</v>
      </c>
      <c r="BD47" s="13">
        <f t="shared" si="90"/>
        <v>-236.78260869565219</v>
      </c>
      <c r="BE47" s="13">
        <f t="shared" si="90"/>
        <v>-237.84837545126356</v>
      </c>
      <c r="BF47" s="13">
        <f t="shared" si="90"/>
        <v>-238.9064748201439</v>
      </c>
      <c r="BG47" s="13">
        <f t="shared" si="90"/>
        <v>-239.95698924731187</v>
      </c>
      <c r="BH47" s="13">
        <f t="shared" si="90"/>
        <v>-240.99999999999994</v>
      </c>
      <c r="BI47" s="13">
        <f t="shared" si="90"/>
        <v>-242.03558718861211</v>
      </c>
      <c r="BJ47" s="13">
        <f t="shared" si="90"/>
        <v>-243.063829787234</v>
      </c>
      <c r="BK47" s="13">
        <f t="shared" si="90"/>
        <v>-244.08480565371025</v>
      </c>
      <c r="BL47" s="13">
        <f t="shared" si="90"/>
        <v>-245.0985915492958</v>
      </c>
      <c r="BM47" s="13">
        <f t="shared" si="90"/>
        <v>-246.10526315789474</v>
      </c>
      <c r="BN47" s="13">
        <f t="shared" si="90"/>
        <v>-247.10489510489509</v>
      </c>
      <c r="BO47" s="13">
        <f t="shared" si="90"/>
        <v>-248.09756097560978</v>
      </c>
      <c r="BP47" s="13">
        <f t="shared" si="90"/>
        <v>-249.08333333333337</v>
      </c>
      <c r="BQ47" s="13">
        <f t="shared" si="90"/>
        <v>-250.06228373702425</v>
      </c>
      <c r="BR47" s="13">
        <f t="shared" si="90"/>
        <v>-251.0344827586207</v>
      </c>
      <c r="BS47" s="13">
        <f t="shared" si="90"/>
        <v>-252</v>
      </c>
      <c r="BT47" s="13">
        <f t="shared" si="90"/>
        <v>-252.95890410958901</v>
      </c>
      <c r="BU47" s="13">
        <f t="shared" si="90"/>
        <v>-253.91126279863482</v>
      </c>
      <c r="BV47" s="13">
        <f t="shared" si="90"/>
        <v>-254.85714285714283</v>
      </c>
      <c r="BW47" s="13">
        <f t="shared" si="90"/>
        <v>-255.79661016949149</v>
      </c>
      <c r="BX47" s="13">
        <f t="shared" si="90"/>
        <v>-256.72972972972974</v>
      </c>
      <c r="BY47" s="13">
        <f t="shared" si="90"/>
        <v>-257.65656565656565</v>
      </c>
      <c r="BZ47" s="13">
        <f t="shared" si="90"/>
        <v>-258.57718120805367</v>
      </c>
      <c r="CA47" s="13">
        <f t="shared" si="90"/>
        <v>-259.4916387959866</v>
      </c>
      <c r="CB47" s="13">
        <f t="shared" si="90"/>
        <v>-260.40000000000003</v>
      </c>
      <c r="CC47" s="13">
        <f t="shared" si="90"/>
        <v>-261.30232558139534</v>
      </c>
      <c r="CD47" s="13">
        <f t="shared" si="90"/>
        <v>-262.19867549668874</v>
      </c>
      <c r="CE47" s="13">
        <f t="shared" si="90"/>
        <v>-263.08910891089113</v>
      </c>
      <c r="CF47" s="13">
        <f t="shared" si="90"/>
        <v>-263.9736842105263</v>
      </c>
      <c r="CG47" s="13">
        <f t="shared" si="90"/>
        <v>-264.85245901639342</v>
      </c>
      <c r="CH47" s="13">
        <f t="shared" si="90"/>
        <v>-265.72549019607845</v>
      </c>
      <c r="CI47" s="13">
        <f t="shared" si="90"/>
        <v>-266.5928338762215</v>
      </c>
      <c r="CJ47" s="13">
        <f t="shared" si="90"/>
        <v>-267.4545454545455</v>
      </c>
      <c r="CK47" s="13">
        <f t="shared" si="90"/>
        <v>-268.31067961165047</v>
      </c>
      <c r="CL47" s="13">
        <f t="shared" si="90"/>
        <v>-269.16129032258067</v>
      </c>
      <c r="CM47" s="13">
        <f t="shared" si="90"/>
        <v>-270.00643086816723</v>
      </c>
      <c r="CN47" s="13">
        <f t="shared" si="90"/>
        <v>-270.84615384615387</v>
      </c>
      <c r="CO47" s="13">
        <f t="shared" si="90"/>
        <v>-271.6805111821086</v>
      </c>
      <c r="CP47" s="13">
        <f t="shared" si="90"/>
        <v>-272.50955414012736</v>
      </c>
      <c r="CQ47" s="13">
        <f t="shared" si="90"/>
        <v>-273.33333333333337</v>
      </c>
      <c r="CR47" s="13">
        <f t="shared" si="90"/>
        <v>-274.15189873417722</v>
      </c>
      <c r="CS47" s="13">
        <f t="shared" si="90"/>
        <v>-274.96529968454257</v>
      </c>
      <c r="CT47" s="13">
        <f t="shared" si="90"/>
        <v>-275.77358490566036</v>
      </c>
      <c r="CU47" s="13">
        <f t="shared" si="90"/>
        <v>-276.57680250783699</v>
      </c>
      <c r="CV47" s="13">
        <f t="shared" si="90"/>
        <v>-277.375</v>
      </c>
      <c r="CW47" s="13">
        <f t="shared" si="90"/>
        <v>-278.1682242990654</v>
      </c>
      <c r="CX47" s="13">
        <f t="shared" si="90"/>
        <v>-278.95652173913038</v>
      </c>
      <c r="CY47" s="13">
        <f t="shared" si="90"/>
        <v>-279.73993808049539</v>
      </c>
      <c r="CZ47" s="13">
        <f t="shared" si="90"/>
        <v>-280.51851851851853</v>
      </c>
      <c r="DA47" s="13">
        <f t="shared" si="90"/>
        <v>-281.2923076923077</v>
      </c>
      <c r="DB47" s="13">
        <f t="shared" si="90"/>
        <v>-282.06134969325149</v>
      </c>
      <c r="DC47" s="13">
        <f t="shared" si="90"/>
        <v>-282.82568807339453</v>
      </c>
      <c r="DD47" s="13">
        <f t="shared" si="90"/>
        <v>-283.58536585365852</v>
      </c>
      <c r="DE47" s="13">
        <f t="shared" si="90"/>
        <v>-284.34042553191489</v>
      </c>
      <c r="DF47" s="13">
        <f t="shared" si="90"/>
        <v>-285.09090909090912</v>
      </c>
      <c r="DG47" s="13">
        <f t="shared" si="90"/>
        <v>-285.83685800604223</v>
      </c>
      <c r="DH47" s="13">
        <f t="shared" si="90"/>
        <v>-286.57831325301208</v>
      </c>
      <c r="DI47" s="13">
        <f t="shared" si="90"/>
        <v>-287.31531531531527</v>
      </c>
      <c r="DJ47" s="13">
        <f t="shared" si="90"/>
        <v>-288.04790419161679</v>
      </c>
      <c r="DK47" s="13">
        <f t="shared" si="90"/>
        <v>-288.77611940298505</v>
      </c>
      <c r="DL47" s="13">
        <f t="shared" si="90"/>
        <v>-288.46000000000004</v>
      </c>
      <c r="DM47" s="13">
        <f t="shared" si="90"/>
        <v>-287.62729970326404</v>
      </c>
      <c r="DN47" s="13">
        <f t="shared" si="90"/>
        <v>-286.79952662721894</v>
      </c>
      <c r="DO47" s="13">
        <f t="shared" si="90"/>
        <v>-285.97663716814156</v>
      </c>
      <c r="DP47" s="13">
        <f t="shared" si="90"/>
        <v>-285.15858823529413</v>
      </c>
      <c r="DQ47" s="13">
        <f t="shared" si="90"/>
        <v>-284.34533724340179</v>
      </c>
      <c r="DR47" s="13">
        <f t="shared" si="90"/>
        <v>-283.53684210526319</v>
      </c>
      <c r="DS47" s="13">
        <f t="shared" si="90"/>
        <v>-282.7330612244898</v>
      </c>
      <c r="DT47" s="13">
        <f t="shared" si="90"/>
        <v>-281.93395348837214</v>
      </c>
      <c r="DU47" s="13">
        <f t="shared" si="90"/>
        <v>-281.13947826086951</v>
      </c>
      <c r="DV47" s="13">
        <f t="shared" si="90"/>
        <v>-280.34959537572257</v>
      </c>
      <c r="DW47" s="13">
        <f t="shared" si="90"/>
        <v>-279.56426512968301</v>
      </c>
      <c r="DX47" s="13">
        <f t="shared" si="90"/>
        <v>-278.78344827586204</v>
      </c>
      <c r="DY47" s="13">
        <f t="shared" si="90"/>
        <v>-278.00710601719197</v>
      </c>
      <c r="DZ47" s="13">
        <f t="shared" si="90"/>
        <v>-277.23519999999996</v>
      </c>
      <c r="EA47" s="13">
        <f t="shared" si="90"/>
        <v>-276.46769230769235</v>
      </c>
      <c r="EB47" s="13">
        <f t="shared" si="90"/>
        <v>-275.7045454545455</v>
      </c>
      <c r="EC47" s="13">
        <f t="shared" si="90"/>
        <v>-274.94572237960341</v>
      </c>
      <c r="ED47" s="13">
        <f t="shared" si="90"/>
        <v>-274.19118644067794</v>
      </c>
      <c r="EE47" s="13">
        <f t="shared" si="90"/>
        <v>-273.44090140845071</v>
      </c>
      <c r="EF47" s="13">
        <f t="shared" si="90"/>
        <v>-272.69483146067415</v>
      </c>
      <c r="EG47" s="13">
        <f t="shared" si="90"/>
        <v>-271.95294117647057</v>
      </c>
      <c r="EH47" s="13">
        <f t="shared" si="90"/>
        <v>-271.21519553072625</v>
      </c>
      <c r="EI47" s="13">
        <f t="shared" si="90"/>
        <v>-270.48155988857934</v>
      </c>
      <c r="EJ47" s="13">
        <f t="shared" si="90"/>
        <v>-269.75199999999995</v>
      </c>
      <c r="EK47" s="13">
        <f t="shared" si="90"/>
        <v>-269.0264819944598</v>
      </c>
      <c r="EL47" s="13">
        <f t="shared" si="90"/>
        <v>-268.30497237569057</v>
      </c>
      <c r="EM47" s="13">
        <f t="shared" si="90"/>
        <v>-267.58743801652895</v>
      </c>
      <c r="EN47" s="13">
        <f t="shared" si="90"/>
        <v>-266.8738461538461</v>
      </c>
      <c r="EO47" s="13">
        <f t="shared" si="90"/>
        <v>-266.16416438356163</v>
      </c>
      <c r="EP47" s="13">
        <f t="shared" si="90"/>
        <v>-265.45836065573764</v>
      </c>
      <c r="EQ47" s="13">
        <f t="shared" si="90"/>
        <v>-264.7564032697548</v>
      </c>
      <c r="ER47" s="13">
        <f t="shared" si="90"/>
        <v>-264.05826086956523</v>
      </c>
      <c r="ES47" s="13">
        <f t="shared" si="90"/>
        <v>-263.3639024390244</v>
      </c>
      <c r="ET47" s="13">
        <f t="shared" si="90"/>
        <v>-262.67329729729732</v>
      </c>
      <c r="EU47" s="13">
        <f t="shared" si="90"/>
        <v>-261.98641509433958</v>
      </c>
      <c r="EV47" s="13">
        <f t="shared" si="90"/>
        <v>-261.30322580645162</v>
      </c>
      <c r="EW47" s="13">
        <f t="shared" si="90"/>
        <v>-260.62369973190351</v>
      </c>
      <c r="EX47" s="13">
        <f t="shared" si="90"/>
        <v>-259.94780748663101</v>
      </c>
      <c r="EY47" s="13">
        <f t="shared" si="90"/>
        <v>-259.27552000000003</v>
      </c>
      <c r="EZ47" s="13">
        <f t="shared" si="90"/>
        <v>-258.6068085106383</v>
      </c>
      <c r="FA47" s="13">
        <f t="shared" si="90"/>
        <v>-257.9416445623342</v>
      </c>
      <c r="FB47" s="13">
        <f t="shared" si="90"/>
        <v>-257.27999999999997</v>
      </c>
      <c r="FC47" s="13">
        <f t="shared" si="90"/>
        <v>-256.62184696569926</v>
      </c>
      <c r="FD47" s="13">
        <f t="shared" si="90"/>
        <v>-255.96715789473683</v>
      </c>
      <c r="FE47" s="13">
        <f t="shared" si="90"/>
        <v>-255.31590551181102</v>
      </c>
      <c r="FF47" s="13">
        <f t="shared" si="90"/>
        <v>-254.66806282722519</v>
      </c>
      <c r="FG47" s="13">
        <f t="shared" si="90"/>
        <v>-254.02360313315927</v>
      </c>
      <c r="FH47" s="13">
        <f t="shared" si="90"/>
        <v>-253.38249999999999</v>
      </c>
      <c r="FI47" s="13">
        <f t="shared" si="90"/>
        <v>-252.74472727272729</v>
      </c>
      <c r="FJ47" s="13">
        <f t="shared" si="90"/>
        <v>-252.1102590673575</v>
      </c>
      <c r="FK47" s="13">
        <f t="shared" si="90"/>
        <v>-251.47906976744184</v>
      </c>
      <c r="FL47" s="13">
        <f t="shared" si="90"/>
        <v>-250.85113402061859</v>
      </c>
      <c r="FM47" s="13">
        <f t="shared" si="90"/>
        <v>-250.22642673521847</v>
      </c>
      <c r="FN47" s="13">
        <f t="shared" si="90"/>
        <v>-249.60492307692311</v>
      </c>
      <c r="FO47" s="13">
        <f t="shared" si="90"/>
        <v>-248.98659846547315</v>
      </c>
      <c r="FP47" s="13">
        <f t="shared" si="90"/>
        <v>-248.37142857142857</v>
      </c>
      <c r="FQ47" s="13">
        <f t="shared" si="90"/>
        <v>-247.75938931297708</v>
      </c>
      <c r="FR47" s="13">
        <f t="shared" si="90"/>
        <v>-247.15045685279188</v>
      </c>
      <c r="FS47" s="13">
        <f t="shared" si="90"/>
        <v>-246.54460759493668</v>
      </c>
      <c r="FT47" s="13">
        <f t="shared" si="90"/>
        <v>-245.94181818181818</v>
      </c>
      <c r="FU47" s="13">
        <f t="shared" si="90"/>
        <v>-245.34206549118392</v>
      </c>
      <c r="FV47" s="13">
        <f t="shared" si="90"/>
        <v>-244.7453266331658</v>
      </c>
      <c r="FW47" s="13">
        <f t="shared" si="90"/>
        <v>-244.15157894736842</v>
      </c>
      <c r="FX47" s="13">
        <f t="shared" si="90"/>
        <v>-243.56080000000003</v>
      </c>
      <c r="FY47" s="13">
        <f t="shared" si="90"/>
        <v>-242.97296758104739</v>
      </c>
      <c r="FZ47" s="13">
        <f t="shared" si="90"/>
        <v>-242.38805970149252</v>
      </c>
      <c r="GA47" s="13">
        <f t="shared" si="90"/>
        <v>-241.80605459057074</v>
      </c>
      <c r="GB47" s="13">
        <f t="shared" si="90"/>
        <v>-241.22693069306928</v>
      </c>
      <c r="GC47" s="13">
        <f t="shared" si="90"/>
        <v>-240.65066666666667</v>
      </c>
      <c r="GD47" s="13">
        <f t="shared" si="90"/>
        <v>-240.07724137931035</v>
      </c>
      <c r="GE47" s="13">
        <f t="shared" si="90"/>
        <v>-239.50663390663391</v>
      </c>
      <c r="GF47" s="13">
        <f t="shared" si="90"/>
        <v>-238.93882352941176</v>
      </c>
      <c r="GG47" s="13">
        <f t="shared" si="90"/>
        <v>-238.37378973105137</v>
      </c>
      <c r="GH47" s="13">
        <f t="shared" si="90"/>
        <v>-237.81151219512191</v>
      </c>
      <c r="GI47" s="13">
        <f t="shared" si="90"/>
        <v>-237.25197080291974</v>
      </c>
      <c r="GJ47" s="13">
        <f t="shared" si="90"/>
        <v>-236.69514563106793</v>
      </c>
      <c r="GK47" s="13">
        <f t="shared" si="90"/>
        <v>-236.14101694915257</v>
      </c>
      <c r="GL47" s="13">
        <f t="shared" si="90"/>
        <v>-235.58956521739128</v>
      </c>
      <c r="GM47" s="13">
        <f t="shared" si="90"/>
        <v>-235.04077108433739</v>
      </c>
      <c r="GN47" s="13">
        <f t="shared" si="90"/>
        <v>-234.49461538461537</v>
      </c>
      <c r="GO47" s="13">
        <f t="shared" si="90"/>
        <v>-233.95107913669068</v>
      </c>
      <c r="GP47" s="13">
        <f t="shared" si="90"/>
        <v>-233.41014354066988</v>
      </c>
      <c r="GQ47" s="13">
        <f t="shared" si="90"/>
        <v>-232.87178997613364</v>
      </c>
      <c r="GR47" s="13">
        <f t="shared" si="90"/>
        <v>-232.33600000000001</v>
      </c>
      <c r="GS47" s="13">
        <f t="shared" si="90"/>
        <v>-231.80275534441807</v>
      </c>
      <c r="GT47" s="13">
        <f t="shared" si="90"/>
        <v>-231.27203791469196</v>
      </c>
      <c r="GU47" s="13">
        <f t="shared" si="90"/>
        <v>-230.74382978723406</v>
      </c>
      <c r="GV47" s="13">
        <f t="shared" si="90"/>
        <v>-230.21811320754716</v>
      </c>
      <c r="GW47" s="13">
        <f t="shared" si="90"/>
        <v>-229.69487058823529</v>
      </c>
      <c r="GX47" s="13">
        <f t="shared" si="90"/>
        <v>-229.17408450704227</v>
      </c>
      <c r="GY47" s="13">
        <f t="shared" si="90"/>
        <v>-228.65573770491801</v>
      </c>
      <c r="GZ47" s="13">
        <f t="shared" si="90"/>
        <v>-228.13981308411212</v>
      </c>
      <c r="HA47" s="13">
        <f t="shared" si="90"/>
        <v>-227.62629370629367</v>
      </c>
      <c r="HB47" s="13">
        <f t="shared" si="90"/>
        <v>-227.1151627906977</v>
      </c>
      <c r="HC47" s="13">
        <f t="shared" si="90"/>
        <v>-226.60640371229692</v>
      </c>
      <c r="HD47" s="13">
        <f t="shared" si="90"/>
        <v>-226.09999999999997</v>
      </c>
      <c r="HE47" s="13">
        <f t="shared" si="90"/>
        <v>-225.59593533487299</v>
      </c>
      <c r="HF47" s="13">
        <f t="shared" si="90"/>
        <v>-225.09419354838707</v>
      </c>
      <c r="HG47" s="13">
        <f t="shared" si="90"/>
        <v>-224.59475862068967</v>
      </c>
      <c r="HH47" s="13">
        <f t="shared" si="90"/>
        <v>-224.09761467889911</v>
      </c>
      <c r="HI47" s="13">
        <f t="shared" si="90"/>
        <v>-223.60274599542328</v>
      </c>
      <c r="HJ47" s="13">
        <f t="shared" si="90"/>
        <v>-223.11013698630131</v>
      </c>
      <c r="HK47" s="13">
        <f t="shared" si="90"/>
        <v>-222.6197722095672</v>
      </c>
      <c r="HL47" s="13">
        <f t="shared" si="90"/>
        <v>-222.1316363636364</v>
      </c>
      <c r="HM47" s="13">
        <f t="shared" si="90"/>
        <v>-221.64571428571435</v>
      </c>
      <c r="HN47" s="13">
        <f t="shared" si="90"/>
        <v>-221.16199095022631</v>
      </c>
      <c r="HO47" s="13">
        <f t="shared" si="90"/>
        <v>-220.68045146726865</v>
      </c>
      <c r="HP47" s="13">
        <f t="shared" si="90"/>
        <v>-220.2010810810811</v>
      </c>
      <c r="HQ47" s="13">
        <f t="shared" si="90"/>
        <v>-219.72386516853931</v>
      </c>
      <c r="HR47" s="13">
        <f t="shared" si="90"/>
        <v>-219.24878923766823</v>
      </c>
      <c r="HS47" s="13">
        <f t="shared" si="90"/>
        <v>-218.77583892617452</v>
      </c>
      <c r="HT47" s="13">
        <f t="shared" si="90"/>
        <v>-218.30499999999995</v>
      </c>
      <c r="HU47" s="13">
        <f t="shared" si="90"/>
        <v>-217.83625835189309</v>
      </c>
      <c r="HV47" s="13">
        <f t="shared" si="90"/>
        <v>-217.36959999999999</v>
      </c>
      <c r="HW47" s="13">
        <f t="shared" si="90"/>
        <v>-216.90501108647442</v>
      </c>
      <c r="HX47" s="13">
        <f t="shared" si="90"/>
        <v>-216.44247787610624</v>
      </c>
      <c r="HY47" s="13">
        <f t="shared" si="90"/>
        <v>-215.9819867549669</v>
      </c>
      <c r="HZ47" s="13">
        <f t="shared" si="90"/>
        <v>-215.52352422907484</v>
      </c>
      <c r="IA47" s="13">
        <f t="shared" si="90"/>
        <v>-215.06707692307697</v>
      </c>
      <c r="IB47" s="13">
        <f t="shared" si="90"/>
        <v>-214.61263157894734</v>
      </c>
      <c r="IC47" s="13">
        <f t="shared" si="90"/>
        <v>-214.16017505470455</v>
      </c>
      <c r="ID47" s="13">
        <f t="shared" si="90"/>
        <v>-213.70969432314416</v>
      </c>
      <c r="IE47" s="13">
        <f t="shared" si="90"/>
        <v>-213.26117647058823</v>
      </c>
      <c r="IF47" s="13">
        <f t="shared" si="90"/>
        <v>-212.81460869565211</v>
      </c>
      <c r="IG47" s="13">
        <f t="shared" si="90"/>
        <v>-212.36997830802608</v>
      </c>
      <c r="IH47" s="13">
        <f t="shared" si="90"/>
        <v>-211.92727272727274</v>
      </c>
      <c r="II47" s="13">
        <f t="shared" si="90"/>
        <v>-211.48647948164142</v>
      </c>
      <c r="IJ47" s="13">
        <f t="shared" si="90"/>
        <v>-211.04758620689654</v>
      </c>
      <c r="IK47" s="13">
        <f t="shared" si="90"/>
        <v>-210.61058064516129</v>
      </c>
      <c r="IL47" s="13">
        <f t="shared" si="90"/>
        <v>-210.1754506437768</v>
      </c>
      <c r="IM47" s="13">
        <f t="shared" si="90"/>
        <v>-209.74218415417562</v>
      </c>
      <c r="IN47" s="13">
        <f t="shared" si="90"/>
        <v>-209.31076923076921</v>
      </c>
      <c r="IO47" s="13">
        <f t="shared" si="90"/>
        <v>-208.88119402985069</v>
      </c>
      <c r="IP47" s="13">
        <f t="shared" si="90"/>
        <v>-208.45344680851065</v>
      </c>
      <c r="IQ47" s="13">
        <f t="shared" si="90"/>
        <v>-208.02751592356685</v>
      </c>
      <c r="IR47" s="13">
        <f t="shared" si="90"/>
        <v>-207.60338983050843</v>
      </c>
      <c r="IS47" s="13">
        <f t="shared" si="90"/>
        <v>-207.18105708245247</v>
      </c>
      <c r="IT47" s="13">
        <f t="shared" si="90"/>
        <v>-206.76050632911392</v>
      </c>
      <c r="IU47" s="13">
        <f t="shared" si="90"/>
        <v>-206.34172631578946</v>
      </c>
      <c r="IV47" s="13">
        <f t="shared" si="90"/>
        <v>-205.92470588235301</v>
      </c>
      <c r="IW47" s="13"/>
      <c r="IX47" s="13"/>
      <c r="IY47" s="13"/>
      <c r="IZ47" s="13"/>
      <c r="JA47" s="13"/>
      <c r="JB47" s="13"/>
    </row>
    <row r="48" spans="1:262" ht="12.75" customHeight="1" x14ac:dyDescent="0.3">
      <c r="A48" s="18" t="s">
        <v>38</v>
      </c>
      <c r="B48" s="18">
        <v>335</v>
      </c>
      <c r="C48" s="19">
        <f t="shared" si="78"/>
        <v>308.63636363636363</v>
      </c>
      <c r="D48" s="19">
        <f t="shared" si="79"/>
        <v>-26.363636363636374</v>
      </c>
      <c r="E48" s="19">
        <f t="shared" si="80"/>
        <v>22</v>
      </c>
      <c r="F48" s="18" t="e">
        <f t="shared" si="81"/>
        <v>#NUM!</v>
      </c>
      <c r="G48" s="19">
        <f t="shared" si="82"/>
        <v>-0.94155844155844193</v>
      </c>
      <c r="H48" s="16">
        <f t="shared" si="83"/>
        <v>467.72727272727269</v>
      </c>
      <c r="I48" s="19"/>
      <c r="J48" s="19"/>
      <c r="K48" s="19"/>
      <c r="L48" s="19"/>
      <c r="M48" s="19"/>
      <c r="N48" s="19"/>
      <c r="O48" s="19"/>
      <c r="P48" s="19"/>
      <c r="Q48" s="19"/>
      <c r="R48" s="17">
        <v>10000</v>
      </c>
      <c r="S48" s="17">
        <v>2.5</v>
      </c>
      <c r="T48" s="17">
        <v>5</v>
      </c>
      <c r="U48" s="17">
        <f t="shared" si="84"/>
        <v>12.5</v>
      </c>
      <c r="V48" s="17">
        <f t="shared" si="85"/>
        <v>1000</v>
      </c>
      <c r="W48" s="17">
        <v>1.5</v>
      </c>
      <c r="X48" s="17">
        <f t="shared" si="86"/>
        <v>300</v>
      </c>
      <c r="Y48" s="4">
        <f t="shared" si="87"/>
        <v>1000</v>
      </c>
      <c r="Z48" s="4">
        <v>0.05</v>
      </c>
      <c r="AA48" s="4">
        <v>90</v>
      </c>
      <c r="AB48" s="4">
        <v>21</v>
      </c>
      <c r="AC48" s="4">
        <v>500</v>
      </c>
      <c r="AD48" s="4">
        <v>1000</v>
      </c>
      <c r="AE48" s="4">
        <f t="shared" si="88"/>
        <v>2250</v>
      </c>
      <c r="AF48" s="4">
        <f t="shared" si="89"/>
        <v>225</v>
      </c>
      <c r="AG48" s="13">
        <f t="shared" ref="AG48:IV48" si="91">((($V48+$X48)/10*MAX((AG$2/$AC48),1)+($Y48/80*180*$Z48))/(MAX((AG$2/$AA48),1)+$AB48))*28-$B48</f>
        <v>-26.363636363636374</v>
      </c>
      <c r="AH48" s="13">
        <f t="shared" si="91"/>
        <v>-26.363636363636374</v>
      </c>
      <c r="AI48" s="13">
        <f t="shared" si="91"/>
        <v>-26.363636363636374</v>
      </c>
      <c r="AJ48" s="13">
        <f t="shared" si="91"/>
        <v>-26.363636363636374</v>
      </c>
      <c r="AK48" s="13">
        <f t="shared" si="91"/>
        <v>-26.363636363636374</v>
      </c>
      <c r="AL48" s="13">
        <f t="shared" si="91"/>
        <v>-26.363636363636374</v>
      </c>
      <c r="AM48" s="13">
        <f t="shared" si="91"/>
        <v>-26.363636363636374</v>
      </c>
      <c r="AN48" s="13">
        <f t="shared" si="91"/>
        <v>-26.363636363636374</v>
      </c>
      <c r="AO48" s="13">
        <f t="shared" si="91"/>
        <v>-26.363636363636374</v>
      </c>
      <c r="AP48" s="13">
        <f t="shared" si="91"/>
        <v>-26.363636363636374</v>
      </c>
      <c r="AQ48" s="13">
        <f t="shared" si="91"/>
        <v>-26.363636363636374</v>
      </c>
      <c r="AR48" s="13">
        <f t="shared" si="91"/>
        <v>-26.363636363636374</v>
      </c>
      <c r="AS48" s="13">
        <f t="shared" si="91"/>
        <v>-26.363636363636374</v>
      </c>
      <c r="AT48" s="13">
        <f t="shared" si="91"/>
        <v>-26.363636363636374</v>
      </c>
      <c r="AU48" s="13">
        <f t="shared" si="91"/>
        <v>-26.363636363636374</v>
      </c>
      <c r="AV48" s="13">
        <f t="shared" si="91"/>
        <v>-27.296072507552879</v>
      </c>
      <c r="AW48" s="13">
        <f t="shared" si="91"/>
        <v>-28.222891566265048</v>
      </c>
      <c r="AX48" s="13">
        <f t="shared" si="91"/>
        <v>-29.14414414414415</v>
      </c>
      <c r="AY48" s="13">
        <f t="shared" si="91"/>
        <v>-30.059880239520965</v>
      </c>
      <c r="AZ48" s="13">
        <f t="shared" si="91"/>
        <v>-30.970149253731336</v>
      </c>
      <c r="BA48" s="13">
        <f t="shared" si="91"/>
        <v>-31.875</v>
      </c>
      <c r="BB48" s="13">
        <f t="shared" si="91"/>
        <v>-32.774480712166167</v>
      </c>
      <c r="BC48" s="13">
        <f t="shared" si="91"/>
        <v>-33.668639053254481</v>
      </c>
      <c r="BD48" s="13">
        <f t="shared" si="91"/>
        <v>-34.557522123893818</v>
      </c>
      <c r="BE48" s="13">
        <f t="shared" si="91"/>
        <v>-35.441176470588289</v>
      </c>
      <c r="BF48" s="13">
        <f t="shared" si="91"/>
        <v>-36.319648093841693</v>
      </c>
      <c r="BG48" s="13">
        <f t="shared" si="91"/>
        <v>-37.192982456140328</v>
      </c>
      <c r="BH48" s="13">
        <f t="shared" si="91"/>
        <v>-38.061224489795904</v>
      </c>
      <c r="BI48" s="13">
        <f t="shared" si="91"/>
        <v>-38.92441860465118</v>
      </c>
      <c r="BJ48" s="13">
        <f t="shared" si="91"/>
        <v>-39.782608695652186</v>
      </c>
      <c r="BK48" s="13">
        <f t="shared" si="91"/>
        <v>-40.635838150288976</v>
      </c>
      <c r="BL48" s="13">
        <f t="shared" si="91"/>
        <v>-41.484149855907731</v>
      </c>
      <c r="BM48" s="13">
        <f t="shared" si="91"/>
        <v>-42.327586206896569</v>
      </c>
      <c r="BN48" s="13">
        <f t="shared" si="91"/>
        <v>-43.166189111747826</v>
      </c>
      <c r="BO48" s="13">
        <f t="shared" si="91"/>
        <v>-43.999999999999943</v>
      </c>
      <c r="BP48" s="13">
        <f t="shared" si="91"/>
        <v>-44.829059829059815</v>
      </c>
      <c r="BQ48" s="13">
        <f t="shared" si="91"/>
        <v>-45.653409090909122</v>
      </c>
      <c r="BR48" s="13">
        <f t="shared" si="91"/>
        <v>-46.473087818696854</v>
      </c>
      <c r="BS48" s="13">
        <f t="shared" si="91"/>
        <v>-47.288135593220375</v>
      </c>
      <c r="BT48" s="13">
        <f t="shared" si="91"/>
        <v>-48.098591549295804</v>
      </c>
      <c r="BU48" s="13">
        <f t="shared" si="91"/>
        <v>-48.904494382022449</v>
      </c>
      <c r="BV48" s="13">
        <f t="shared" si="91"/>
        <v>-49.705882352941217</v>
      </c>
      <c r="BW48" s="13">
        <f t="shared" si="91"/>
        <v>-50.502793296089408</v>
      </c>
      <c r="BX48" s="13">
        <f t="shared" si="91"/>
        <v>-51.295264623955404</v>
      </c>
      <c r="BY48" s="13">
        <f t="shared" si="91"/>
        <v>-52.083333333333371</v>
      </c>
      <c r="BZ48" s="13">
        <f t="shared" si="91"/>
        <v>-52.867036011080359</v>
      </c>
      <c r="CA48" s="13">
        <f t="shared" si="91"/>
        <v>-53.646408839779042</v>
      </c>
      <c r="CB48" s="13">
        <f t="shared" si="91"/>
        <v>-54.421487603305764</v>
      </c>
      <c r="CC48" s="13">
        <f t="shared" si="91"/>
        <v>-55.192307692307679</v>
      </c>
      <c r="CD48" s="13">
        <f t="shared" si="91"/>
        <v>-55.958904109589014</v>
      </c>
      <c r="CE48" s="13">
        <f t="shared" si="91"/>
        <v>-56.721311475409834</v>
      </c>
      <c r="CF48" s="13">
        <f t="shared" si="91"/>
        <v>-57.479564032697567</v>
      </c>
      <c r="CG48" s="13">
        <f t="shared" si="91"/>
        <v>-58.233695652173878</v>
      </c>
      <c r="CH48" s="13">
        <f t="shared" si="91"/>
        <v>-58.983739837398389</v>
      </c>
      <c r="CI48" s="13">
        <f t="shared" si="91"/>
        <v>-59.72972972972974</v>
      </c>
      <c r="CJ48" s="13">
        <f t="shared" si="91"/>
        <v>-60.471698113207538</v>
      </c>
      <c r="CK48" s="13">
        <f t="shared" si="91"/>
        <v>-61.209677419354875</v>
      </c>
      <c r="CL48" s="13">
        <f t="shared" si="91"/>
        <v>-61.943699731903507</v>
      </c>
      <c r="CM48" s="13">
        <f t="shared" si="91"/>
        <v>-62.673796791443806</v>
      </c>
      <c r="CN48" s="13">
        <f t="shared" si="91"/>
        <v>-63.400000000000034</v>
      </c>
      <c r="CO48" s="13">
        <f t="shared" si="91"/>
        <v>-64.122340425531888</v>
      </c>
      <c r="CP48" s="13">
        <f t="shared" si="91"/>
        <v>-64.840848806366068</v>
      </c>
      <c r="CQ48" s="13">
        <f t="shared" si="91"/>
        <v>-65.555555555555543</v>
      </c>
      <c r="CR48" s="13">
        <f t="shared" si="91"/>
        <v>-66.266490765171511</v>
      </c>
      <c r="CS48" s="13">
        <f t="shared" si="91"/>
        <v>-66.973684210526301</v>
      </c>
      <c r="CT48" s="13">
        <f t="shared" si="91"/>
        <v>-67.677165354330725</v>
      </c>
      <c r="CU48" s="13">
        <f t="shared" si="91"/>
        <v>-68.376963350785331</v>
      </c>
      <c r="CV48" s="13">
        <f t="shared" si="91"/>
        <v>-69.073107049608325</v>
      </c>
      <c r="CW48" s="13">
        <f t="shared" si="91"/>
        <v>-69.765625</v>
      </c>
      <c r="CX48" s="13">
        <f t="shared" si="91"/>
        <v>-70.454545454545496</v>
      </c>
      <c r="CY48" s="13">
        <f t="shared" si="91"/>
        <v>-71.139896373057013</v>
      </c>
      <c r="CZ48" s="13">
        <f t="shared" si="91"/>
        <v>-71.821705426356573</v>
      </c>
      <c r="DA48" s="13">
        <f t="shared" si="91"/>
        <v>-72.5</v>
      </c>
      <c r="DB48" s="13">
        <f t="shared" si="91"/>
        <v>-73.174807197943437</v>
      </c>
      <c r="DC48" s="13">
        <f t="shared" si="91"/>
        <v>-73.846153846153868</v>
      </c>
      <c r="DD48" s="13">
        <f t="shared" si="91"/>
        <v>-74.514066496163707</v>
      </c>
      <c r="DE48" s="13">
        <f t="shared" si="91"/>
        <v>-75.178571428571445</v>
      </c>
      <c r="DF48" s="13">
        <f t="shared" si="91"/>
        <v>-75.839694656488575</v>
      </c>
      <c r="DG48" s="13">
        <f t="shared" si="91"/>
        <v>-76.497461928934001</v>
      </c>
      <c r="DH48" s="13">
        <f t="shared" si="91"/>
        <v>-77.151898734177223</v>
      </c>
      <c r="DI48" s="13">
        <f t="shared" si="91"/>
        <v>-77.803030303030312</v>
      </c>
      <c r="DJ48" s="13">
        <f t="shared" si="91"/>
        <v>-78.450881612090711</v>
      </c>
      <c r="DK48" s="13">
        <f t="shared" si="91"/>
        <v>-79.095477386934675</v>
      </c>
      <c r="DL48" s="13">
        <f t="shared" si="91"/>
        <v>-78.642105263157873</v>
      </c>
      <c r="DM48" s="13">
        <f t="shared" si="91"/>
        <v>-77.644999999999982</v>
      </c>
      <c r="DN48" s="13">
        <f t="shared" si="91"/>
        <v>-76.652867830423929</v>
      </c>
      <c r="DO48" s="13">
        <f t="shared" si="91"/>
        <v>-75.66567164179105</v>
      </c>
      <c r="DP48" s="13">
        <f t="shared" si="91"/>
        <v>-74.68337468982628</v>
      </c>
      <c r="DQ48" s="13">
        <f t="shared" si="91"/>
        <v>-73.705940594059427</v>
      </c>
      <c r="DR48" s="13">
        <f t="shared" si="91"/>
        <v>-72.733333333333348</v>
      </c>
      <c r="DS48" s="13">
        <f t="shared" si="91"/>
        <v>-71.765517241379314</v>
      </c>
      <c r="DT48" s="13">
        <f t="shared" si="91"/>
        <v>-70.802457002457061</v>
      </c>
      <c r="DU48" s="13">
        <f t="shared" si="91"/>
        <v>-69.844117647058738</v>
      </c>
      <c r="DV48" s="13">
        <f t="shared" si="91"/>
        <v>-68.890464547677254</v>
      </c>
      <c r="DW48" s="13">
        <f t="shared" si="91"/>
        <v>-67.941463414634143</v>
      </c>
      <c r="DX48" s="13">
        <f t="shared" si="91"/>
        <v>-66.997080291970804</v>
      </c>
      <c r="DY48" s="13">
        <f t="shared" si="91"/>
        <v>-66.05728155339807</v>
      </c>
      <c r="DZ48" s="13">
        <f t="shared" si="91"/>
        <v>-65.122033898305062</v>
      </c>
      <c r="EA48" s="13">
        <f t="shared" si="91"/>
        <v>-64.191304347826133</v>
      </c>
      <c r="EB48" s="13">
        <f t="shared" si="91"/>
        <v>-63.265060240963862</v>
      </c>
      <c r="EC48" s="13">
        <f t="shared" si="91"/>
        <v>-62.343269230769238</v>
      </c>
      <c r="ED48" s="13">
        <f t="shared" si="91"/>
        <v>-61.42589928057555</v>
      </c>
      <c r="EE48" s="13">
        <f t="shared" si="91"/>
        <v>-60.512918660287085</v>
      </c>
      <c r="EF48" s="13">
        <f t="shared" si="91"/>
        <v>-59.604295942720739</v>
      </c>
      <c r="EG48" s="13">
        <f t="shared" si="91"/>
        <v>-58.699999999999989</v>
      </c>
      <c r="EH48" s="13">
        <f t="shared" si="91"/>
        <v>-57.800000000000011</v>
      </c>
      <c r="EI48" s="13">
        <f t="shared" si="91"/>
        <v>-56.904265402843578</v>
      </c>
      <c r="EJ48" s="13">
        <f t="shared" si="91"/>
        <v>-56.012765957446788</v>
      </c>
      <c r="EK48" s="13">
        <f t="shared" si="91"/>
        <v>-55.125471698113188</v>
      </c>
      <c r="EL48" s="13">
        <f t="shared" si="91"/>
        <v>-54.242352941176421</v>
      </c>
      <c r="EM48" s="13">
        <f t="shared" si="91"/>
        <v>-53.363380281690127</v>
      </c>
      <c r="EN48" s="13">
        <f t="shared" si="91"/>
        <v>-52.488524590163934</v>
      </c>
      <c r="EO48" s="13">
        <f t="shared" si="91"/>
        <v>-51.61775700934578</v>
      </c>
      <c r="EP48" s="13">
        <f t="shared" si="91"/>
        <v>-50.751048951048915</v>
      </c>
      <c r="EQ48" s="13">
        <f t="shared" si="91"/>
        <v>-49.888372093023293</v>
      </c>
      <c r="ER48" s="13">
        <f t="shared" si="91"/>
        <v>-49.029698375870112</v>
      </c>
      <c r="ES48" s="13">
        <f t="shared" si="91"/>
        <v>-48.175000000000068</v>
      </c>
      <c r="ET48" s="13">
        <f t="shared" si="91"/>
        <v>-47.324249422632818</v>
      </c>
      <c r="EU48" s="13">
        <f t="shared" si="91"/>
        <v>-46.47741935483873</v>
      </c>
      <c r="EV48" s="13">
        <f t="shared" si="91"/>
        <v>-45.63448275862072</v>
      </c>
      <c r="EW48" s="13">
        <f t="shared" si="91"/>
        <v>-44.795412844036719</v>
      </c>
      <c r="EX48" s="13">
        <f t="shared" si="91"/>
        <v>-43.960183066361537</v>
      </c>
      <c r="EY48" s="13">
        <f t="shared" si="91"/>
        <v>-43.128767123287673</v>
      </c>
      <c r="EZ48" s="13">
        <f t="shared" si="91"/>
        <v>-42.301138952164024</v>
      </c>
      <c r="FA48" s="13">
        <f t="shared" si="91"/>
        <v>-41.477272727272748</v>
      </c>
      <c r="FB48" s="13">
        <f t="shared" si="91"/>
        <v>-40.657142857142844</v>
      </c>
      <c r="FC48" s="13">
        <f t="shared" si="91"/>
        <v>-39.84072398190051</v>
      </c>
      <c r="FD48" s="13">
        <f t="shared" si="91"/>
        <v>-39.027990970654571</v>
      </c>
      <c r="FE48" s="13">
        <f t="shared" si="91"/>
        <v>-38.218918918918916</v>
      </c>
      <c r="FF48" s="13">
        <f t="shared" si="91"/>
        <v>-37.413483146067392</v>
      </c>
      <c r="FG48" s="13">
        <f t="shared" si="91"/>
        <v>-36.61165919282513</v>
      </c>
      <c r="FH48" s="13">
        <f t="shared" si="91"/>
        <v>-35.813422818791935</v>
      </c>
      <c r="FI48" s="13">
        <f t="shared" si="91"/>
        <v>-35.018750000000011</v>
      </c>
      <c r="FJ48" s="13">
        <f t="shared" si="91"/>
        <v>-34.227616926503288</v>
      </c>
      <c r="FK48" s="13">
        <f t="shared" si="91"/>
        <v>-33.439999999999941</v>
      </c>
      <c r="FL48" s="13">
        <f t="shared" si="91"/>
        <v>-32.655875831485616</v>
      </c>
      <c r="FM48" s="13">
        <f t="shared" si="91"/>
        <v>-31.875221238938025</v>
      </c>
      <c r="FN48" s="13">
        <f t="shared" si="91"/>
        <v>-31.098013245033144</v>
      </c>
      <c r="FO48" s="13">
        <f t="shared" si="91"/>
        <v>-30.324229074889843</v>
      </c>
      <c r="FP48" s="13">
        <f t="shared" si="91"/>
        <v>-29.553846153846166</v>
      </c>
      <c r="FQ48" s="13">
        <f t="shared" si="91"/>
        <v>-28.78684210526319</v>
      </c>
      <c r="FR48" s="13">
        <f t="shared" si="91"/>
        <v>-28.02319474835889</v>
      </c>
      <c r="FS48" s="13">
        <f t="shared" si="91"/>
        <v>-27.262882096069859</v>
      </c>
      <c r="FT48" s="13">
        <f t="shared" si="91"/>
        <v>-26.505882352941228</v>
      </c>
      <c r="FU48" s="13">
        <f t="shared" si="91"/>
        <v>-25.752173913043464</v>
      </c>
      <c r="FV48" s="13">
        <f t="shared" si="91"/>
        <v>-25.001735357917596</v>
      </c>
      <c r="FW48" s="13">
        <f t="shared" si="91"/>
        <v>-24.25454545454545</v>
      </c>
      <c r="FX48" s="13">
        <f t="shared" si="91"/>
        <v>-23.510583153347739</v>
      </c>
      <c r="FY48" s="13">
        <f t="shared" si="91"/>
        <v>-22.769827586206873</v>
      </c>
      <c r="FZ48" s="13">
        <f t="shared" si="91"/>
        <v>-22.0322580645161</v>
      </c>
      <c r="GA48" s="13">
        <f t="shared" si="91"/>
        <v>-21.297854077253191</v>
      </c>
      <c r="GB48" s="13">
        <f t="shared" si="91"/>
        <v>-20.566595289079203</v>
      </c>
      <c r="GC48" s="13">
        <f t="shared" si="91"/>
        <v>-19.838461538461502</v>
      </c>
      <c r="GD48" s="13">
        <f t="shared" si="91"/>
        <v>-19.113432835820902</v>
      </c>
      <c r="GE48" s="13">
        <f t="shared" si="91"/>
        <v>-18.391489361702099</v>
      </c>
      <c r="GF48" s="13">
        <f t="shared" si="91"/>
        <v>-17.672611464968099</v>
      </c>
      <c r="GG48" s="13">
        <f t="shared" si="91"/>
        <v>-16.956779661016981</v>
      </c>
      <c r="GH48" s="13">
        <f t="shared" si="91"/>
        <v>-16.243974630021114</v>
      </c>
      <c r="GI48" s="13">
        <f t="shared" si="91"/>
        <v>-15.534177215189914</v>
      </c>
      <c r="GJ48" s="13">
        <f t="shared" si="91"/>
        <v>-14.827368421052597</v>
      </c>
      <c r="GK48" s="13">
        <f t="shared" si="91"/>
        <v>-14.123529411764764</v>
      </c>
      <c r="GL48" s="13">
        <f t="shared" si="91"/>
        <v>-13.422641509433959</v>
      </c>
      <c r="GM48" s="13">
        <f t="shared" si="91"/>
        <v>-12.724686192468653</v>
      </c>
      <c r="GN48" s="13">
        <f t="shared" si="91"/>
        <v>-12.029645093945703</v>
      </c>
      <c r="GO48" s="13">
        <f t="shared" si="91"/>
        <v>-11.337500000000034</v>
      </c>
      <c r="GP48" s="13">
        <f t="shared" si="91"/>
        <v>-10.648232848232851</v>
      </c>
      <c r="GQ48" s="13">
        <f t="shared" si="91"/>
        <v>-9.9618257261411145</v>
      </c>
      <c r="GR48" s="13">
        <f t="shared" si="91"/>
        <v>-9.2782608695652584</v>
      </c>
      <c r="GS48" s="13">
        <f t="shared" si="91"/>
        <v>-8.5975206611570343</v>
      </c>
      <c r="GT48" s="13">
        <f t="shared" si="91"/>
        <v>-7.9195876288659974</v>
      </c>
      <c r="GU48" s="13">
        <f t="shared" si="91"/>
        <v>-7.2444444444444116</v>
      </c>
      <c r="GV48" s="13">
        <f t="shared" si="91"/>
        <v>-6.5720739219713096</v>
      </c>
      <c r="GW48" s="13">
        <f t="shared" si="91"/>
        <v>-5.9024590163934363</v>
      </c>
      <c r="GX48" s="13">
        <f t="shared" si="91"/>
        <v>-5.2355828220859166</v>
      </c>
      <c r="GY48" s="13">
        <f t="shared" si="91"/>
        <v>-4.5714285714285552</v>
      </c>
      <c r="GZ48" s="13">
        <f t="shared" si="91"/>
        <v>-3.9099796334012353</v>
      </c>
      <c r="HA48" s="13">
        <f t="shared" si="91"/>
        <v>-3.251219512195064</v>
      </c>
      <c r="HB48" s="13">
        <f t="shared" si="91"/>
        <v>-2.5951318458417632</v>
      </c>
      <c r="HC48" s="13">
        <f t="shared" si="91"/>
        <v>-1.9417004048582953</v>
      </c>
      <c r="HD48" s="13">
        <f t="shared" si="91"/>
        <v>-1.2909090909091105</v>
      </c>
      <c r="HE48" s="13">
        <f t="shared" si="91"/>
        <v>-0.64274193548379799</v>
      </c>
      <c r="HF48" s="13">
        <f t="shared" si="91"/>
        <v>2.8169014084937771E-3</v>
      </c>
      <c r="HG48" s="13">
        <f t="shared" si="91"/>
        <v>0.64578313253008446</v>
      </c>
      <c r="HH48" s="13">
        <f t="shared" si="91"/>
        <v>1.2861723446894189</v>
      </c>
      <c r="HI48" s="13">
        <f t="shared" si="91"/>
        <v>1.9239999999999782</v>
      </c>
      <c r="HJ48" s="13">
        <f t="shared" si="91"/>
        <v>2.5592814371257759</v>
      </c>
      <c r="HK48" s="13">
        <f t="shared" si="91"/>
        <v>3.1920318725099719</v>
      </c>
      <c r="HL48" s="13">
        <f t="shared" si="91"/>
        <v>3.8222664015904684</v>
      </c>
      <c r="HM48" s="13">
        <f t="shared" si="91"/>
        <v>4.4499999999999886</v>
      </c>
      <c r="HN48" s="13">
        <f t="shared" si="91"/>
        <v>5.0752475247525126</v>
      </c>
      <c r="HO48" s="13">
        <f t="shared" si="91"/>
        <v>5.6980237154149904</v>
      </c>
      <c r="HP48" s="13">
        <f t="shared" si="91"/>
        <v>6.3183431952662659</v>
      </c>
      <c r="HQ48" s="13">
        <f t="shared" si="91"/>
        <v>6.9362204724409366</v>
      </c>
      <c r="HR48" s="13">
        <f t="shared" si="91"/>
        <v>7.5516699410608226</v>
      </c>
      <c r="HS48" s="13">
        <f t="shared" si="91"/>
        <v>8.1647058823529619</v>
      </c>
      <c r="HT48" s="13">
        <f t="shared" si="91"/>
        <v>8.7753424657534538</v>
      </c>
      <c r="HU48" s="13">
        <f t="shared" si="91"/>
        <v>9.3835937499999886</v>
      </c>
      <c r="HV48" s="13">
        <f t="shared" si="91"/>
        <v>9.9894736842104521</v>
      </c>
      <c r="HW48" s="13">
        <f t="shared" si="91"/>
        <v>10.592996108949421</v>
      </c>
      <c r="HX48" s="13">
        <f t="shared" si="91"/>
        <v>11.19417475728153</v>
      </c>
      <c r="HY48" s="13">
        <f t="shared" si="91"/>
        <v>11.793023255813978</v>
      </c>
      <c r="HZ48" s="13">
        <f t="shared" si="91"/>
        <v>12.389555125725337</v>
      </c>
      <c r="IA48" s="13">
        <f t="shared" si="91"/>
        <v>12.983783783783849</v>
      </c>
      <c r="IB48" s="13">
        <f t="shared" si="91"/>
        <v>13.575722543352583</v>
      </c>
      <c r="IC48" s="13">
        <f t="shared" si="91"/>
        <v>14.165384615384596</v>
      </c>
      <c r="ID48" s="13">
        <f t="shared" si="91"/>
        <v>14.752783109404959</v>
      </c>
      <c r="IE48" s="13">
        <f t="shared" si="91"/>
        <v>15.337931034482779</v>
      </c>
      <c r="IF48" s="13">
        <f t="shared" si="91"/>
        <v>15.920841300191228</v>
      </c>
      <c r="IG48" s="13">
        <f t="shared" si="91"/>
        <v>16.501526717557226</v>
      </c>
      <c r="IH48" s="13">
        <f t="shared" si="91"/>
        <v>17.080000000000041</v>
      </c>
      <c r="II48" s="13">
        <f t="shared" si="91"/>
        <v>17.656273764258572</v>
      </c>
      <c r="IJ48" s="13">
        <f t="shared" si="91"/>
        <v>18.230360531309316</v>
      </c>
      <c r="IK48" s="13">
        <f t="shared" si="91"/>
        <v>18.80227272727268</v>
      </c>
      <c r="IL48" s="13">
        <f t="shared" si="91"/>
        <v>19.372022684310025</v>
      </c>
      <c r="IM48" s="13">
        <f t="shared" si="91"/>
        <v>19.939622641509459</v>
      </c>
      <c r="IN48" s="13">
        <f t="shared" si="91"/>
        <v>20.505084745762758</v>
      </c>
      <c r="IO48" s="13">
        <f t="shared" si="91"/>
        <v>21.068421052631606</v>
      </c>
      <c r="IP48" s="13">
        <f t="shared" si="91"/>
        <v>21.629643527204564</v>
      </c>
      <c r="IQ48" s="13">
        <f t="shared" si="91"/>
        <v>22.188764044943809</v>
      </c>
      <c r="IR48" s="13">
        <f t="shared" si="91"/>
        <v>22.745794392523351</v>
      </c>
      <c r="IS48" s="13">
        <f t="shared" si="91"/>
        <v>23.300746268656667</v>
      </c>
      <c r="IT48" s="13">
        <f t="shared" si="91"/>
        <v>23.853631284916219</v>
      </c>
      <c r="IU48" s="13">
        <f t="shared" si="91"/>
        <v>24.404460966542729</v>
      </c>
      <c r="IV48" s="13">
        <f t="shared" si="91"/>
        <v>24.953246753246731</v>
      </c>
      <c r="IW48" s="13"/>
      <c r="IX48" s="13"/>
      <c r="IY48" s="13"/>
      <c r="IZ48" s="13"/>
      <c r="JA48" s="13"/>
      <c r="JB48" s="13"/>
    </row>
    <row r="49" spans="1:262" ht="12.75" customHeight="1" x14ac:dyDescent="0.3">
      <c r="A49" s="4" t="s">
        <v>39</v>
      </c>
      <c r="B49" s="4">
        <v>514</v>
      </c>
      <c r="C49" s="13">
        <f t="shared" si="78"/>
        <v>264.5454545454545</v>
      </c>
      <c r="D49" s="13">
        <f t="shared" si="79"/>
        <v>-249.4545454545455</v>
      </c>
      <c r="E49" s="13">
        <f t="shared" si="80"/>
        <v>25.666666666666668</v>
      </c>
      <c r="F49" s="4" t="e">
        <f t="shared" si="81"/>
        <v>#NUM!</v>
      </c>
      <c r="G49" s="13">
        <f t="shared" si="82"/>
        <v>-8.9090909090909101</v>
      </c>
      <c r="H49" s="11">
        <f t="shared" si="83"/>
        <v>400.90909090909093</v>
      </c>
      <c r="I49" s="13"/>
      <c r="J49" s="13"/>
      <c r="K49" s="13"/>
      <c r="L49" s="13"/>
      <c r="M49" s="13"/>
      <c r="N49" s="13"/>
      <c r="O49" s="13"/>
      <c r="P49" s="13"/>
      <c r="Q49" s="13"/>
      <c r="R49" s="17">
        <v>6400</v>
      </c>
      <c r="S49" s="17">
        <v>2.5</v>
      </c>
      <c r="T49" s="17">
        <v>5</v>
      </c>
      <c r="U49" s="17">
        <f t="shared" si="84"/>
        <v>12.5</v>
      </c>
      <c r="V49" s="17">
        <f t="shared" si="85"/>
        <v>1000</v>
      </c>
      <c r="W49" s="17">
        <v>1.5</v>
      </c>
      <c r="X49" s="17">
        <f t="shared" si="86"/>
        <v>300</v>
      </c>
      <c r="Y49" s="4">
        <f t="shared" si="87"/>
        <v>1000</v>
      </c>
      <c r="Z49" s="4">
        <v>0.05</v>
      </c>
      <c r="AA49" s="4">
        <v>9</v>
      </c>
      <c r="AB49" s="4">
        <v>21</v>
      </c>
      <c r="AC49" s="4">
        <v>150</v>
      </c>
      <c r="AD49" s="4">
        <v>1000</v>
      </c>
      <c r="AE49" s="4">
        <f t="shared" si="88"/>
        <v>2250</v>
      </c>
      <c r="AF49" s="4">
        <f t="shared" si="89"/>
        <v>225</v>
      </c>
      <c r="AG49" s="13">
        <f t="shared" ref="AG49:IV49" si="92">((($V49+$X49)/10*MAX((AG$2/$AC49),1)+($Y49/80*180*$Z49))/(MAX((AG$2/$AA49),1)+$AB49))*28-$B49</f>
        <v>-205.36363636363637</v>
      </c>
      <c r="AH49" s="13">
        <f t="shared" si="92"/>
        <v>-209.97014925373134</v>
      </c>
      <c r="AI49" s="13">
        <f t="shared" si="92"/>
        <v>-218.78260869565219</v>
      </c>
      <c r="AJ49" s="13">
        <f t="shared" si="92"/>
        <v>-227.0985915492958</v>
      </c>
      <c r="AK49" s="13">
        <f t="shared" si="92"/>
        <v>-234.95890410958901</v>
      </c>
      <c r="AL49" s="13">
        <f t="shared" si="92"/>
        <v>-242.40000000000003</v>
      </c>
      <c r="AM49" s="13">
        <f t="shared" si="92"/>
        <v>-249.4545454545455</v>
      </c>
      <c r="AN49" s="13">
        <f t="shared" si="92"/>
        <v>-256.15189873417722</v>
      </c>
      <c r="AO49" s="13">
        <f t="shared" si="92"/>
        <v>-262.51851851851853</v>
      </c>
      <c r="AP49" s="13">
        <f t="shared" si="92"/>
        <v>-268.57831325301208</v>
      </c>
      <c r="AQ49" s="13">
        <f t="shared" si="92"/>
        <v>-274.35294117647061</v>
      </c>
      <c r="AR49" s="13">
        <f t="shared" si="92"/>
        <v>-279.86206896551721</v>
      </c>
      <c r="AS49" s="13">
        <f t="shared" si="92"/>
        <v>-285.12359550561797</v>
      </c>
      <c r="AT49" s="13">
        <f t="shared" si="92"/>
        <v>-290.15384615384619</v>
      </c>
      <c r="AU49" s="13">
        <f t="shared" si="92"/>
        <v>-294.9677419354839</v>
      </c>
      <c r="AV49" s="13">
        <f t="shared" si="92"/>
        <v>-299.57894736842104</v>
      </c>
      <c r="AW49" s="13">
        <f t="shared" si="92"/>
        <v>-304</v>
      </c>
      <c r="AX49" s="13">
        <f t="shared" si="92"/>
        <v>-308.24242424242425</v>
      </c>
      <c r="AY49" s="13">
        <f t="shared" si="92"/>
        <v>-312.31683168316829</v>
      </c>
      <c r="AZ49" s="13">
        <f t="shared" si="92"/>
        <v>-316.23300970873788</v>
      </c>
      <c r="BA49" s="13">
        <f t="shared" si="92"/>
        <v>-320</v>
      </c>
      <c r="BB49" s="13">
        <f t="shared" si="92"/>
        <v>-323.62616822429908</v>
      </c>
      <c r="BC49" s="13">
        <f t="shared" si="92"/>
        <v>-327.1192660550459</v>
      </c>
      <c r="BD49" s="13">
        <f t="shared" si="92"/>
        <v>-330.48648648648646</v>
      </c>
      <c r="BE49" s="13">
        <f t="shared" si="92"/>
        <v>-333.73451327433634</v>
      </c>
      <c r="BF49" s="13">
        <f t="shared" si="92"/>
        <v>-333.07130434782607</v>
      </c>
      <c r="BG49" s="13">
        <f t="shared" si="92"/>
        <v>-332.43076923076922</v>
      </c>
      <c r="BH49" s="13">
        <f t="shared" si="92"/>
        <v>-331.81176470588235</v>
      </c>
      <c r="BI49" s="13">
        <f t="shared" si="92"/>
        <v>-331.21322314049587</v>
      </c>
      <c r="BJ49" s="13">
        <f t="shared" si="92"/>
        <v>-330.63414634146341</v>
      </c>
      <c r="BK49" s="13">
        <f t="shared" si="92"/>
        <v>-330.07360000000006</v>
      </c>
      <c r="BL49" s="13">
        <f t="shared" si="92"/>
        <v>-329.53070866141729</v>
      </c>
      <c r="BM49" s="13">
        <f t="shared" si="92"/>
        <v>-329.00465116279065</v>
      </c>
      <c r="BN49" s="13">
        <f t="shared" si="92"/>
        <v>-328.49465648854959</v>
      </c>
      <c r="BO49" s="13">
        <f t="shared" si="92"/>
        <v>-328</v>
      </c>
      <c r="BP49" s="13">
        <f t="shared" si="92"/>
        <v>-327.52</v>
      </c>
      <c r="BQ49" s="13">
        <f t="shared" si="92"/>
        <v>-327.05401459854022</v>
      </c>
      <c r="BR49" s="13">
        <f t="shared" si="92"/>
        <v>-326.60143884892079</v>
      </c>
      <c r="BS49" s="13">
        <f t="shared" si="92"/>
        <v>-326.16170212765957</v>
      </c>
      <c r="BT49" s="13">
        <f t="shared" si="92"/>
        <v>-325.73426573426576</v>
      </c>
      <c r="BU49" s="13">
        <f t="shared" si="92"/>
        <v>-325.31862068965518</v>
      </c>
      <c r="BV49" s="13">
        <f t="shared" si="92"/>
        <v>-324.91428571428571</v>
      </c>
      <c r="BW49" s="13">
        <f t="shared" si="92"/>
        <v>-324.52080536912752</v>
      </c>
      <c r="BX49" s="13">
        <f t="shared" si="92"/>
        <v>-324.13774834437083</v>
      </c>
      <c r="BY49" s="13">
        <f t="shared" si="92"/>
        <v>-323.76470588235293</v>
      </c>
      <c r="BZ49" s="13">
        <f t="shared" si="92"/>
        <v>-323.40129032258062</v>
      </c>
      <c r="CA49" s="13">
        <f t="shared" si="92"/>
        <v>-323.04713375796177</v>
      </c>
      <c r="CB49" s="13">
        <f t="shared" si="92"/>
        <v>-322.7018867924528</v>
      </c>
      <c r="CC49" s="13">
        <f t="shared" si="92"/>
        <v>-322.36521739130433</v>
      </c>
      <c r="CD49" s="13">
        <f t="shared" si="92"/>
        <v>-322.03680981595096</v>
      </c>
      <c r="CE49" s="13">
        <f t="shared" si="92"/>
        <v>-321.71636363636367</v>
      </c>
      <c r="CF49" s="13">
        <f t="shared" si="92"/>
        <v>-321.40359281437122</v>
      </c>
      <c r="CG49" s="13">
        <f t="shared" si="92"/>
        <v>-321.09822485207098</v>
      </c>
      <c r="CH49" s="13">
        <f t="shared" si="92"/>
        <v>-320.79999999999995</v>
      </c>
      <c r="CI49" s="13">
        <f t="shared" si="92"/>
        <v>-320.50867052023119</v>
      </c>
      <c r="CJ49" s="13">
        <f t="shared" si="92"/>
        <v>-320.22399999999999</v>
      </c>
      <c r="CK49" s="13">
        <f t="shared" si="92"/>
        <v>-319.9457627118644</v>
      </c>
      <c r="CL49" s="13">
        <f t="shared" si="92"/>
        <v>-319.67374301675977</v>
      </c>
      <c r="CM49" s="13">
        <f t="shared" si="92"/>
        <v>-319.40773480662983</v>
      </c>
      <c r="CN49" s="13">
        <f t="shared" si="92"/>
        <v>-319.14754098360658</v>
      </c>
      <c r="CO49" s="13">
        <f t="shared" si="92"/>
        <v>-318.89297297297298</v>
      </c>
      <c r="CP49" s="13">
        <f t="shared" si="92"/>
        <v>-318.64385026737966</v>
      </c>
      <c r="CQ49" s="13">
        <f t="shared" si="92"/>
        <v>-318.39999999999998</v>
      </c>
      <c r="CR49" s="13">
        <f t="shared" si="92"/>
        <v>-318.16125654450263</v>
      </c>
      <c r="CS49" s="13">
        <f t="shared" si="92"/>
        <v>-317.92746113989642</v>
      </c>
      <c r="CT49" s="13">
        <f t="shared" si="92"/>
        <v>-317.69846153846152</v>
      </c>
      <c r="CU49" s="13">
        <f t="shared" si="92"/>
        <v>-317.47411167512689</v>
      </c>
      <c r="CV49" s="13">
        <f t="shared" si="92"/>
        <v>-317.25427135678393</v>
      </c>
      <c r="CW49" s="13">
        <f t="shared" si="92"/>
        <v>-317.03880597014927</v>
      </c>
      <c r="CX49" s="13">
        <f t="shared" si="92"/>
        <v>-316.82758620689651</v>
      </c>
      <c r="CY49" s="13">
        <f t="shared" si="92"/>
        <v>-316.62048780487805</v>
      </c>
      <c r="CZ49" s="13">
        <f t="shared" si="92"/>
        <v>-316.4173913043478</v>
      </c>
      <c r="DA49" s="13">
        <f t="shared" si="92"/>
        <v>-316.21818181818179</v>
      </c>
      <c r="DB49" s="13">
        <f t="shared" si="92"/>
        <v>-316.02274881516587</v>
      </c>
      <c r="DC49" s="13">
        <f t="shared" si="92"/>
        <v>-315.83098591549299</v>
      </c>
      <c r="DD49" s="13">
        <f t="shared" si="92"/>
        <v>-315.6427906976744</v>
      </c>
      <c r="DE49" s="13">
        <f t="shared" si="92"/>
        <v>-315.45806451612907</v>
      </c>
      <c r="DF49" s="13">
        <f t="shared" si="92"/>
        <v>-315.27671232876708</v>
      </c>
      <c r="DG49" s="13">
        <f t="shared" si="92"/>
        <v>-315.09864253393664</v>
      </c>
      <c r="DH49" s="13">
        <f t="shared" si="92"/>
        <v>-314.92376681614348</v>
      </c>
      <c r="DI49" s="13">
        <f t="shared" si="92"/>
        <v>-314.75199999999995</v>
      </c>
      <c r="DJ49" s="13">
        <f t="shared" si="92"/>
        <v>-314.58325991189429</v>
      </c>
      <c r="DK49" s="13">
        <f t="shared" si="92"/>
        <v>-314.41746724890834</v>
      </c>
      <c r="DL49" s="13">
        <f t="shared" si="92"/>
        <v>-314.25454545454545</v>
      </c>
      <c r="DM49" s="13">
        <f t="shared" si="92"/>
        <v>-314.09442060085837</v>
      </c>
      <c r="DN49" s="13">
        <f t="shared" si="92"/>
        <v>-313.93702127659577</v>
      </c>
      <c r="DO49" s="13">
        <f t="shared" si="92"/>
        <v>-313.78227848101267</v>
      </c>
      <c r="DP49" s="13">
        <f t="shared" si="92"/>
        <v>-313.63012552301251</v>
      </c>
      <c r="DQ49" s="13">
        <f t="shared" si="92"/>
        <v>-313.48049792531128</v>
      </c>
      <c r="DR49" s="13">
        <f t="shared" si="92"/>
        <v>-313.33333333333331</v>
      </c>
      <c r="DS49" s="13">
        <f t="shared" si="92"/>
        <v>-313.18857142857138</v>
      </c>
      <c r="DT49" s="13">
        <f t="shared" si="92"/>
        <v>-313.04615384615386</v>
      </c>
      <c r="DU49" s="13">
        <f t="shared" si="92"/>
        <v>-312.90602409638552</v>
      </c>
      <c r="DV49" s="13">
        <f t="shared" si="92"/>
        <v>-312.76812749003983</v>
      </c>
      <c r="DW49" s="13">
        <f t="shared" si="92"/>
        <v>-312.63241106719369</v>
      </c>
      <c r="DX49" s="13">
        <f t="shared" si="92"/>
        <v>-312.49882352941177</v>
      </c>
      <c r="DY49" s="13">
        <f t="shared" si="92"/>
        <v>-312.3673151750973</v>
      </c>
      <c r="DZ49" s="13">
        <f t="shared" si="92"/>
        <v>-312.23783783783784</v>
      </c>
      <c r="EA49" s="13">
        <f t="shared" si="92"/>
        <v>-312.11034482758623</v>
      </c>
      <c r="EB49" s="13">
        <f t="shared" si="92"/>
        <v>-311.98479087452472</v>
      </c>
      <c r="EC49" s="13">
        <f t="shared" si="92"/>
        <v>-311.86113207547169</v>
      </c>
      <c r="ED49" s="13">
        <f t="shared" si="92"/>
        <v>-311.73932584269664</v>
      </c>
      <c r="EE49" s="13">
        <f t="shared" si="92"/>
        <v>-311.61933085501857</v>
      </c>
      <c r="EF49" s="13">
        <f t="shared" si="92"/>
        <v>-311.50110701107008</v>
      </c>
      <c r="EG49" s="13">
        <f t="shared" si="92"/>
        <v>-311.38461538461536</v>
      </c>
      <c r="EH49" s="13">
        <f t="shared" si="92"/>
        <v>-311.26981818181821</v>
      </c>
      <c r="EI49" s="13">
        <f t="shared" si="92"/>
        <v>-311.156678700361</v>
      </c>
      <c r="EJ49" s="13">
        <f t="shared" si="92"/>
        <v>-311.04516129032254</v>
      </c>
      <c r="EK49" s="13">
        <f t="shared" si="92"/>
        <v>-310.935231316726</v>
      </c>
      <c r="EL49" s="13">
        <f t="shared" si="92"/>
        <v>-310.82685512367493</v>
      </c>
      <c r="EM49" s="13">
        <f t="shared" si="92"/>
        <v>-310.71999999999997</v>
      </c>
      <c r="EN49" s="13">
        <f t="shared" si="92"/>
        <v>-310.61463414634147</v>
      </c>
      <c r="EO49" s="13">
        <f t="shared" si="92"/>
        <v>-310.51072664359867</v>
      </c>
      <c r="EP49" s="13">
        <f t="shared" si="92"/>
        <v>-310.4082474226804</v>
      </c>
      <c r="EQ49" s="13">
        <f t="shared" si="92"/>
        <v>-310.30716723549489</v>
      </c>
      <c r="ER49" s="13">
        <f t="shared" si="92"/>
        <v>-310.20745762711863</v>
      </c>
      <c r="ES49" s="13">
        <f t="shared" si="92"/>
        <v>-310.10909090909092</v>
      </c>
      <c r="ET49" s="13">
        <f t="shared" si="92"/>
        <v>-310.01204013377924</v>
      </c>
      <c r="EU49" s="13">
        <f t="shared" si="92"/>
        <v>-309.91627906976748</v>
      </c>
      <c r="EV49" s="13">
        <f t="shared" si="92"/>
        <v>-309.82178217821786</v>
      </c>
      <c r="EW49" s="13">
        <f t="shared" si="92"/>
        <v>-309.72852459016394</v>
      </c>
      <c r="EX49" s="13">
        <f t="shared" si="92"/>
        <v>-309.63648208469056</v>
      </c>
      <c r="EY49" s="13">
        <f t="shared" si="92"/>
        <v>-309.54563106796115</v>
      </c>
      <c r="EZ49" s="13">
        <f t="shared" si="92"/>
        <v>-309.45594855305467</v>
      </c>
      <c r="FA49" s="13">
        <f t="shared" si="92"/>
        <v>-309.36741214057508</v>
      </c>
      <c r="FB49" s="13">
        <f t="shared" si="92"/>
        <v>-309.27999999999997</v>
      </c>
      <c r="FC49" s="13">
        <f t="shared" si="92"/>
        <v>-309.19369085173503</v>
      </c>
      <c r="FD49" s="13">
        <f t="shared" si="92"/>
        <v>-309.10846394984327</v>
      </c>
      <c r="FE49" s="13">
        <f t="shared" si="92"/>
        <v>-309.02429906542056</v>
      </c>
      <c r="FF49" s="13">
        <f t="shared" si="92"/>
        <v>-308.94117647058823</v>
      </c>
      <c r="FG49" s="13">
        <f t="shared" si="92"/>
        <v>-308.85907692307688</v>
      </c>
      <c r="FH49" s="13">
        <f t="shared" si="92"/>
        <v>-308.77798165137614</v>
      </c>
      <c r="FI49" s="13">
        <f t="shared" si="92"/>
        <v>-308.69787234042553</v>
      </c>
      <c r="FJ49" s="13">
        <f t="shared" si="92"/>
        <v>-308.61873111782472</v>
      </c>
      <c r="FK49" s="13">
        <f t="shared" si="92"/>
        <v>-308.54054054054052</v>
      </c>
      <c r="FL49" s="13">
        <f t="shared" si="92"/>
        <v>-308.4632835820895</v>
      </c>
      <c r="FM49" s="13">
        <f t="shared" si="92"/>
        <v>-308.38694362017804</v>
      </c>
      <c r="FN49" s="13">
        <f t="shared" si="92"/>
        <v>-308.31150442477878</v>
      </c>
      <c r="FO49" s="13">
        <f t="shared" si="92"/>
        <v>-308.23695014662758</v>
      </c>
      <c r="FP49" s="13">
        <f t="shared" si="92"/>
        <v>-308.16326530612241</v>
      </c>
      <c r="FQ49" s="13">
        <f t="shared" si="92"/>
        <v>-308.09043478260867</v>
      </c>
      <c r="FR49" s="13">
        <f t="shared" si="92"/>
        <v>-308.01844380403463</v>
      </c>
      <c r="FS49" s="13">
        <f t="shared" si="92"/>
        <v>-307.94727793696273</v>
      </c>
      <c r="FT49" s="13">
        <f t="shared" si="92"/>
        <v>-307.87692307692305</v>
      </c>
      <c r="FU49" s="13">
        <f t="shared" si="92"/>
        <v>-307.80736543909347</v>
      </c>
      <c r="FV49" s="13">
        <f t="shared" si="92"/>
        <v>-307.73859154929579</v>
      </c>
      <c r="FW49" s="13">
        <f t="shared" si="92"/>
        <v>-307.67058823529413</v>
      </c>
      <c r="FX49" s="13">
        <f t="shared" si="92"/>
        <v>-307.60334261838443</v>
      </c>
      <c r="FY49" s="13">
        <f t="shared" si="92"/>
        <v>-307.53684210526319</v>
      </c>
      <c r="FZ49" s="13">
        <f t="shared" si="92"/>
        <v>-307.47107438016531</v>
      </c>
      <c r="GA49" s="13">
        <f t="shared" si="92"/>
        <v>-307.40602739726023</v>
      </c>
      <c r="GB49" s="13">
        <f t="shared" si="92"/>
        <v>-307.34168937329702</v>
      </c>
      <c r="GC49" s="13">
        <f t="shared" si="92"/>
        <v>-307.27804878048778</v>
      </c>
      <c r="GD49" s="13">
        <f t="shared" si="92"/>
        <v>-307.21509433962262</v>
      </c>
      <c r="GE49" s="13">
        <f t="shared" si="92"/>
        <v>-307.15281501340485</v>
      </c>
      <c r="GF49" s="13">
        <f t="shared" si="92"/>
        <v>-307.09119999999996</v>
      </c>
      <c r="GG49" s="13">
        <f t="shared" si="92"/>
        <v>-307.03023872679046</v>
      </c>
      <c r="GH49" s="13">
        <f t="shared" si="92"/>
        <v>-306.96992084432713</v>
      </c>
      <c r="GI49" s="13">
        <f t="shared" si="92"/>
        <v>-306.91023622047243</v>
      </c>
      <c r="GJ49" s="13">
        <f t="shared" si="92"/>
        <v>-306.85117493472586</v>
      </c>
      <c r="GK49" s="13">
        <f t="shared" si="92"/>
        <v>-306.79272727272723</v>
      </c>
      <c r="GL49" s="13">
        <f t="shared" si="92"/>
        <v>-306.73488372093021</v>
      </c>
      <c r="GM49" s="13">
        <f t="shared" si="92"/>
        <v>-306.67763496143965</v>
      </c>
      <c r="GN49" s="13">
        <f t="shared" si="92"/>
        <v>-306.62097186700765</v>
      </c>
      <c r="GO49" s="13">
        <f t="shared" si="92"/>
        <v>-306.56488549618319</v>
      </c>
      <c r="GP49" s="13">
        <f t="shared" si="92"/>
        <v>-306.50936708860763</v>
      </c>
      <c r="GQ49" s="13">
        <f t="shared" si="92"/>
        <v>-306.45440806045337</v>
      </c>
      <c r="GR49" s="13">
        <f t="shared" si="92"/>
        <v>-306.39999999999998</v>
      </c>
      <c r="GS49" s="13">
        <f t="shared" si="92"/>
        <v>-306.34613466334167</v>
      </c>
      <c r="GT49" s="13">
        <f t="shared" si="92"/>
        <v>-306.2928039702233</v>
      </c>
      <c r="GU49" s="13">
        <f t="shared" si="92"/>
        <v>-306.24</v>
      </c>
      <c r="GV49" s="13">
        <f t="shared" si="92"/>
        <v>-306.18771498771503</v>
      </c>
      <c r="GW49" s="13">
        <f t="shared" si="92"/>
        <v>-306.13594132029334</v>
      </c>
      <c r="GX49" s="13">
        <f t="shared" si="92"/>
        <v>-306.08467153284676</v>
      </c>
      <c r="GY49" s="13">
        <f t="shared" si="92"/>
        <v>-306.03389830508479</v>
      </c>
      <c r="GZ49" s="13">
        <f t="shared" si="92"/>
        <v>-305.98361445783132</v>
      </c>
      <c r="HA49" s="13">
        <f t="shared" si="92"/>
        <v>-305.93381294964024</v>
      </c>
      <c r="HB49" s="13">
        <f t="shared" si="92"/>
        <v>-305.88448687350842</v>
      </c>
      <c r="HC49" s="13">
        <f t="shared" si="92"/>
        <v>-305.83562945368163</v>
      </c>
      <c r="HD49" s="13">
        <f t="shared" si="92"/>
        <v>-305.78723404255322</v>
      </c>
      <c r="HE49" s="13">
        <f t="shared" si="92"/>
        <v>-305.73929411764709</v>
      </c>
      <c r="HF49" s="13">
        <f t="shared" si="92"/>
        <v>-305.69180327868844</v>
      </c>
      <c r="HG49" s="13">
        <f t="shared" si="92"/>
        <v>-305.64475524475529</v>
      </c>
      <c r="HH49" s="13">
        <f t="shared" si="92"/>
        <v>-305.5981438515081</v>
      </c>
      <c r="HI49" s="13">
        <f t="shared" si="92"/>
        <v>-305.55196304849881</v>
      </c>
      <c r="HJ49" s="13">
        <f t="shared" si="92"/>
        <v>-305.5062068965517</v>
      </c>
      <c r="HK49" s="13">
        <f t="shared" si="92"/>
        <v>-305.46086956521742</v>
      </c>
      <c r="HL49" s="13">
        <f t="shared" si="92"/>
        <v>-305.41594533029615</v>
      </c>
      <c r="HM49" s="13">
        <f t="shared" si="92"/>
        <v>-305.37142857142862</v>
      </c>
      <c r="HN49" s="13">
        <f t="shared" si="92"/>
        <v>-305.32731376975175</v>
      </c>
      <c r="HO49" s="13">
        <f t="shared" si="92"/>
        <v>-305.283595505618</v>
      </c>
      <c r="HP49" s="13">
        <f t="shared" si="92"/>
        <v>-305.24026845637582</v>
      </c>
      <c r="HQ49" s="13">
        <f t="shared" si="92"/>
        <v>-305.19732739420937</v>
      </c>
      <c r="HR49" s="13">
        <f t="shared" si="92"/>
        <v>-305.15476718403551</v>
      </c>
      <c r="HS49" s="13">
        <f t="shared" si="92"/>
        <v>-305.11258278145692</v>
      </c>
      <c r="HT49" s="13">
        <f t="shared" si="92"/>
        <v>-305.07076923076926</v>
      </c>
      <c r="HU49" s="13">
        <f t="shared" si="92"/>
        <v>-305.02932166301969</v>
      </c>
      <c r="HV49" s="13">
        <f t="shared" si="92"/>
        <v>-304.98823529411766</v>
      </c>
      <c r="HW49" s="13">
        <f t="shared" si="92"/>
        <v>-304.94750542299346</v>
      </c>
      <c r="HX49" s="13">
        <f t="shared" si="92"/>
        <v>-304.90712742980566</v>
      </c>
      <c r="HY49" s="13">
        <f t="shared" si="92"/>
        <v>-304.86709677419356</v>
      </c>
      <c r="HZ49" s="13">
        <f t="shared" si="92"/>
        <v>-304.827408993576</v>
      </c>
      <c r="IA49" s="13">
        <f t="shared" si="92"/>
        <v>-304.78805970149256</v>
      </c>
      <c r="IB49" s="13">
        <f t="shared" si="92"/>
        <v>-304.74904458598724</v>
      </c>
      <c r="IC49" s="13">
        <f t="shared" si="92"/>
        <v>-304.71035940803381</v>
      </c>
      <c r="ID49" s="13">
        <f t="shared" si="92"/>
        <v>-304.67200000000003</v>
      </c>
      <c r="IE49" s="13">
        <f t="shared" si="92"/>
        <v>-304.63396226415097</v>
      </c>
      <c r="IF49" s="13">
        <f t="shared" si="92"/>
        <v>-304.59624217118994</v>
      </c>
      <c r="IG49" s="13">
        <f t="shared" si="92"/>
        <v>-304.55883575883581</v>
      </c>
      <c r="IH49" s="13">
        <f t="shared" si="92"/>
        <v>-304.52173913043475</v>
      </c>
      <c r="II49" s="13">
        <f t="shared" si="92"/>
        <v>-304.48494845360824</v>
      </c>
      <c r="IJ49" s="13">
        <f t="shared" si="92"/>
        <v>-304.44845995893223</v>
      </c>
      <c r="IK49" s="13">
        <f t="shared" si="92"/>
        <v>-304.4122699386503</v>
      </c>
      <c r="IL49" s="13">
        <f t="shared" si="92"/>
        <v>-304.37637474541748</v>
      </c>
      <c r="IM49" s="13">
        <f t="shared" si="92"/>
        <v>-304.3407707910751</v>
      </c>
      <c r="IN49" s="13">
        <f t="shared" si="92"/>
        <v>-304.30545454545455</v>
      </c>
      <c r="IO49" s="13">
        <f t="shared" si="92"/>
        <v>-304.27042253521131</v>
      </c>
      <c r="IP49" s="13">
        <f t="shared" si="92"/>
        <v>-304.23567134268535</v>
      </c>
      <c r="IQ49" s="13">
        <f t="shared" si="92"/>
        <v>-304.20119760479042</v>
      </c>
      <c r="IR49" s="13">
        <f t="shared" si="92"/>
        <v>-304.1669980119284</v>
      </c>
      <c r="IS49" s="13">
        <f t="shared" si="92"/>
        <v>-304.13306930693068</v>
      </c>
      <c r="IT49" s="13">
        <f t="shared" si="92"/>
        <v>-304.09940828402364</v>
      </c>
      <c r="IU49" s="13">
        <f t="shared" si="92"/>
        <v>-304.06601178781926</v>
      </c>
      <c r="IV49" s="13">
        <f t="shared" si="92"/>
        <v>-304.03287671232874</v>
      </c>
      <c r="IW49" s="13"/>
      <c r="IX49" s="13"/>
      <c r="IY49" s="13"/>
      <c r="IZ49" s="13"/>
      <c r="JA49" s="13"/>
      <c r="JB49" s="13"/>
    </row>
    <row r="50" spans="1:262" ht="12.75" customHeight="1" x14ac:dyDescent="0.3">
      <c r="A50" s="18" t="s">
        <v>40</v>
      </c>
      <c r="B50" s="18">
        <v>826</v>
      </c>
      <c r="C50" s="19">
        <f t="shared" si="78"/>
        <v>264.5454545454545</v>
      </c>
      <c r="D50" s="19">
        <f t="shared" si="79"/>
        <v>-561.4545454545455</v>
      </c>
      <c r="E50" s="19">
        <f t="shared" si="80"/>
        <v>25.666666666666668</v>
      </c>
      <c r="F50" s="18" t="e">
        <f t="shared" si="81"/>
        <v>#NUM!</v>
      </c>
      <c r="G50" s="19">
        <f t="shared" si="82"/>
        <v>-20.051948051948052</v>
      </c>
      <c r="H50" s="16">
        <f t="shared" si="83"/>
        <v>400.90909090909093</v>
      </c>
      <c r="I50" s="19"/>
      <c r="J50" s="19"/>
      <c r="K50" s="19"/>
      <c r="L50" s="19"/>
      <c r="M50" s="19"/>
      <c r="N50" s="19"/>
      <c r="O50" s="19"/>
      <c r="P50" s="19"/>
      <c r="Q50" s="19"/>
      <c r="R50" s="17">
        <v>12800</v>
      </c>
      <c r="S50" s="17">
        <v>2.5</v>
      </c>
      <c r="T50" s="17">
        <v>5</v>
      </c>
      <c r="U50" s="17">
        <f t="shared" si="84"/>
        <v>12.5</v>
      </c>
      <c r="V50" s="17">
        <f t="shared" si="85"/>
        <v>1000</v>
      </c>
      <c r="W50" s="17">
        <v>1.5</v>
      </c>
      <c r="X50" s="17">
        <f t="shared" si="86"/>
        <v>300</v>
      </c>
      <c r="Y50" s="4">
        <f t="shared" si="87"/>
        <v>1000</v>
      </c>
      <c r="Z50" s="4">
        <v>0.05</v>
      </c>
      <c r="AA50" s="4">
        <v>9</v>
      </c>
      <c r="AB50" s="4">
        <v>21</v>
      </c>
      <c r="AC50" s="4">
        <v>150</v>
      </c>
      <c r="AD50" s="4">
        <v>1000</v>
      </c>
      <c r="AE50" s="4">
        <f t="shared" si="88"/>
        <v>2250</v>
      </c>
      <c r="AF50" s="4">
        <f t="shared" si="89"/>
        <v>225</v>
      </c>
      <c r="AG50" s="13">
        <f t="shared" ref="AG50:IV50" si="93">((($V50+$X50)/10*MAX((AG$2/$AC50),1)+($Y50/80*180*$Z50))/(MAX((AG$2/$AA50),1)+$AB50))*28-$B50</f>
        <v>-517.36363636363637</v>
      </c>
      <c r="AH50" s="13">
        <f t="shared" si="93"/>
        <v>-521.97014925373128</v>
      </c>
      <c r="AI50" s="13">
        <f t="shared" si="93"/>
        <v>-530.78260869565224</v>
      </c>
      <c r="AJ50" s="13">
        <f t="shared" si="93"/>
        <v>-539.09859154929586</v>
      </c>
      <c r="AK50" s="13">
        <f t="shared" si="93"/>
        <v>-546.95890410958896</v>
      </c>
      <c r="AL50" s="13">
        <f t="shared" si="93"/>
        <v>-554.40000000000009</v>
      </c>
      <c r="AM50" s="13">
        <f t="shared" si="93"/>
        <v>-561.4545454545455</v>
      </c>
      <c r="AN50" s="13">
        <f t="shared" si="93"/>
        <v>-568.15189873417717</v>
      </c>
      <c r="AO50" s="13">
        <f t="shared" si="93"/>
        <v>-574.51851851851848</v>
      </c>
      <c r="AP50" s="13">
        <f t="shared" si="93"/>
        <v>-580.57831325301208</v>
      </c>
      <c r="AQ50" s="13">
        <f t="shared" si="93"/>
        <v>-586.35294117647061</v>
      </c>
      <c r="AR50" s="13">
        <f t="shared" si="93"/>
        <v>-591.86206896551721</v>
      </c>
      <c r="AS50" s="13">
        <f t="shared" si="93"/>
        <v>-597.12359550561791</v>
      </c>
      <c r="AT50" s="13">
        <f t="shared" si="93"/>
        <v>-602.15384615384619</v>
      </c>
      <c r="AU50" s="13">
        <f t="shared" si="93"/>
        <v>-606.9677419354839</v>
      </c>
      <c r="AV50" s="13">
        <f t="shared" si="93"/>
        <v>-611.57894736842104</v>
      </c>
      <c r="AW50" s="13">
        <f t="shared" si="93"/>
        <v>-616</v>
      </c>
      <c r="AX50" s="13">
        <f t="shared" si="93"/>
        <v>-620.24242424242425</v>
      </c>
      <c r="AY50" s="13">
        <f t="shared" si="93"/>
        <v>-624.31683168316829</v>
      </c>
      <c r="AZ50" s="13">
        <f t="shared" si="93"/>
        <v>-628.23300970873788</v>
      </c>
      <c r="BA50" s="13">
        <f t="shared" si="93"/>
        <v>-632</v>
      </c>
      <c r="BB50" s="13">
        <f t="shared" si="93"/>
        <v>-635.62616822429914</v>
      </c>
      <c r="BC50" s="13">
        <f t="shared" si="93"/>
        <v>-639.11926605504595</v>
      </c>
      <c r="BD50" s="13">
        <f t="shared" si="93"/>
        <v>-642.48648648648646</v>
      </c>
      <c r="BE50" s="13">
        <f t="shared" si="93"/>
        <v>-645.73451327433634</v>
      </c>
      <c r="BF50" s="13">
        <f t="shared" si="93"/>
        <v>-645.07130434782607</v>
      </c>
      <c r="BG50" s="13">
        <f t="shared" si="93"/>
        <v>-644.43076923076922</v>
      </c>
      <c r="BH50" s="13">
        <f t="shared" si="93"/>
        <v>-643.8117647058823</v>
      </c>
      <c r="BI50" s="13">
        <f t="shared" si="93"/>
        <v>-643.21322314049587</v>
      </c>
      <c r="BJ50" s="13">
        <f t="shared" si="93"/>
        <v>-642.63414634146341</v>
      </c>
      <c r="BK50" s="13">
        <f t="shared" si="93"/>
        <v>-642.07360000000006</v>
      </c>
      <c r="BL50" s="13">
        <f t="shared" si="93"/>
        <v>-641.53070866141729</v>
      </c>
      <c r="BM50" s="13">
        <f t="shared" si="93"/>
        <v>-641.00465116279065</v>
      </c>
      <c r="BN50" s="13">
        <f t="shared" si="93"/>
        <v>-640.49465648854959</v>
      </c>
      <c r="BO50" s="13">
        <f t="shared" si="93"/>
        <v>-640</v>
      </c>
      <c r="BP50" s="13">
        <f t="shared" si="93"/>
        <v>-639.52</v>
      </c>
      <c r="BQ50" s="13">
        <f t="shared" si="93"/>
        <v>-639.05401459854022</v>
      </c>
      <c r="BR50" s="13">
        <f t="shared" si="93"/>
        <v>-638.60143884892079</v>
      </c>
      <c r="BS50" s="13">
        <f t="shared" si="93"/>
        <v>-638.16170212765951</v>
      </c>
      <c r="BT50" s="13">
        <f t="shared" si="93"/>
        <v>-637.73426573426582</v>
      </c>
      <c r="BU50" s="13">
        <f t="shared" si="93"/>
        <v>-637.31862068965518</v>
      </c>
      <c r="BV50" s="13">
        <f t="shared" si="93"/>
        <v>-636.91428571428571</v>
      </c>
      <c r="BW50" s="13">
        <f t="shared" si="93"/>
        <v>-636.52080536912752</v>
      </c>
      <c r="BX50" s="13">
        <f t="shared" si="93"/>
        <v>-636.13774834437083</v>
      </c>
      <c r="BY50" s="13">
        <f t="shared" si="93"/>
        <v>-635.76470588235293</v>
      </c>
      <c r="BZ50" s="13">
        <f t="shared" si="93"/>
        <v>-635.40129032258062</v>
      </c>
      <c r="CA50" s="13">
        <f t="shared" si="93"/>
        <v>-635.04713375796177</v>
      </c>
      <c r="CB50" s="13">
        <f t="shared" si="93"/>
        <v>-634.7018867924528</v>
      </c>
      <c r="CC50" s="13">
        <f t="shared" si="93"/>
        <v>-634.36521739130433</v>
      </c>
      <c r="CD50" s="13">
        <f t="shared" si="93"/>
        <v>-634.03680981595096</v>
      </c>
      <c r="CE50" s="13">
        <f t="shared" si="93"/>
        <v>-633.71636363636367</v>
      </c>
      <c r="CF50" s="13">
        <f t="shared" si="93"/>
        <v>-633.40359281437122</v>
      </c>
      <c r="CG50" s="13">
        <f t="shared" si="93"/>
        <v>-633.09822485207098</v>
      </c>
      <c r="CH50" s="13">
        <f t="shared" si="93"/>
        <v>-632.79999999999995</v>
      </c>
      <c r="CI50" s="13">
        <f t="shared" si="93"/>
        <v>-632.50867052023114</v>
      </c>
      <c r="CJ50" s="13">
        <f t="shared" si="93"/>
        <v>-632.22399999999993</v>
      </c>
      <c r="CK50" s="13">
        <f t="shared" si="93"/>
        <v>-631.9457627118644</v>
      </c>
      <c r="CL50" s="13">
        <f t="shared" si="93"/>
        <v>-631.67374301675977</v>
      </c>
      <c r="CM50" s="13">
        <f t="shared" si="93"/>
        <v>-631.40773480662983</v>
      </c>
      <c r="CN50" s="13">
        <f t="shared" si="93"/>
        <v>-631.14754098360663</v>
      </c>
      <c r="CO50" s="13">
        <f t="shared" si="93"/>
        <v>-630.89297297297298</v>
      </c>
      <c r="CP50" s="13">
        <f t="shared" si="93"/>
        <v>-630.64385026737966</v>
      </c>
      <c r="CQ50" s="13">
        <f t="shared" si="93"/>
        <v>-630.4</v>
      </c>
      <c r="CR50" s="13">
        <f t="shared" si="93"/>
        <v>-630.16125654450263</v>
      </c>
      <c r="CS50" s="13">
        <f t="shared" si="93"/>
        <v>-629.92746113989642</v>
      </c>
      <c r="CT50" s="13">
        <f t="shared" si="93"/>
        <v>-629.69846153846152</v>
      </c>
      <c r="CU50" s="13">
        <f t="shared" si="93"/>
        <v>-629.47411167512689</v>
      </c>
      <c r="CV50" s="13">
        <f t="shared" si="93"/>
        <v>-629.25427135678387</v>
      </c>
      <c r="CW50" s="13">
        <f t="shared" si="93"/>
        <v>-629.03880597014927</v>
      </c>
      <c r="CX50" s="13">
        <f t="shared" si="93"/>
        <v>-628.82758620689651</v>
      </c>
      <c r="CY50" s="13">
        <f t="shared" si="93"/>
        <v>-628.62048780487805</v>
      </c>
      <c r="CZ50" s="13">
        <f t="shared" si="93"/>
        <v>-628.4173913043478</v>
      </c>
      <c r="DA50" s="13">
        <f t="shared" si="93"/>
        <v>-628.21818181818185</v>
      </c>
      <c r="DB50" s="13">
        <f t="shared" si="93"/>
        <v>-628.02274881516587</v>
      </c>
      <c r="DC50" s="13">
        <f t="shared" si="93"/>
        <v>-627.83098591549299</v>
      </c>
      <c r="DD50" s="13">
        <f t="shared" si="93"/>
        <v>-627.6427906976744</v>
      </c>
      <c r="DE50" s="13">
        <f t="shared" si="93"/>
        <v>-627.45806451612907</v>
      </c>
      <c r="DF50" s="13">
        <f t="shared" si="93"/>
        <v>-627.27671232876708</v>
      </c>
      <c r="DG50" s="13">
        <f t="shared" si="93"/>
        <v>-627.09864253393664</v>
      </c>
      <c r="DH50" s="13">
        <f t="shared" si="93"/>
        <v>-626.92376681614348</v>
      </c>
      <c r="DI50" s="13">
        <f t="shared" si="93"/>
        <v>-626.75199999999995</v>
      </c>
      <c r="DJ50" s="13">
        <f t="shared" si="93"/>
        <v>-626.58325991189429</v>
      </c>
      <c r="DK50" s="13">
        <f t="shared" si="93"/>
        <v>-626.41746724890834</v>
      </c>
      <c r="DL50" s="13">
        <f t="shared" si="93"/>
        <v>-626.25454545454545</v>
      </c>
      <c r="DM50" s="13">
        <f t="shared" si="93"/>
        <v>-626.09442060085837</v>
      </c>
      <c r="DN50" s="13">
        <f t="shared" si="93"/>
        <v>-625.93702127659571</v>
      </c>
      <c r="DO50" s="13">
        <f t="shared" si="93"/>
        <v>-625.78227848101267</v>
      </c>
      <c r="DP50" s="13">
        <f t="shared" si="93"/>
        <v>-625.63012552301257</v>
      </c>
      <c r="DQ50" s="13">
        <f t="shared" si="93"/>
        <v>-625.48049792531128</v>
      </c>
      <c r="DR50" s="13">
        <f t="shared" si="93"/>
        <v>-625.33333333333326</v>
      </c>
      <c r="DS50" s="13">
        <f t="shared" si="93"/>
        <v>-625.18857142857132</v>
      </c>
      <c r="DT50" s="13">
        <f t="shared" si="93"/>
        <v>-625.04615384615386</v>
      </c>
      <c r="DU50" s="13">
        <f t="shared" si="93"/>
        <v>-624.90602409638552</v>
      </c>
      <c r="DV50" s="13">
        <f t="shared" si="93"/>
        <v>-624.76812749003989</v>
      </c>
      <c r="DW50" s="13">
        <f t="shared" si="93"/>
        <v>-624.63241106719374</v>
      </c>
      <c r="DX50" s="13">
        <f t="shared" si="93"/>
        <v>-624.49882352941177</v>
      </c>
      <c r="DY50" s="13">
        <f t="shared" si="93"/>
        <v>-624.36731517509725</v>
      </c>
      <c r="DZ50" s="13">
        <f t="shared" si="93"/>
        <v>-624.23783783783779</v>
      </c>
      <c r="EA50" s="13">
        <f t="shared" si="93"/>
        <v>-624.11034482758623</v>
      </c>
      <c r="EB50" s="13">
        <f t="shared" si="93"/>
        <v>-623.98479087452472</v>
      </c>
      <c r="EC50" s="13">
        <f t="shared" si="93"/>
        <v>-623.86113207547169</v>
      </c>
      <c r="ED50" s="13">
        <f t="shared" si="93"/>
        <v>-623.73932584269664</v>
      </c>
      <c r="EE50" s="13">
        <f t="shared" si="93"/>
        <v>-623.61933085501857</v>
      </c>
      <c r="EF50" s="13">
        <f t="shared" si="93"/>
        <v>-623.50110701107008</v>
      </c>
      <c r="EG50" s="13">
        <f t="shared" si="93"/>
        <v>-623.38461538461536</v>
      </c>
      <c r="EH50" s="13">
        <f t="shared" si="93"/>
        <v>-623.26981818181821</v>
      </c>
      <c r="EI50" s="13">
        <f t="shared" si="93"/>
        <v>-623.156678700361</v>
      </c>
      <c r="EJ50" s="13">
        <f t="shared" si="93"/>
        <v>-623.04516129032254</v>
      </c>
      <c r="EK50" s="13">
        <f t="shared" si="93"/>
        <v>-622.935231316726</v>
      </c>
      <c r="EL50" s="13">
        <f t="shared" si="93"/>
        <v>-622.82685512367493</v>
      </c>
      <c r="EM50" s="13">
        <f t="shared" si="93"/>
        <v>-622.72</v>
      </c>
      <c r="EN50" s="13">
        <f t="shared" si="93"/>
        <v>-622.61463414634147</v>
      </c>
      <c r="EO50" s="13">
        <f t="shared" si="93"/>
        <v>-622.51072664359867</v>
      </c>
      <c r="EP50" s="13">
        <f t="shared" si="93"/>
        <v>-622.40824742268046</v>
      </c>
      <c r="EQ50" s="13">
        <f t="shared" si="93"/>
        <v>-622.30716723549494</v>
      </c>
      <c r="ER50" s="13">
        <f t="shared" si="93"/>
        <v>-622.20745762711863</v>
      </c>
      <c r="ES50" s="13">
        <f t="shared" si="93"/>
        <v>-622.10909090909092</v>
      </c>
      <c r="ET50" s="13">
        <f t="shared" si="93"/>
        <v>-622.01204013377924</v>
      </c>
      <c r="EU50" s="13">
        <f t="shared" si="93"/>
        <v>-621.91627906976748</v>
      </c>
      <c r="EV50" s="13">
        <f t="shared" si="93"/>
        <v>-621.82178217821786</v>
      </c>
      <c r="EW50" s="13">
        <f t="shared" si="93"/>
        <v>-621.72852459016394</v>
      </c>
      <c r="EX50" s="13">
        <f t="shared" si="93"/>
        <v>-621.63648208469056</v>
      </c>
      <c r="EY50" s="13">
        <f t="shared" si="93"/>
        <v>-621.54563106796115</v>
      </c>
      <c r="EZ50" s="13">
        <f t="shared" si="93"/>
        <v>-621.45594855305467</v>
      </c>
      <c r="FA50" s="13">
        <f t="shared" si="93"/>
        <v>-621.36741214057508</v>
      </c>
      <c r="FB50" s="13">
        <f t="shared" si="93"/>
        <v>-621.28</v>
      </c>
      <c r="FC50" s="13">
        <f t="shared" si="93"/>
        <v>-621.19369085173503</v>
      </c>
      <c r="FD50" s="13">
        <f t="shared" si="93"/>
        <v>-621.10846394984333</v>
      </c>
      <c r="FE50" s="13">
        <f t="shared" si="93"/>
        <v>-621.02429906542056</v>
      </c>
      <c r="FF50" s="13">
        <f t="shared" si="93"/>
        <v>-620.94117647058829</v>
      </c>
      <c r="FG50" s="13">
        <f t="shared" si="93"/>
        <v>-620.85907692307683</v>
      </c>
      <c r="FH50" s="13">
        <f t="shared" si="93"/>
        <v>-620.77798165137619</v>
      </c>
      <c r="FI50" s="13">
        <f t="shared" si="93"/>
        <v>-620.69787234042553</v>
      </c>
      <c r="FJ50" s="13">
        <f t="shared" si="93"/>
        <v>-620.61873111782472</v>
      </c>
      <c r="FK50" s="13">
        <f t="shared" si="93"/>
        <v>-620.54054054054052</v>
      </c>
      <c r="FL50" s="13">
        <f t="shared" si="93"/>
        <v>-620.4632835820895</v>
      </c>
      <c r="FM50" s="13">
        <f t="shared" si="93"/>
        <v>-620.38694362017804</v>
      </c>
      <c r="FN50" s="13">
        <f t="shared" si="93"/>
        <v>-620.31150442477883</v>
      </c>
      <c r="FO50" s="13">
        <f t="shared" si="93"/>
        <v>-620.23695014662758</v>
      </c>
      <c r="FP50" s="13">
        <f t="shared" si="93"/>
        <v>-620.16326530612241</v>
      </c>
      <c r="FQ50" s="13">
        <f t="shared" si="93"/>
        <v>-620.09043478260867</v>
      </c>
      <c r="FR50" s="13">
        <f t="shared" si="93"/>
        <v>-620.01844380403463</v>
      </c>
      <c r="FS50" s="13">
        <f t="shared" si="93"/>
        <v>-619.94727793696279</v>
      </c>
      <c r="FT50" s="13">
        <f t="shared" si="93"/>
        <v>-619.87692307692305</v>
      </c>
      <c r="FU50" s="13">
        <f t="shared" si="93"/>
        <v>-619.80736543909347</v>
      </c>
      <c r="FV50" s="13">
        <f t="shared" si="93"/>
        <v>-619.73859154929573</v>
      </c>
      <c r="FW50" s="13">
        <f t="shared" si="93"/>
        <v>-619.67058823529419</v>
      </c>
      <c r="FX50" s="13">
        <f t="shared" si="93"/>
        <v>-619.60334261838443</v>
      </c>
      <c r="FY50" s="13">
        <f t="shared" si="93"/>
        <v>-619.53684210526319</v>
      </c>
      <c r="FZ50" s="13">
        <f t="shared" si="93"/>
        <v>-619.47107438016531</v>
      </c>
      <c r="GA50" s="13">
        <f t="shared" si="93"/>
        <v>-619.40602739726023</v>
      </c>
      <c r="GB50" s="13">
        <f t="shared" si="93"/>
        <v>-619.34168937329696</v>
      </c>
      <c r="GC50" s="13">
        <f t="shared" si="93"/>
        <v>-619.27804878048778</v>
      </c>
      <c r="GD50" s="13">
        <f t="shared" si="93"/>
        <v>-619.21509433962262</v>
      </c>
      <c r="GE50" s="13">
        <f t="shared" si="93"/>
        <v>-619.15281501340485</v>
      </c>
      <c r="GF50" s="13">
        <f t="shared" si="93"/>
        <v>-619.09119999999996</v>
      </c>
      <c r="GG50" s="13">
        <f t="shared" si="93"/>
        <v>-619.03023872679046</v>
      </c>
      <c r="GH50" s="13">
        <f t="shared" si="93"/>
        <v>-618.96992084432713</v>
      </c>
      <c r="GI50" s="13">
        <f t="shared" si="93"/>
        <v>-618.91023622047237</v>
      </c>
      <c r="GJ50" s="13">
        <f t="shared" si="93"/>
        <v>-618.8511749347258</v>
      </c>
      <c r="GK50" s="13">
        <f t="shared" si="93"/>
        <v>-618.79272727272723</v>
      </c>
      <c r="GL50" s="13">
        <f t="shared" si="93"/>
        <v>-618.73488372093016</v>
      </c>
      <c r="GM50" s="13">
        <f t="shared" si="93"/>
        <v>-618.67763496143971</v>
      </c>
      <c r="GN50" s="13">
        <f t="shared" si="93"/>
        <v>-618.62097186700771</v>
      </c>
      <c r="GO50" s="13">
        <f t="shared" si="93"/>
        <v>-618.56488549618325</v>
      </c>
      <c r="GP50" s="13">
        <f t="shared" si="93"/>
        <v>-618.50936708860763</v>
      </c>
      <c r="GQ50" s="13">
        <f t="shared" si="93"/>
        <v>-618.45440806045337</v>
      </c>
      <c r="GR50" s="13">
        <f t="shared" si="93"/>
        <v>-618.4</v>
      </c>
      <c r="GS50" s="13">
        <f t="shared" si="93"/>
        <v>-618.34613466334167</v>
      </c>
      <c r="GT50" s="13">
        <f t="shared" si="93"/>
        <v>-618.2928039702233</v>
      </c>
      <c r="GU50" s="13">
        <f t="shared" si="93"/>
        <v>-618.24</v>
      </c>
      <c r="GV50" s="13">
        <f t="shared" si="93"/>
        <v>-618.18771498771503</v>
      </c>
      <c r="GW50" s="13">
        <f t="shared" si="93"/>
        <v>-618.13594132029334</v>
      </c>
      <c r="GX50" s="13">
        <f t="shared" si="93"/>
        <v>-618.08467153284676</v>
      </c>
      <c r="GY50" s="13">
        <f t="shared" si="93"/>
        <v>-618.03389830508479</v>
      </c>
      <c r="GZ50" s="13">
        <f t="shared" si="93"/>
        <v>-617.98361445783132</v>
      </c>
      <c r="HA50" s="13">
        <f t="shared" si="93"/>
        <v>-617.93381294964024</v>
      </c>
      <c r="HB50" s="13">
        <f t="shared" si="93"/>
        <v>-617.88448687350842</v>
      </c>
      <c r="HC50" s="13">
        <f t="shared" si="93"/>
        <v>-617.83562945368158</v>
      </c>
      <c r="HD50" s="13">
        <f t="shared" si="93"/>
        <v>-617.78723404255322</v>
      </c>
      <c r="HE50" s="13">
        <f t="shared" si="93"/>
        <v>-617.73929411764709</v>
      </c>
      <c r="HF50" s="13">
        <f t="shared" si="93"/>
        <v>-617.69180327868844</v>
      </c>
      <c r="HG50" s="13">
        <f t="shared" si="93"/>
        <v>-617.64475524475529</v>
      </c>
      <c r="HH50" s="13">
        <f t="shared" si="93"/>
        <v>-617.5981438515081</v>
      </c>
      <c r="HI50" s="13">
        <f t="shared" si="93"/>
        <v>-617.55196304849881</v>
      </c>
      <c r="HJ50" s="13">
        <f t="shared" si="93"/>
        <v>-617.5062068965517</v>
      </c>
      <c r="HK50" s="13">
        <f t="shared" si="93"/>
        <v>-617.46086956521742</v>
      </c>
      <c r="HL50" s="13">
        <f t="shared" si="93"/>
        <v>-617.41594533029615</v>
      </c>
      <c r="HM50" s="13">
        <f t="shared" si="93"/>
        <v>-617.37142857142862</v>
      </c>
      <c r="HN50" s="13">
        <f t="shared" si="93"/>
        <v>-617.32731376975175</v>
      </c>
      <c r="HO50" s="13">
        <f t="shared" si="93"/>
        <v>-617.283595505618</v>
      </c>
      <c r="HP50" s="13">
        <f t="shared" si="93"/>
        <v>-617.24026845637582</v>
      </c>
      <c r="HQ50" s="13">
        <f t="shared" si="93"/>
        <v>-617.19732739420942</v>
      </c>
      <c r="HR50" s="13">
        <f t="shared" si="93"/>
        <v>-617.15476718403556</v>
      </c>
      <c r="HS50" s="13">
        <f t="shared" si="93"/>
        <v>-617.11258278145692</v>
      </c>
      <c r="HT50" s="13">
        <f t="shared" si="93"/>
        <v>-617.0707692307692</v>
      </c>
      <c r="HU50" s="13">
        <f t="shared" si="93"/>
        <v>-617.02932166301969</v>
      </c>
      <c r="HV50" s="13">
        <f t="shared" si="93"/>
        <v>-616.98823529411766</v>
      </c>
      <c r="HW50" s="13">
        <f t="shared" si="93"/>
        <v>-616.94750542299346</v>
      </c>
      <c r="HX50" s="13">
        <f t="shared" si="93"/>
        <v>-616.90712742980566</v>
      </c>
      <c r="HY50" s="13">
        <f t="shared" si="93"/>
        <v>-616.86709677419356</v>
      </c>
      <c r="HZ50" s="13">
        <f t="shared" si="93"/>
        <v>-616.827408993576</v>
      </c>
      <c r="IA50" s="13">
        <f t="shared" si="93"/>
        <v>-616.78805970149256</v>
      </c>
      <c r="IB50" s="13">
        <f t="shared" si="93"/>
        <v>-616.74904458598724</v>
      </c>
      <c r="IC50" s="13">
        <f t="shared" si="93"/>
        <v>-616.71035940803381</v>
      </c>
      <c r="ID50" s="13">
        <f t="shared" si="93"/>
        <v>-616.67200000000003</v>
      </c>
      <c r="IE50" s="13">
        <f t="shared" si="93"/>
        <v>-616.63396226415102</v>
      </c>
      <c r="IF50" s="13">
        <f t="shared" si="93"/>
        <v>-616.59624217118994</v>
      </c>
      <c r="IG50" s="13">
        <f t="shared" si="93"/>
        <v>-616.55883575883581</v>
      </c>
      <c r="IH50" s="13">
        <f t="shared" si="93"/>
        <v>-616.52173913043475</v>
      </c>
      <c r="II50" s="13">
        <f t="shared" si="93"/>
        <v>-616.48494845360824</v>
      </c>
      <c r="IJ50" s="13">
        <f t="shared" si="93"/>
        <v>-616.44845995893229</v>
      </c>
      <c r="IK50" s="13">
        <f t="shared" si="93"/>
        <v>-616.4122699386503</v>
      </c>
      <c r="IL50" s="13">
        <f t="shared" si="93"/>
        <v>-616.37637474541748</v>
      </c>
      <c r="IM50" s="13">
        <f t="shared" si="93"/>
        <v>-616.3407707910751</v>
      </c>
      <c r="IN50" s="13">
        <f t="shared" si="93"/>
        <v>-616.3054545454545</v>
      </c>
      <c r="IO50" s="13">
        <f t="shared" si="93"/>
        <v>-616.27042253521131</v>
      </c>
      <c r="IP50" s="13">
        <f t="shared" si="93"/>
        <v>-616.23567134268535</v>
      </c>
      <c r="IQ50" s="13">
        <f t="shared" si="93"/>
        <v>-616.20119760479042</v>
      </c>
      <c r="IR50" s="13">
        <f t="shared" si="93"/>
        <v>-616.1669980119284</v>
      </c>
      <c r="IS50" s="13">
        <f t="shared" si="93"/>
        <v>-616.13306930693068</v>
      </c>
      <c r="IT50" s="13">
        <f t="shared" si="93"/>
        <v>-616.09940828402364</v>
      </c>
      <c r="IU50" s="13">
        <f t="shared" si="93"/>
        <v>-616.06601178781921</v>
      </c>
      <c r="IV50" s="13">
        <f t="shared" si="93"/>
        <v>-616.03287671232874</v>
      </c>
      <c r="IW50" s="13"/>
      <c r="IX50" s="13"/>
      <c r="IY50" s="13"/>
      <c r="IZ50" s="13"/>
      <c r="JA50" s="13"/>
      <c r="JB50" s="13"/>
    </row>
    <row r="51" spans="1:262" ht="12.75" customHeight="1" x14ac:dyDescent="0.3">
      <c r="A51" s="4" t="s">
        <v>41</v>
      </c>
      <c r="B51" s="4">
        <v>1137</v>
      </c>
      <c r="C51" s="13">
        <f t="shared" si="78"/>
        <v>264.5454545454545</v>
      </c>
      <c r="D51" s="13">
        <f t="shared" si="79"/>
        <v>-872.4545454545455</v>
      </c>
      <c r="E51" s="13">
        <f t="shared" si="80"/>
        <v>25.666666666666668</v>
      </c>
      <c r="F51" s="4" t="e">
        <f t="shared" si="81"/>
        <v>#NUM!</v>
      </c>
      <c r="G51" s="13">
        <f t="shared" si="82"/>
        <v>-31.15909090909091</v>
      </c>
      <c r="H51" s="11">
        <f t="shared" si="83"/>
        <v>400.90909090909093</v>
      </c>
      <c r="I51" s="13"/>
      <c r="J51" s="13"/>
      <c r="K51" s="13"/>
      <c r="L51" s="13"/>
      <c r="M51" s="13"/>
      <c r="N51" s="13"/>
      <c r="O51" s="13"/>
      <c r="P51" s="13"/>
      <c r="Q51" s="13"/>
      <c r="R51" s="17">
        <v>19200</v>
      </c>
      <c r="S51" s="17">
        <v>2.5</v>
      </c>
      <c r="T51" s="17">
        <v>5</v>
      </c>
      <c r="U51" s="17">
        <f t="shared" si="84"/>
        <v>12.5</v>
      </c>
      <c r="V51" s="17">
        <f t="shared" si="85"/>
        <v>1000</v>
      </c>
      <c r="W51" s="17">
        <v>1.5</v>
      </c>
      <c r="X51" s="17">
        <f t="shared" si="86"/>
        <v>300</v>
      </c>
      <c r="Y51" s="4">
        <f t="shared" si="87"/>
        <v>1000</v>
      </c>
      <c r="Z51" s="4">
        <v>0.05</v>
      </c>
      <c r="AA51" s="4">
        <v>9</v>
      </c>
      <c r="AB51" s="4">
        <v>21</v>
      </c>
      <c r="AC51" s="4">
        <v>150</v>
      </c>
      <c r="AD51" s="4">
        <v>1000</v>
      </c>
      <c r="AE51" s="4">
        <f t="shared" si="88"/>
        <v>2250</v>
      </c>
      <c r="AF51" s="4">
        <f t="shared" si="89"/>
        <v>225</v>
      </c>
      <c r="AG51" s="13">
        <f t="shared" ref="AG51:IV51" si="94">((($V51+$X51)/10*MAX((AG$2/$AC51),1)+($Y51/80*180*$Z51))/(MAX((AG$2/$AA51),1)+$AB51))*28-$B51</f>
        <v>-828.36363636363637</v>
      </c>
      <c r="AH51" s="13">
        <f t="shared" si="94"/>
        <v>-832.97014925373128</v>
      </c>
      <c r="AI51" s="13">
        <f t="shared" si="94"/>
        <v>-841.78260869565224</v>
      </c>
      <c r="AJ51" s="13">
        <f t="shared" si="94"/>
        <v>-850.09859154929586</v>
      </c>
      <c r="AK51" s="13">
        <f t="shared" si="94"/>
        <v>-857.95890410958896</v>
      </c>
      <c r="AL51" s="13">
        <f t="shared" si="94"/>
        <v>-865.40000000000009</v>
      </c>
      <c r="AM51" s="13">
        <f t="shared" si="94"/>
        <v>-872.4545454545455</v>
      </c>
      <c r="AN51" s="13">
        <f t="shared" si="94"/>
        <v>-879.15189873417717</v>
      </c>
      <c r="AO51" s="13">
        <f t="shared" si="94"/>
        <v>-885.51851851851848</v>
      </c>
      <c r="AP51" s="13">
        <f t="shared" si="94"/>
        <v>-891.57831325301208</v>
      </c>
      <c r="AQ51" s="13">
        <f t="shared" si="94"/>
        <v>-897.35294117647061</v>
      </c>
      <c r="AR51" s="13">
        <f t="shared" si="94"/>
        <v>-902.86206896551721</v>
      </c>
      <c r="AS51" s="13">
        <f t="shared" si="94"/>
        <v>-908.12359550561791</v>
      </c>
      <c r="AT51" s="13">
        <f t="shared" si="94"/>
        <v>-913.15384615384619</v>
      </c>
      <c r="AU51" s="13">
        <f t="shared" si="94"/>
        <v>-917.9677419354839</v>
      </c>
      <c r="AV51" s="13">
        <f t="shared" si="94"/>
        <v>-922.57894736842104</v>
      </c>
      <c r="AW51" s="13">
        <f t="shared" si="94"/>
        <v>-927</v>
      </c>
      <c r="AX51" s="13">
        <f t="shared" si="94"/>
        <v>-931.24242424242425</v>
      </c>
      <c r="AY51" s="13">
        <f t="shared" si="94"/>
        <v>-935.31683168316829</v>
      </c>
      <c r="AZ51" s="13">
        <f t="shared" si="94"/>
        <v>-939.23300970873788</v>
      </c>
      <c r="BA51" s="13">
        <f t="shared" si="94"/>
        <v>-943</v>
      </c>
      <c r="BB51" s="13">
        <f t="shared" si="94"/>
        <v>-946.62616822429914</v>
      </c>
      <c r="BC51" s="13">
        <f t="shared" si="94"/>
        <v>-950.11926605504595</v>
      </c>
      <c r="BD51" s="13">
        <f t="shared" si="94"/>
        <v>-953.48648648648646</v>
      </c>
      <c r="BE51" s="13">
        <f t="shared" si="94"/>
        <v>-956.73451327433634</v>
      </c>
      <c r="BF51" s="13">
        <f t="shared" si="94"/>
        <v>-956.07130434782607</v>
      </c>
      <c r="BG51" s="13">
        <f t="shared" si="94"/>
        <v>-955.43076923076922</v>
      </c>
      <c r="BH51" s="13">
        <f t="shared" si="94"/>
        <v>-954.8117647058823</v>
      </c>
      <c r="BI51" s="13">
        <f t="shared" si="94"/>
        <v>-954.21322314049587</v>
      </c>
      <c r="BJ51" s="13">
        <f t="shared" si="94"/>
        <v>-953.63414634146341</v>
      </c>
      <c r="BK51" s="13">
        <f t="shared" si="94"/>
        <v>-953.07360000000006</v>
      </c>
      <c r="BL51" s="13">
        <f t="shared" si="94"/>
        <v>-952.53070866141729</v>
      </c>
      <c r="BM51" s="13">
        <f t="shared" si="94"/>
        <v>-952.00465116279065</v>
      </c>
      <c r="BN51" s="13">
        <f t="shared" si="94"/>
        <v>-951.49465648854959</v>
      </c>
      <c r="BO51" s="13">
        <f t="shared" si="94"/>
        <v>-951</v>
      </c>
      <c r="BP51" s="13">
        <f t="shared" si="94"/>
        <v>-950.52</v>
      </c>
      <c r="BQ51" s="13">
        <f t="shared" si="94"/>
        <v>-950.05401459854022</v>
      </c>
      <c r="BR51" s="13">
        <f t="shared" si="94"/>
        <v>-949.60143884892079</v>
      </c>
      <c r="BS51" s="13">
        <f t="shared" si="94"/>
        <v>-949.16170212765951</v>
      </c>
      <c r="BT51" s="13">
        <f t="shared" si="94"/>
        <v>-948.73426573426582</v>
      </c>
      <c r="BU51" s="13">
        <f t="shared" si="94"/>
        <v>-948.31862068965518</v>
      </c>
      <c r="BV51" s="13">
        <f t="shared" si="94"/>
        <v>-947.91428571428571</v>
      </c>
      <c r="BW51" s="13">
        <f t="shared" si="94"/>
        <v>-947.52080536912752</v>
      </c>
      <c r="BX51" s="13">
        <f t="shared" si="94"/>
        <v>-947.13774834437083</v>
      </c>
      <c r="BY51" s="13">
        <f t="shared" si="94"/>
        <v>-946.76470588235293</v>
      </c>
      <c r="BZ51" s="13">
        <f t="shared" si="94"/>
        <v>-946.40129032258062</v>
      </c>
      <c r="CA51" s="13">
        <f t="shared" si="94"/>
        <v>-946.04713375796177</v>
      </c>
      <c r="CB51" s="13">
        <f t="shared" si="94"/>
        <v>-945.7018867924528</v>
      </c>
      <c r="CC51" s="13">
        <f t="shared" si="94"/>
        <v>-945.36521739130433</v>
      </c>
      <c r="CD51" s="13">
        <f t="shared" si="94"/>
        <v>-945.03680981595096</v>
      </c>
      <c r="CE51" s="13">
        <f t="shared" si="94"/>
        <v>-944.71636363636367</v>
      </c>
      <c r="CF51" s="13">
        <f t="shared" si="94"/>
        <v>-944.40359281437122</v>
      </c>
      <c r="CG51" s="13">
        <f t="shared" si="94"/>
        <v>-944.09822485207098</v>
      </c>
      <c r="CH51" s="13">
        <f t="shared" si="94"/>
        <v>-943.8</v>
      </c>
      <c r="CI51" s="13">
        <f t="shared" si="94"/>
        <v>-943.50867052023114</v>
      </c>
      <c r="CJ51" s="13">
        <f t="shared" si="94"/>
        <v>-943.22399999999993</v>
      </c>
      <c r="CK51" s="13">
        <f t="shared" si="94"/>
        <v>-942.9457627118644</v>
      </c>
      <c r="CL51" s="13">
        <f t="shared" si="94"/>
        <v>-942.67374301675977</v>
      </c>
      <c r="CM51" s="13">
        <f t="shared" si="94"/>
        <v>-942.40773480662983</v>
      </c>
      <c r="CN51" s="13">
        <f t="shared" si="94"/>
        <v>-942.14754098360663</v>
      </c>
      <c r="CO51" s="13">
        <f t="shared" si="94"/>
        <v>-941.89297297297298</v>
      </c>
      <c r="CP51" s="13">
        <f t="shared" si="94"/>
        <v>-941.64385026737966</v>
      </c>
      <c r="CQ51" s="13">
        <f t="shared" si="94"/>
        <v>-941.4</v>
      </c>
      <c r="CR51" s="13">
        <f t="shared" si="94"/>
        <v>-941.16125654450263</v>
      </c>
      <c r="CS51" s="13">
        <f t="shared" si="94"/>
        <v>-940.92746113989642</v>
      </c>
      <c r="CT51" s="13">
        <f t="shared" si="94"/>
        <v>-940.69846153846152</v>
      </c>
      <c r="CU51" s="13">
        <f t="shared" si="94"/>
        <v>-940.47411167512689</v>
      </c>
      <c r="CV51" s="13">
        <f t="shared" si="94"/>
        <v>-940.25427135678387</v>
      </c>
      <c r="CW51" s="13">
        <f t="shared" si="94"/>
        <v>-940.03880597014927</v>
      </c>
      <c r="CX51" s="13">
        <f t="shared" si="94"/>
        <v>-939.82758620689651</v>
      </c>
      <c r="CY51" s="13">
        <f t="shared" si="94"/>
        <v>-939.62048780487805</v>
      </c>
      <c r="CZ51" s="13">
        <f t="shared" si="94"/>
        <v>-939.4173913043478</v>
      </c>
      <c r="DA51" s="13">
        <f t="shared" si="94"/>
        <v>-939.21818181818185</v>
      </c>
      <c r="DB51" s="13">
        <f t="shared" si="94"/>
        <v>-939.02274881516587</v>
      </c>
      <c r="DC51" s="13">
        <f t="shared" si="94"/>
        <v>-938.83098591549299</v>
      </c>
      <c r="DD51" s="13">
        <f t="shared" si="94"/>
        <v>-938.6427906976744</v>
      </c>
      <c r="DE51" s="13">
        <f t="shared" si="94"/>
        <v>-938.45806451612907</v>
      </c>
      <c r="DF51" s="13">
        <f t="shared" si="94"/>
        <v>-938.27671232876708</v>
      </c>
      <c r="DG51" s="13">
        <f t="shared" si="94"/>
        <v>-938.09864253393664</v>
      </c>
      <c r="DH51" s="13">
        <f t="shared" si="94"/>
        <v>-937.92376681614348</v>
      </c>
      <c r="DI51" s="13">
        <f t="shared" si="94"/>
        <v>-937.75199999999995</v>
      </c>
      <c r="DJ51" s="13">
        <f t="shared" si="94"/>
        <v>-937.58325991189429</v>
      </c>
      <c r="DK51" s="13">
        <f t="shared" si="94"/>
        <v>-937.41746724890834</v>
      </c>
      <c r="DL51" s="13">
        <f t="shared" si="94"/>
        <v>-937.25454545454545</v>
      </c>
      <c r="DM51" s="13">
        <f t="shared" si="94"/>
        <v>-937.09442060085837</v>
      </c>
      <c r="DN51" s="13">
        <f t="shared" si="94"/>
        <v>-936.93702127659571</v>
      </c>
      <c r="DO51" s="13">
        <f t="shared" si="94"/>
        <v>-936.78227848101267</v>
      </c>
      <c r="DP51" s="13">
        <f t="shared" si="94"/>
        <v>-936.63012552301257</v>
      </c>
      <c r="DQ51" s="13">
        <f t="shared" si="94"/>
        <v>-936.48049792531128</v>
      </c>
      <c r="DR51" s="13">
        <f t="shared" si="94"/>
        <v>-936.33333333333326</v>
      </c>
      <c r="DS51" s="13">
        <f t="shared" si="94"/>
        <v>-936.18857142857132</v>
      </c>
      <c r="DT51" s="13">
        <f t="shared" si="94"/>
        <v>-936.04615384615386</v>
      </c>
      <c r="DU51" s="13">
        <f t="shared" si="94"/>
        <v>-935.90602409638552</v>
      </c>
      <c r="DV51" s="13">
        <f t="shared" si="94"/>
        <v>-935.76812749003989</v>
      </c>
      <c r="DW51" s="13">
        <f t="shared" si="94"/>
        <v>-935.63241106719374</v>
      </c>
      <c r="DX51" s="13">
        <f t="shared" si="94"/>
        <v>-935.49882352941177</v>
      </c>
      <c r="DY51" s="13">
        <f t="shared" si="94"/>
        <v>-935.36731517509725</v>
      </c>
      <c r="DZ51" s="13">
        <f t="shared" si="94"/>
        <v>-935.23783783783779</v>
      </c>
      <c r="EA51" s="13">
        <f t="shared" si="94"/>
        <v>-935.11034482758623</v>
      </c>
      <c r="EB51" s="13">
        <f t="shared" si="94"/>
        <v>-934.98479087452472</v>
      </c>
      <c r="EC51" s="13">
        <f t="shared" si="94"/>
        <v>-934.86113207547169</v>
      </c>
      <c r="ED51" s="13">
        <f t="shared" si="94"/>
        <v>-934.73932584269664</v>
      </c>
      <c r="EE51" s="13">
        <f t="shared" si="94"/>
        <v>-934.61933085501857</v>
      </c>
      <c r="EF51" s="13">
        <f t="shared" si="94"/>
        <v>-934.50110701107008</v>
      </c>
      <c r="EG51" s="13">
        <f t="shared" si="94"/>
        <v>-934.38461538461536</v>
      </c>
      <c r="EH51" s="13">
        <f t="shared" si="94"/>
        <v>-934.26981818181821</v>
      </c>
      <c r="EI51" s="13">
        <f t="shared" si="94"/>
        <v>-934.156678700361</v>
      </c>
      <c r="EJ51" s="13">
        <f t="shared" si="94"/>
        <v>-934.04516129032254</v>
      </c>
      <c r="EK51" s="13">
        <f t="shared" si="94"/>
        <v>-933.935231316726</v>
      </c>
      <c r="EL51" s="13">
        <f t="shared" si="94"/>
        <v>-933.82685512367493</v>
      </c>
      <c r="EM51" s="13">
        <f t="shared" si="94"/>
        <v>-933.72</v>
      </c>
      <c r="EN51" s="13">
        <f t="shared" si="94"/>
        <v>-933.61463414634147</v>
      </c>
      <c r="EO51" s="13">
        <f t="shared" si="94"/>
        <v>-933.51072664359867</v>
      </c>
      <c r="EP51" s="13">
        <f t="shared" si="94"/>
        <v>-933.40824742268046</v>
      </c>
      <c r="EQ51" s="13">
        <f t="shared" si="94"/>
        <v>-933.30716723549494</v>
      </c>
      <c r="ER51" s="13">
        <f t="shared" si="94"/>
        <v>-933.20745762711863</v>
      </c>
      <c r="ES51" s="13">
        <f t="shared" si="94"/>
        <v>-933.10909090909092</v>
      </c>
      <c r="ET51" s="13">
        <f t="shared" si="94"/>
        <v>-933.01204013377924</v>
      </c>
      <c r="EU51" s="13">
        <f t="shared" si="94"/>
        <v>-932.91627906976748</v>
      </c>
      <c r="EV51" s="13">
        <f t="shared" si="94"/>
        <v>-932.82178217821786</v>
      </c>
      <c r="EW51" s="13">
        <f t="shared" si="94"/>
        <v>-932.72852459016394</v>
      </c>
      <c r="EX51" s="13">
        <f t="shared" si="94"/>
        <v>-932.63648208469056</v>
      </c>
      <c r="EY51" s="13">
        <f t="shared" si="94"/>
        <v>-932.54563106796115</v>
      </c>
      <c r="EZ51" s="13">
        <f t="shared" si="94"/>
        <v>-932.45594855305467</v>
      </c>
      <c r="FA51" s="13">
        <f t="shared" si="94"/>
        <v>-932.36741214057508</v>
      </c>
      <c r="FB51" s="13">
        <f t="shared" si="94"/>
        <v>-932.28</v>
      </c>
      <c r="FC51" s="13">
        <f t="shared" si="94"/>
        <v>-932.19369085173503</v>
      </c>
      <c r="FD51" s="13">
        <f t="shared" si="94"/>
        <v>-932.10846394984333</v>
      </c>
      <c r="FE51" s="13">
        <f t="shared" si="94"/>
        <v>-932.02429906542056</v>
      </c>
      <c r="FF51" s="13">
        <f t="shared" si="94"/>
        <v>-931.94117647058829</v>
      </c>
      <c r="FG51" s="13">
        <f t="shared" si="94"/>
        <v>-931.85907692307683</v>
      </c>
      <c r="FH51" s="13">
        <f t="shared" si="94"/>
        <v>-931.77798165137619</v>
      </c>
      <c r="FI51" s="13">
        <f t="shared" si="94"/>
        <v>-931.69787234042553</v>
      </c>
      <c r="FJ51" s="13">
        <f t="shared" si="94"/>
        <v>-931.61873111782472</v>
      </c>
      <c r="FK51" s="13">
        <f t="shared" si="94"/>
        <v>-931.54054054054052</v>
      </c>
      <c r="FL51" s="13">
        <f t="shared" si="94"/>
        <v>-931.4632835820895</v>
      </c>
      <c r="FM51" s="13">
        <f t="shared" si="94"/>
        <v>-931.38694362017804</v>
      </c>
      <c r="FN51" s="13">
        <f t="shared" si="94"/>
        <v>-931.31150442477883</v>
      </c>
      <c r="FO51" s="13">
        <f t="shared" si="94"/>
        <v>-931.23695014662758</v>
      </c>
      <c r="FP51" s="13">
        <f t="shared" si="94"/>
        <v>-931.16326530612241</v>
      </c>
      <c r="FQ51" s="13">
        <f t="shared" si="94"/>
        <v>-931.09043478260867</v>
      </c>
      <c r="FR51" s="13">
        <f t="shared" si="94"/>
        <v>-931.01844380403463</v>
      </c>
      <c r="FS51" s="13">
        <f t="shared" si="94"/>
        <v>-930.94727793696279</v>
      </c>
      <c r="FT51" s="13">
        <f t="shared" si="94"/>
        <v>-930.87692307692305</v>
      </c>
      <c r="FU51" s="13">
        <f t="shared" si="94"/>
        <v>-930.80736543909347</v>
      </c>
      <c r="FV51" s="13">
        <f t="shared" si="94"/>
        <v>-930.73859154929573</v>
      </c>
      <c r="FW51" s="13">
        <f t="shared" si="94"/>
        <v>-930.67058823529419</v>
      </c>
      <c r="FX51" s="13">
        <f t="shared" si="94"/>
        <v>-930.60334261838443</v>
      </c>
      <c r="FY51" s="13">
        <f t="shared" si="94"/>
        <v>-930.53684210526319</v>
      </c>
      <c r="FZ51" s="13">
        <f t="shared" si="94"/>
        <v>-930.47107438016531</v>
      </c>
      <c r="GA51" s="13">
        <f t="shared" si="94"/>
        <v>-930.40602739726023</v>
      </c>
      <c r="GB51" s="13">
        <f t="shared" si="94"/>
        <v>-930.34168937329696</v>
      </c>
      <c r="GC51" s="13">
        <f t="shared" si="94"/>
        <v>-930.27804878048778</v>
      </c>
      <c r="GD51" s="13">
        <f t="shared" si="94"/>
        <v>-930.21509433962262</v>
      </c>
      <c r="GE51" s="13">
        <f t="shared" si="94"/>
        <v>-930.15281501340485</v>
      </c>
      <c r="GF51" s="13">
        <f t="shared" si="94"/>
        <v>-930.09119999999996</v>
      </c>
      <c r="GG51" s="13">
        <f t="shared" si="94"/>
        <v>-930.03023872679046</v>
      </c>
      <c r="GH51" s="13">
        <f t="shared" si="94"/>
        <v>-929.96992084432713</v>
      </c>
      <c r="GI51" s="13">
        <f t="shared" si="94"/>
        <v>-929.91023622047237</v>
      </c>
      <c r="GJ51" s="13">
        <f t="shared" si="94"/>
        <v>-929.8511749347258</v>
      </c>
      <c r="GK51" s="13">
        <f t="shared" si="94"/>
        <v>-929.79272727272723</v>
      </c>
      <c r="GL51" s="13">
        <f t="shared" si="94"/>
        <v>-929.73488372093016</v>
      </c>
      <c r="GM51" s="13">
        <f t="shared" si="94"/>
        <v>-929.67763496143971</v>
      </c>
      <c r="GN51" s="13">
        <f t="shared" si="94"/>
        <v>-929.62097186700771</v>
      </c>
      <c r="GO51" s="13">
        <f t="shared" si="94"/>
        <v>-929.56488549618325</v>
      </c>
      <c r="GP51" s="13">
        <f t="shared" si="94"/>
        <v>-929.50936708860763</v>
      </c>
      <c r="GQ51" s="13">
        <f t="shared" si="94"/>
        <v>-929.45440806045337</v>
      </c>
      <c r="GR51" s="13">
        <f t="shared" si="94"/>
        <v>-929.4</v>
      </c>
      <c r="GS51" s="13">
        <f t="shared" si="94"/>
        <v>-929.34613466334167</v>
      </c>
      <c r="GT51" s="13">
        <f t="shared" si="94"/>
        <v>-929.2928039702233</v>
      </c>
      <c r="GU51" s="13">
        <f t="shared" si="94"/>
        <v>-929.24</v>
      </c>
      <c r="GV51" s="13">
        <f t="shared" si="94"/>
        <v>-929.18771498771503</v>
      </c>
      <c r="GW51" s="13">
        <f t="shared" si="94"/>
        <v>-929.13594132029334</v>
      </c>
      <c r="GX51" s="13">
        <f t="shared" si="94"/>
        <v>-929.08467153284676</v>
      </c>
      <c r="GY51" s="13">
        <f t="shared" si="94"/>
        <v>-929.03389830508479</v>
      </c>
      <c r="GZ51" s="13">
        <f t="shared" si="94"/>
        <v>-928.98361445783132</v>
      </c>
      <c r="HA51" s="13">
        <f t="shared" si="94"/>
        <v>-928.93381294964024</v>
      </c>
      <c r="HB51" s="13">
        <f t="shared" si="94"/>
        <v>-928.88448687350842</v>
      </c>
      <c r="HC51" s="13">
        <f t="shared" si="94"/>
        <v>-928.83562945368158</v>
      </c>
      <c r="HD51" s="13">
        <f t="shared" si="94"/>
        <v>-928.78723404255322</v>
      </c>
      <c r="HE51" s="13">
        <f t="shared" si="94"/>
        <v>-928.73929411764709</v>
      </c>
      <c r="HF51" s="13">
        <f t="shared" si="94"/>
        <v>-928.69180327868844</v>
      </c>
      <c r="HG51" s="13">
        <f t="shared" si="94"/>
        <v>-928.64475524475529</v>
      </c>
      <c r="HH51" s="13">
        <f t="shared" si="94"/>
        <v>-928.5981438515081</v>
      </c>
      <c r="HI51" s="13">
        <f t="shared" si="94"/>
        <v>-928.55196304849881</v>
      </c>
      <c r="HJ51" s="13">
        <f t="shared" si="94"/>
        <v>-928.5062068965517</v>
      </c>
      <c r="HK51" s="13">
        <f t="shared" si="94"/>
        <v>-928.46086956521742</v>
      </c>
      <c r="HL51" s="13">
        <f t="shared" si="94"/>
        <v>-928.41594533029615</v>
      </c>
      <c r="HM51" s="13">
        <f t="shared" si="94"/>
        <v>-928.37142857142862</v>
      </c>
      <c r="HN51" s="13">
        <f t="shared" si="94"/>
        <v>-928.32731376975175</v>
      </c>
      <c r="HO51" s="13">
        <f t="shared" si="94"/>
        <v>-928.283595505618</v>
      </c>
      <c r="HP51" s="13">
        <f t="shared" si="94"/>
        <v>-928.24026845637582</v>
      </c>
      <c r="HQ51" s="13">
        <f t="shared" si="94"/>
        <v>-928.19732739420942</v>
      </c>
      <c r="HR51" s="13">
        <f t="shared" si="94"/>
        <v>-928.15476718403556</v>
      </c>
      <c r="HS51" s="13">
        <f t="shared" si="94"/>
        <v>-928.11258278145692</v>
      </c>
      <c r="HT51" s="13">
        <f t="shared" si="94"/>
        <v>-928.0707692307692</v>
      </c>
      <c r="HU51" s="13">
        <f t="shared" si="94"/>
        <v>-928.02932166301969</v>
      </c>
      <c r="HV51" s="13">
        <f t="shared" si="94"/>
        <v>-927.98823529411766</v>
      </c>
      <c r="HW51" s="13">
        <f t="shared" si="94"/>
        <v>-927.94750542299346</v>
      </c>
      <c r="HX51" s="13">
        <f t="shared" si="94"/>
        <v>-927.90712742980566</v>
      </c>
      <c r="HY51" s="13">
        <f t="shared" si="94"/>
        <v>-927.86709677419356</v>
      </c>
      <c r="HZ51" s="13">
        <f t="shared" si="94"/>
        <v>-927.827408993576</v>
      </c>
      <c r="IA51" s="13">
        <f t="shared" si="94"/>
        <v>-927.78805970149256</v>
      </c>
      <c r="IB51" s="13">
        <f t="shared" si="94"/>
        <v>-927.74904458598724</v>
      </c>
      <c r="IC51" s="13">
        <f t="shared" si="94"/>
        <v>-927.71035940803381</v>
      </c>
      <c r="ID51" s="13">
        <f t="shared" si="94"/>
        <v>-927.67200000000003</v>
      </c>
      <c r="IE51" s="13">
        <f t="shared" si="94"/>
        <v>-927.63396226415102</v>
      </c>
      <c r="IF51" s="13">
        <f t="shared" si="94"/>
        <v>-927.59624217118994</v>
      </c>
      <c r="IG51" s="13">
        <f t="shared" si="94"/>
        <v>-927.55883575883581</v>
      </c>
      <c r="IH51" s="13">
        <f t="shared" si="94"/>
        <v>-927.52173913043475</v>
      </c>
      <c r="II51" s="13">
        <f t="shared" si="94"/>
        <v>-927.48494845360824</v>
      </c>
      <c r="IJ51" s="13">
        <f t="shared" si="94"/>
        <v>-927.44845995893229</v>
      </c>
      <c r="IK51" s="13">
        <f t="shared" si="94"/>
        <v>-927.4122699386503</v>
      </c>
      <c r="IL51" s="13">
        <f t="shared" si="94"/>
        <v>-927.37637474541748</v>
      </c>
      <c r="IM51" s="13">
        <f t="shared" si="94"/>
        <v>-927.3407707910751</v>
      </c>
      <c r="IN51" s="13">
        <f t="shared" si="94"/>
        <v>-927.3054545454545</v>
      </c>
      <c r="IO51" s="13">
        <f t="shared" si="94"/>
        <v>-927.27042253521131</v>
      </c>
      <c r="IP51" s="13">
        <f t="shared" si="94"/>
        <v>-927.23567134268535</v>
      </c>
      <c r="IQ51" s="13">
        <f t="shared" si="94"/>
        <v>-927.20119760479042</v>
      </c>
      <c r="IR51" s="13">
        <f t="shared" si="94"/>
        <v>-927.1669980119284</v>
      </c>
      <c r="IS51" s="13">
        <f t="shared" si="94"/>
        <v>-927.13306930693068</v>
      </c>
      <c r="IT51" s="13">
        <f t="shared" si="94"/>
        <v>-927.09940828402364</v>
      </c>
      <c r="IU51" s="13">
        <f t="shared" si="94"/>
        <v>-927.06601178781921</v>
      </c>
      <c r="IV51" s="13">
        <f t="shared" si="94"/>
        <v>-927.03287671232874</v>
      </c>
      <c r="IW51" s="13"/>
      <c r="IX51" s="13"/>
      <c r="IY51" s="13"/>
      <c r="IZ51" s="13"/>
      <c r="JA51" s="13"/>
      <c r="JB51" s="13"/>
    </row>
    <row r="52" spans="1:262" ht="12.75" customHeight="1" x14ac:dyDescent="0.3">
      <c r="A52" s="18" t="s">
        <v>42</v>
      </c>
      <c r="B52" s="18">
        <v>1451</v>
      </c>
      <c r="C52" s="19">
        <f t="shared" si="78"/>
        <v>264.5454545454545</v>
      </c>
      <c r="D52" s="19">
        <f t="shared" si="79"/>
        <v>-1186.4545454545455</v>
      </c>
      <c r="E52" s="19">
        <f t="shared" si="80"/>
        <v>25.666666666666668</v>
      </c>
      <c r="F52" s="18" t="e">
        <f t="shared" si="81"/>
        <v>#NUM!</v>
      </c>
      <c r="G52" s="19">
        <f t="shared" si="82"/>
        <v>-42.373376623376622</v>
      </c>
      <c r="H52" s="16">
        <f t="shared" si="83"/>
        <v>400.90909090909093</v>
      </c>
      <c r="I52" s="19"/>
      <c r="J52" s="19"/>
      <c r="K52" s="19"/>
      <c r="L52" s="19"/>
      <c r="M52" s="19"/>
      <c r="N52" s="19"/>
      <c r="O52" s="19"/>
      <c r="P52" s="19"/>
      <c r="Q52" s="19"/>
      <c r="R52" s="17">
        <v>25600</v>
      </c>
      <c r="S52" s="17">
        <v>2.5</v>
      </c>
      <c r="T52" s="17">
        <v>5</v>
      </c>
      <c r="U52" s="17">
        <f t="shared" si="84"/>
        <v>12.5</v>
      </c>
      <c r="V52" s="17">
        <f t="shared" si="85"/>
        <v>1000</v>
      </c>
      <c r="W52" s="17">
        <v>1.5</v>
      </c>
      <c r="X52" s="17">
        <f t="shared" si="86"/>
        <v>300</v>
      </c>
      <c r="Y52" s="4">
        <f t="shared" si="87"/>
        <v>1000</v>
      </c>
      <c r="Z52" s="4">
        <v>0.05</v>
      </c>
      <c r="AA52" s="4">
        <v>9</v>
      </c>
      <c r="AB52" s="4">
        <v>21</v>
      </c>
      <c r="AC52" s="4">
        <v>150</v>
      </c>
      <c r="AD52" s="4">
        <v>1000</v>
      </c>
      <c r="AE52" s="4">
        <f t="shared" si="88"/>
        <v>2250</v>
      </c>
      <c r="AF52" s="4">
        <f t="shared" si="89"/>
        <v>225</v>
      </c>
      <c r="AG52" s="13">
        <f t="shared" ref="AG52:IV52" si="95">((($V52+$X52)/10*MAX((AG$2/$AC52),1)+($Y52/80*180*$Z52))/(MAX((AG$2/$AA52),1)+$AB52))*28-$B52</f>
        <v>-1142.3636363636365</v>
      </c>
      <c r="AH52" s="13">
        <f t="shared" si="95"/>
        <v>-1146.9701492537313</v>
      </c>
      <c r="AI52" s="13">
        <f t="shared" si="95"/>
        <v>-1155.7826086956522</v>
      </c>
      <c r="AJ52" s="13">
        <f t="shared" si="95"/>
        <v>-1164.0985915492959</v>
      </c>
      <c r="AK52" s="13">
        <f t="shared" si="95"/>
        <v>-1171.958904109589</v>
      </c>
      <c r="AL52" s="13">
        <f t="shared" si="95"/>
        <v>-1179.4000000000001</v>
      </c>
      <c r="AM52" s="13">
        <f t="shared" si="95"/>
        <v>-1186.4545454545455</v>
      </c>
      <c r="AN52" s="13">
        <f t="shared" si="95"/>
        <v>-1193.1518987341772</v>
      </c>
      <c r="AO52" s="13">
        <f t="shared" si="95"/>
        <v>-1199.5185185185185</v>
      </c>
      <c r="AP52" s="13">
        <f t="shared" si="95"/>
        <v>-1205.5783132530121</v>
      </c>
      <c r="AQ52" s="13">
        <f t="shared" si="95"/>
        <v>-1211.3529411764707</v>
      </c>
      <c r="AR52" s="13">
        <f t="shared" si="95"/>
        <v>-1216.8620689655172</v>
      </c>
      <c r="AS52" s="13">
        <f t="shared" si="95"/>
        <v>-1222.1235955056179</v>
      </c>
      <c r="AT52" s="13">
        <f t="shared" si="95"/>
        <v>-1227.1538461538462</v>
      </c>
      <c r="AU52" s="13">
        <f t="shared" si="95"/>
        <v>-1231.9677419354839</v>
      </c>
      <c r="AV52" s="13">
        <f t="shared" si="95"/>
        <v>-1236.578947368421</v>
      </c>
      <c r="AW52" s="13">
        <f t="shared" si="95"/>
        <v>-1241</v>
      </c>
      <c r="AX52" s="13">
        <f t="shared" si="95"/>
        <v>-1245.2424242424242</v>
      </c>
      <c r="AY52" s="13">
        <f t="shared" si="95"/>
        <v>-1249.3168316831684</v>
      </c>
      <c r="AZ52" s="13">
        <f t="shared" si="95"/>
        <v>-1253.2330097087379</v>
      </c>
      <c r="BA52" s="13">
        <f t="shared" si="95"/>
        <v>-1257</v>
      </c>
      <c r="BB52" s="13">
        <f t="shared" si="95"/>
        <v>-1260.6261682242991</v>
      </c>
      <c r="BC52" s="13">
        <f t="shared" si="95"/>
        <v>-1264.119266055046</v>
      </c>
      <c r="BD52" s="13">
        <f t="shared" si="95"/>
        <v>-1267.4864864864865</v>
      </c>
      <c r="BE52" s="13">
        <f t="shared" si="95"/>
        <v>-1270.7345132743362</v>
      </c>
      <c r="BF52" s="13">
        <f t="shared" si="95"/>
        <v>-1270.0713043478261</v>
      </c>
      <c r="BG52" s="13">
        <f t="shared" si="95"/>
        <v>-1269.4307692307693</v>
      </c>
      <c r="BH52" s="13">
        <f t="shared" si="95"/>
        <v>-1268.8117647058823</v>
      </c>
      <c r="BI52" s="13">
        <f t="shared" si="95"/>
        <v>-1268.2132231404958</v>
      </c>
      <c r="BJ52" s="13">
        <f t="shared" si="95"/>
        <v>-1267.6341463414633</v>
      </c>
      <c r="BK52" s="13">
        <f t="shared" si="95"/>
        <v>-1267.0735999999999</v>
      </c>
      <c r="BL52" s="13">
        <f t="shared" si="95"/>
        <v>-1266.5307086614173</v>
      </c>
      <c r="BM52" s="13">
        <f t="shared" si="95"/>
        <v>-1266.0046511627907</v>
      </c>
      <c r="BN52" s="13">
        <f t="shared" si="95"/>
        <v>-1265.4946564885497</v>
      </c>
      <c r="BO52" s="13">
        <f t="shared" si="95"/>
        <v>-1265</v>
      </c>
      <c r="BP52" s="13">
        <f t="shared" si="95"/>
        <v>-1264.52</v>
      </c>
      <c r="BQ52" s="13">
        <f t="shared" si="95"/>
        <v>-1264.0540145985401</v>
      </c>
      <c r="BR52" s="13">
        <f t="shared" si="95"/>
        <v>-1263.6014388489209</v>
      </c>
      <c r="BS52" s="13">
        <f t="shared" si="95"/>
        <v>-1263.1617021276595</v>
      </c>
      <c r="BT52" s="13">
        <f t="shared" si="95"/>
        <v>-1262.7342657342658</v>
      </c>
      <c r="BU52" s="13">
        <f t="shared" si="95"/>
        <v>-1262.3186206896551</v>
      </c>
      <c r="BV52" s="13">
        <f t="shared" si="95"/>
        <v>-1261.9142857142858</v>
      </c>
      <c r="BW52" s="13">
        <f t="shared" si="95"/>
        <v>-1261.5208053691276</v>
      </c>
      <c r="BX52" s="13">
        <f t="shared" si="95"/>
        <v>-1261.1377483443707</v>
      </c>
      <c r="BY52" s="13">
        <f t="shared" si="95"/>
        <v>-1260.7647058823529</v>
      </c>
      <c r="BZ52" s="13">
        <f t="shared" si="95"/>
        <v>-1260.4012903225807</v>
      </c>
      <c r="CA52" s="13">
        <f t="shared" si="95"/>
        <v>-1260.0471337579618</v>
      </c>
      <c r="CB52" s="13">
        <f t="shared" si="95"/>
        <v>-1259.7018867924528</v>
      </c>
      <c r="CC52" s="13">
        <f t="shared" si="95"/>
        <v>-1259.3652173913044</v>
      </c>
      <c r="CD52" s="13">
        <f t="shared" si="95"/>
        <v>-1259.0368098159508</v>
      </c>
      <c r="CE52" s="13">
        <f t="shared" si="95"/>
        <v>-1258.7163636363637</v>
      </c>
      <c r="CF52" s="13">
        <f t="shared" si="95"/>
        <v>-1258.4035928143712</v>
      </c>
      <c r="CG52" s="13">
        <f t="shared" si="95"/>
        <v>-1258.0982248520709</v>
      </c>
      <c r="CH52" s="13">
        <f t="shared" si="95"/>
        <v>-1257.8</v>
      </c>
      <c r="CI52" s="13">
        <f t="shared" si="95"/>
        <v>-1257.5086705202311</v>
      </c>
      <c r="CJ52" s="13">
        <f t="shared" si="95"/>
        <v>-1257.2239999999999</v>
      </c>
      <c r="CK52" s="13">
        <f t="shared" si="95"/>
        <v>-1256.9457627118645</v>
      </c>
      <c r="CL52" s="13">
        <f t="shared" si="95"/>
        <v>-1256.6737430167598</v>
      </c>
      <c r="CM52" s="13">
        <f t="shared" si="95"/>
        <v>-1256.4077348066298</v>
      </c>
      <c r="CN52" s="13">
        <f t="shared" si="95"/>
        <v>-1256.1475409836066</v>
      </c>
      <c r="CO52" s="13">
        <f t="shared" si="95"/>
        <v>-1255.892972972973</v>
      </c>
      <c r="CP52" s="13">
        <f t="shared" si="95"/>
        <v>-1255.6438502673798</v>
      </c>
      <c r="CQ52" s="13">
        <f t="shared" si="95"/>
        <v>-1255.4000000000001</v>
      </c>
      <c r="CR52" s="13">
        <f t="shared" si="95"/>
        <v>-1255.1612565445025</v>
      </c>
      <c r="CS52" s="13">
        <f t="shared" si="95"/>
        <v>-1254.9274611398964</v>
      </c>
      <c r="CT52" s="13">
        <f t="shared" si="95"/>
        <v>-1254.6984615384615</v>
      </c>
      <c r="CU52" s="13">
        <f t="shared" si="95"/>
        <v>-1254.4741116751268</v>
      </c>
      <c r="CV52" s="13">
        <f t="shared" si="95"/>
        <v>-1254.2542713567839</v>
      </c>
      <c r="CW52" s="13">
        <f t="shared" si="95"/>
        <v>-1254.0388059701493</v>
      </c>
      <c r="CX52" s="13">
        <f t="shared" si="95"/>
        <v>-1253.8275862068965</v>
      </c>
      <c r="CY52" s="13">
        <f t="shared" si="95"/>
        <v>-1253.6204878048782</v>
      </c>
      <c r="CZ52" s="13">
        <f t="shared" si="95"/>
        <v>-1253.4173913043478</v>
      </c>
      <c r="DA52" s="13">
        <f t="shared" si="95"/>
        <v>-1253.2181818181818</v>
      </c>
      <c r="DB52" s="13">
        <f t="shared" si="95"/>
        <v>-1253.0227488151659</v>
      </c>
      <c r="DC52" s="13">
        <f t="shared" si="95"/>
        <v>-1252.8309859154929</v>
      </c>
      <c r="DD52" s="13">
        <f t="shared" si="95"/>
        <v>-1252.6427906976744</v>
      </c>
      <c r="DE52" s="13">
        <f t="shared" si="95"/>
        <v>-1252.4580645161291</v>
      </c>
      <c r="DF52" s="13">
        <f t="shared" si="95"/>
        <v>-1252.2767123287672</v>
      </c>
      <c r="DG52" s="13">
        <f t="shared" si="95"/>
        <v>-1252.0986425339365</v>
      </c>
      <c r="DH52" s="13">
        <f t="shared" si="95"/>
        <v>-1251.9237668161436</v>
      </c>
      <c r="DI52" s="13">
        <f t="shared" si="95"/>
        <v>-1251.752</v>
      </c>
      <c r="DJ52" s="13">
        <f t="shared" si="95"/>
        <v>-1251.5832599118942</v>
      </c>
      <c r="DK52" s="13">
        <f t="shared" si="95"/>
        <v>-1251.4174672489085</v>
      </c>
      <c r="DL52" s="13">
        <f t="shared" si="95"/>
        <v>-1251.2545454545455</v>
      </c>
      <c r="DM52" s="13">
        <f t="shared" si="95"/>
        <v>-1251.0944206008583</v>
      </c>
      <c r="DN52" s="13">
        <f t="shared" si="95"/>
        <v>-1250.9370212765957</v>
      </c>
      <c r="DO52" s="13">
        <f t="shared" si="95"/>
        <v>-1250.7822784810128</v>
      </c>
      <c r="DP52" s="13">
        <f t="shared" si="95"/>
        <v>-1250.6301255230126</v>
      </c>
      <c r="DQ52" s="13">
        <f t="shared" si="95"/>
        <v>-1250.4804979253113</v>
      </c>
      <c r="DR52" s="13">
        <f t="shared" si="95"/>
        <v>-1250.3333333333333</v>
      </c>
      <c r="DS52" s="13">
        <f t="shared" si="95"/>
        <v>-1250.1885714285713</v>
      </c>
      <c r="DT52" s="13">
        <f t="shared" si="95"/>
        <v>-1250.0461538461539</v>
      </c>
      <c r="DU52" s="13">
        <f t="shared" si="95"/>
        <v>-1249.9060240963856</v>
      </c>
      <c r="DV52" s="13">
        <f t="shared" si="95"/>
        <v>-1249.7681274900399</v>
      </c>
      <c r="DW52" s="13">
        <f t="shared" si="95"/>
        <v>-1249.6324110671937</v>
      </c>
      <c r="DX52" s="13">
        <f t="shared" si="95"/>
        <v>-1249.4988235294118</v>
      </c>
      <c r="DY52" s="13">
        <f t="shared" si="95"/>
        <v>-1249.3673151750972</v>
      </c>
      <c r="DZ52" s="13">
        <f t="shared" si="95"/>
        <v>-1249.2378378378378</v>
      </c>
      <c r="EA52" s="13">
        <f t="shared" si="95"/>
        <v>-1249.1103448275862</v>
      </c>
      <c r="EB52" s="13">
        <f t="shared" si="95"/>
        <v>-1248.9847908745246</v>
      </c>
      <c r="EC52" s="13">
        <f t="shared" si="95"/>
        <v>-1248.8611320754717</v>
      </c>
      <c r="ED52" s="13">
        <f t="shared" si="95"/>
        <v>-1248.7393258426966</v>
      </c>
      <c r="EE52" s="13">
        <f t="shared" si="95"/>
        <v>-1248.6193308550187</v>
      </c>
      <c r="EF52" s="13">
        <f t="shared" si="95"/>
        <v>-1248.50110701107</v>
      </c>
      <c r="EG52" s="13">
        <f t="shared" si="95"/>
        <v>-1248.3846153846155</v>
      </c>
      <c r="EH52" s="13">
        <f t="shared" si="95"/>
        <v>-1248.2698181818182</v>
      </c>
      <c r="EI52" s="13">
        <f t="shared" si="95"/>
        <v>-1248.156678700361</v>
      </c>
      <c r="EJ52" s="13">
        <f t="shared" si="95"/>
        <v>-1248.0451612903225</v>
      </c>
      <c r="EK52" s="13">
        <f t="shared" si="95"/>
        <v>-1247.935231316726</v>
      </c>
      <c r="EL52" s="13">
        <f t="shared" si="95"/>
        <v>-1247.8268551236749</v>
      </c>
      <c r="EM52" s="13">
        <f t="shared" si="95"/>
        <v>-1247.72</v>
      </c>
      <c r="EN52" s="13">
        <f t="shared" si="95"/>
        <v>-1247.6146341463414</v>
      </c>
      <c r="EO52" s="13">
        <f t="shared" si="95"/>
        <v>-1247.5107266435987</v>
      </c>
      <c r="EP52" s="13">
        <f t="shared" si="95"/>
        <v>-1247.4082474226805</v>
      </c>
      <c r="EQ52" s="13">
        <f t="shared" si="95"/>
        <v>-1247.3071672354949</v>
      </c>
      <c r="ER52" s="13">
        <f t="shared" si="95"/>
        <v>-1247.2074576271186</v>
      </c>
      <c r="ES52" s="13">
        <f t="shared" si="95"/>
        <v>-1247.1090909090908</v>
      </c>
      <c r="ET52" s="13">
        <f t="shared" si="95"/>
        <v>-1247.0120401337792</v>
      </c>
      <c r="EU52" s="13">
        <f t="shared" si="95"/>
        <v>-1246.9162790697674</v>
      </c>
      <c r="EV52" s="13">
        <f t="shared" si="95"/>
        <v>-1246.8217821782177</v>
      </c>
      <c r="EW52" s="13">
        <f t="shared" si="95"/>
        <v>-1246.7285245901639</v>
      </c>
      <c r="EX52" s="13">
        <f t="shared" si="95"/>
        <v>-1246.6364820846907</v>
      </c>
      <c r="EY52" s="13">
        <f t="shared" si="95"/>
        <v>-1246.545631067961</v>
      </c>
      <c r="EZ52" s="13">
        <f t="shared" si="95"/>
        <v>-1246.4559485530547</v>
      </c>
      <c r="FA52" s="13">
        <f t="shared" si="95"/>
        <v>-1246.367412140575</v>
      </c>
      <c r="FB52" s="13">
        <f t="shared" si="95"/>
        <v>-1246.28</v>
      </c>
      <c r="FC52" s="13">
        <f t="shared" si="95"/>
        <v>-1246.193690851735</v>
      </c>
      <c r="FD52" s="13">
        <f t="shared" si="95"/>
        <v>-1246.1084639498433</v>
      </c>
      <c r="FE52" s="13">
        <f t="shared" si="95"/>
        <v>-1246.0242990654206</v>
      </c>
      <c r="FF52" s="13">
        <f t="shared" si="95"/>
        <v>-1245.9411764705883</v>
      </c>
      <c r="FG52" s="13">
        <f t="shared" si="95"/>
        <v>-1245.8590769230768</v>
      </c>
      <c r="FH52" s="13">
        <f t="shared" si="95"/>
        <v>-1245.7779816513762</v>
      </c>
      <c r="FI52" s="13">
        <f t="shared" si="95"/>
        <v>-1245.6978723404254</v>
      </c>
      <c r="FJ52" s="13">
        <f t="shared" si="95"/>
        <v>-1245.6187311178248</v>
      </c>
      <c r="FK52" s="13">
        <f t="shared" si="95"/>
        <v>-1245.5405405405406</v>
      </c>
      <c r="FL52" s="13">
        <f t="shared" si="95"/>
        <v>-1245.4632835820896</v>
      </c>
      <c r="FM52" s="13">
        <f t="shared" si="95"/>
        <v>-1245.386943620178</v>
      </c>
      <c r="FN52" s="13">
        <f t="shared" si="95"/>
        <v>-1245.3115044247788</v>
      </c>
      <c r="FO52" s="13">
        <f t="shared" si="95"/>
        <v>-1245.2369501466276</v>
      </c>
      <c r="FP52" s="13">
        <f t="shared" si="95"/>
        <v>-1245.1632653061224</v>
      </c>
      <c r="FQ52" s="13">
        <f t="shared" si="95"/>
        <v>-1245.0904347826088</v>
      </c>
      <c r="FR52" s="13">
        <f t="shared" si="95"/>
        <v>-1245.0184438040346</v>
      </c>
      <c r="FS52" s="13">
        <f t="shared" si="95"/>
        <v>-1244.9472779369628</v>
      </c>
      <c r="FT52" s="13">
        <f t="shared" si="95"/>
        <v>-1244.876923076923</v>
      </c>
      <c r="FU52" s="13">
        <f t="shared" si="95"/>
        <v>-1244.8073654390935</v>
      </c>
      <c r="FV52" s="13">
        <f t="shared" si="95"/>
        <v>-1244.7385915492957</v>
      </c>
      <c r="FW52" s="13">
        <f t="shared" si="95"/>
        <v>-1244.6705882352942</v>
      </c>
      <c r="FX52" s="13">
        <f t="shared" si="95"/>
        <v>-1244.6033426183844</v>
      </c>
      <c r="FY52" s="13">
        <f t="shared" si="95"/>
        <v>-1244.5368421052631</v>
      </c>
      <c r="FZ52" s="13">
        <f t="shared" si="95"/>
        <v>-1244.4710743801652</v>
      </c>
      <c r="GA52" s="13">
        <f t="shared" si="95"/>
        <v>-1244.4060273972602</v>
      </c>
      <c r="GB52" s="13">
        <f t="shared" si="95"/>
        <v>-1244.341689373297</v>
      </c>
      <c r="GC52" s="13">
        <f t="shared" si="95"/>
        <v>-1244.2780487804878</v>
      </c>
      <c r="GD52" s="13">
        <f t="shared" si="95"/>
        <v>-1244.2150943396227</v>
      </c>
      <c r="GE52" s="13">
        <f t="shared" si="95"/>
        <v>-1244.1528150134047</v>
      </c>
      <c r="GF52" s="13">
        <f t="shared" si="95"/>
        <v>-1244.0912000000001</v>
      </c>
      <c r="GG52" s="13">
        <f t="shared" si="95"/>
        <v>-1244.0302387267905</v>
      </c>
      <c r="GH52" s="13">
        <f t="shared" si="95"/>
        <v>-1243.9699208443271</v>
      </c>
      <c r="GI52" s="13">
        <f t="shared" si="95"/>
        <v>-1243.9102362204724</v>
      </c>
      <c r="GJ52" s="13">
        <f t="shared" si="95"/>
        <v>-1243.8511749347258</v>
      </c>
      <c r="GK52" s="13">
        <f t="shared" si="95"/>
        <v>-1243.7927272727272</v>
      </c>
      <c r="GL52" s="13">
        <f t="shared" si="95"/>
        <v>-1243.7348837209302</v>
      </c>
      <c r="GM52" s="13">
        <f t="shared" si="95"/>
        <v>-1243.6776349614397</v>
      </c>
      <c r="GN52" s="13">
        <f t="shared" si="95"/>
        <v>-1243.6209718670077</v>
      </c>
      <c r="GO52" s="13">
        <f t="shared" si="95"/>
        <v>-1243.5648854961833</v>
      </c>
      <c r="GP52" s="13">
        <f t="shared" si="95"/>
        <v>-1243.5093670886076</v>
      </c>
      <c r="GQ52" s="13">
        <f t="shared" si="95"/>
        <v>-1243.4544080604533</v>
      </c>
      <c r="GR52" s="13">
        <f t="shared" si="95"/>
        <v>-1243.4000000000001</v>
      </c>
      <c r="GS52" s="13">
        <f t="shared" si="95"/>
        <v>-1243.3461346633417</v>
      </c>
      <c r="GT52" s="13">
        <f t="shared" si="95"/>
        <v>-1243.2928039702233</v>
      </c>
      <c r="GU52" s="13">
        <f t="shared" si="95"/>
        <v>-1243.24</v>
      </c>
      <c r="GV52" s="13">
        <f t="shared" si="95"/>
        <v>-1243.187714987715</v>
      </c>
      <c r="GW52" s="13">
        <f t="shared" si="95"/>
        <v>-1243.1359413202933</v>
      </c>
      <c r="GX52" s="13">
        <f t="shared" si="95"/>
        <v>-1243.0846715328466</v>
      </c>
      <c r="GY52" s="13">
        <f t="shared" si="95"/>
        <v>-1243.0338983050847</v>
      </c>
      <c r="GZ52" s="13">
        <f t="shared" si="95"/>
        <v>-1242.9836144578312</v>
      </c>
      <c r="HA52" s="13">
        <f t="shared" si="95"/>
        <v>-1242.9338129496402</v>
      </c>
      <c r="HB52" s="13">
        <f t="shared" si="95"/>
        <v>-1242.8844868735084</v>
      </c>
      <c r="HC52" s="13">
        <f t="shared" si="95"/>
        <v>-1242.8356294536816</v>
      </c>
      <c r="HD52" s="13">
        <f t="shared" si="95"/>
        <v>-1242.7872340425531</v>
      </c>
      <c r="HE52" s="13">
        <f t="shared" si="95"/>
        <v>-1242.739294117647</v>
      </c>
      <c r="HF52" s="13">
        <f t="shared" si="95"/>
        <v>-1242.6918032786884</v>
      </c>
      <c r="HG52" s="13">
        <f t="shared" si="95"/>
        <v>-1242.6447552447553</v>
      </c>
      <c r="HH52" s="13">
        <f t="shared" si="95"/>
        <v>-1242.5981438515082</v>
      </c>
      <c r="HI52" s="13">
        <f t="shared" si="95"/>
        <v>-1242.5519630484989</v>
      </c>
      <c r="HJ52" s="13">
        <f t="shared" si="95"/>
        <v>-1242.5062068965517</v>
      </c>
      <c r="HK52" s="13">
        <f t="shared" si="95"/>
        <v>-1242.4608695652173</v>
      </c>
      <c r="HL52" s="13">
        <f t="shared" si="95"/>
        <v>-1242.4159453302962</v>
      </c>
      <c r="HM52" s="13">
        <f t="shared" si="95"/>
        <v>-1242.3714285714286</v>
      </c>
      <c r="HN52" s="13">
        <f t="shared" si="95"/>
        <v>-1242.3273137697518</v>
      </c>
      <c r="HO52" s="13">
        <f t="shared" si="95"/>
        <v>-1242.283595505618</v>
      </c>
      <c r="HP52" s="13">
        <f t="shared" si="95"/>
        <v>-1242.2402684563758</v>
      </c>
      <c r="HQ52" s="13">
        <f t="shared" si="95"/>
        <v>-1242.1973273942094</v>
      </c>
      <c r="HR52" s="13">
        <f t="shared" si="95"/>
        <v>-1242.1547671840356</v>
      </c>
      <c r="HS52" s="13">
        <f t="shared" si="95"/>
        <v>-1242.1125827814569</v>
      </c>
      <c r="HT52" s="13">
        <f t="shared" si="95"/>
        <v>-1242.0707692307692</v>
      </c>
      <c r="HU52" s="13">
        <f t="shared" si="95"/>
        <v>-1242.0293216630198</v>
      </c>
      <c r="HV52" s="13">
        <f t="shared" si="95"/>
        <v>-1241.9882352941177</v>
      </c>
      <c r="HW52" s="13">
        <f t="shared" si="95"/>
        <v>-1241.9475054229936</v>
      </c>
      <c r="HX52" s="13">
        <f t="shared" si="95"/>
        <v>-1241.9071274298055</v>
      </c>
      <c r="HY52" s="13">
        <f t="shared" si="95"/>
        <v>-1241.8670967741937</v>
      </c>
      <c r="HZ52" s="13">
        <f t="shared" si="95"/>
        <v>-1241.827408993576</v>
      </c>
      <c r="IA52" s="13">
        <f t="shared" si="95"/>
        <v>-1241.7880597014926</v>
      </c>
      <c r="IB52" s="13">
        <f t="shared" si="95"/>
        <v>-1241.7490445859873</v>
      </c>
      <c r="IC52" s="13">
        <f t="shared" si="95"/>
        <v>-1241.7103594080338</v>
      </c>
      <c r="ID52" s="13">
        <f t="shared" si="95"/>
        <v>-1241.672</v>
      </c>
      <c r="IE52" s="13">
        <f t="shared" si="95"/>
        <v>-1241.633962264151</v>
      </c>
      <c r="IF52" s="13">
        <f t="shared" si="95"/>
        <v>-1241.5962421711899</v>
      </c>
      <c r="IG52" s="13">
        <f t="shared" si="95"/>
        <v>-1241.5588357588358</v>
      </c>
      <c r="IH52" s="13">
        <f t="shared" si="95"/>
        <v>-1241.5217391304348</v>
      </c>
      <c r="II52" s="13">
        <f t="shared" si="95"/>
        <v>-1241.4849484536082</v>
      </c>
      <c r="IJ52" s="13">
        <f t="shared" si="95"/>
        <v>-1241.4484599589323</v>
      </c>
      <c r="IK52" s="13">
        <f t="shared" si="95"/>
        <v>-1241.4122699386503</v>
      </c>
      <c r="IL52" s="13">
        <f t="shared" si="95"/>
        <v>-1241.3763747454175</v>
      </c>
      <c r="IM52" s="13">
        <f t="shared" si="95"/>
        <v>-1241.3407707910751</v>
      </c>
      <c r="IN52" s="13">
        <f t="shared" si="95"/>
        <v>-1241.3054545454545</v>
      </c>
      <c r="IO52" s="13">
        <f t="shared" si="95"/>
        <v>-1241.2704225352113</v>
      </c>
      <c r="IP52" s="13">
        <f t="shared" si="95"/>
        <v>-1241.2356713426855</v>
      </c>
      <c r="IQ52" s="13">
        <f t="shared" si="95"/>
        <v>-1241.2011976047904</v>
      </c>
      <c r="IR52" s="13">
        <f t="shared" si="95"/>
        <v>-1241.1669980119284</v>
      </c>
      <c r="IS52" s="13">
        <f t="shared" si="95"/>
        <v>-1241.1330693069308</v>
      </c>
      <c r="IT52" s="13">
        <f t="shared" si="95"/>
        <v>-1241.0994082840236</v>
      </c>
      <c r="IU52" s="13">
        <f t="shared" si="95"/>
        <v>-1241.0660117878192</v>
      </c>
      <c r="IV52" s="13">
        <f t="shared" si="95"/>
        <v>-1241.0328767123287</v>
      </c>
      <c r="IW52" s="13"/>
      <c r="IX52" s="13"/>
      <c r="IY52" s="13"/>
      <c r="IZ52" s="13"/>
      <c r="JA52" s="13"/>
      <c r="JB52" s="13"/>
    </row>
    <row r="53" spans="1:262" ht="12.75" customHeight="1" x14ac:dyDescent="0.3">
      <c r="A53" s="4" t="s">
        <v>43</v>
      </c>
      <c r="B53" s="2">
        <f>460+109+100</f>
        <v>669</v>
      </c>
      <c r="C53" s="13">
        <f t="shared" si="78"/>
        <v>265.68181818181819</v>
      </c>
      <c r="D53" s="13">
        <f t="shared" si="79"/>
        <v>-403.31818181818181</v>
      </c>
      <c r="E53" s="13">
        <f t="shared" si="80"/>
        <v>22</v>
      </c>
      <c r="F53" s="2" t="e">
        <f t="shared" si="81"/>
        <v>#NUM!</v>
      </c>
      <c r="G53" s="13">
        <f t="shared" si="82"/>
        <v>-14.404220779220779</v>
      </c>
      <c r="H53" s="11">
        <f t="shared" si="83"/>
        <v>424.77272727272725</v>
      </c>
      <c r="I53" s="13"/>
      <c r="J53" s="13"/>
      <c r="K53" s="13"/>
      <c r="L53" s="13"/>
      <c r="M53" s="13"/>
      <c r="N53" s="13"/>
      <c r="O53" s="13"/>
      <c r="P53" s="13"/>
      <c r="Q53" s="13"/>
      <c r="R53" s="4">
        <v>2000</v>
      </c>
      <c r="S53" s="17">
        <v>2.5</v>
      </c>
      <c r="T53" s="17">
        <v>5</v>
      </c>
      <c r="U53" s="17">
        <f t="shared" si="84"/>
        <v>12.5</v>
      </c>
      <c r="V53" s="17">
        <f t="shared" si="85"/>
        <v>1000</v>
      </c>
      <c r="W53" s="17">
        <v>1.5</v>
      </c>
      <c r="X53" s="17">
        <f t="shared" si="86"/>
        <v>300</v>
      </c>
      <c r="Y53" s="4">
        <f t="shared" si="87"/>
        <v>700</v>
      </c>
      <c r="Z53" s="4">
        <v>0.05</v>
      </c>
      <c r="AA53" s="4">
        <v>75</v>
      </c>
      <c r="AB53" s="4">
        <v>21</v>
      </c>
      <c r="AC53" s="4">
        <v>500</v>
      </c>
      <c r="AD53" s="4">
        <v>1000</v>
      </c>
      <c r="AE53" s="4">
        <f t="shared" si="88"/>
        <v>1575</v>
      </c>
      <c r="AF53" s="4">
        <f t="shared" si="89"/>
        <v>225</v>
      </c>
      <c r="AG53" s="13">
        <f t="shared" ref="AG53:IV53" si="96">((($V53+$X53)/10*MAX((AG$2/$AC53),1)+($Y53/80*180*$Z53))/(MAX((AG$2/$AA53),1)+$AB53))*28-$B53</f>
        <v>-403.31818181818181</v>
      </c>
      <c r="AH53" s="13">
        <f t="shared" si="96"/>
        <v>-403.31818181818181</v>
      </c>
      <c r="AI53" s="13">
        <f t="shared" si="96"/>
        <v>-403.31818181818181</v>
      </c>
      <c r="AJ53" s="13">
        <f t="shared" si="96"/>
        <v>-403.31818181818181</v>
      </c>
      <c r="AK53" s="13">
        <f t="shared" si="96"/>
        <v>-403.31818181818181</v>
      </c>
      <c r="AL53" s="13">
        <f t="shared" si="96"/>
        <v>-403.31818181818181</v>
      </c>
      <c r="AM53" s="13">
        <f t="shared" si="96"/>
        <v>-403.31818181818181</v>
      </c>
      <c r="AN53" s="13">
        <f t="shared" si="96"/>
        <v>-403.31818181818181</v>
      </c>
      <c r="AO53" s="13">
        <f t="shared" si="96"/>
        <v>-403.31818181818181</v>
      </c>
      <c r="AP53" s="13">
        <f t="shared" si="96"/>
        <v>-403.31818181818181</v>
      </c>
      <c r="AQ53" s="13">
        <f t="shared" si="96"/>
        <v>-403.31818181818181</v>
      </c>
      <c r="AR53" s="13">
        <f t="shared" si="96"/>
        <v>-403.31818181818181</v>
      </c>
      <c r="AS53" s="13">
        <f t="shared" si="96"/>
        <v>-403.80036297640652</v>
      </c>
      <c r="AT53" s="13">
        <f t="shared" si="96"/>
        <v>-404.75949367088612</v>
      </c>
      <c r="AU53" s="13">
        <f t="shared" si="96"/>
        <v>-405.7117117117117</v>
      </c>
      <c r="AV53" s="13">
        <f t="shared" si="96"/>
        <v>-406.65709156193901</v>
      </c>
      <c r="AW53" s="13">
        <f t="shared" si="96"/>
        <v>-407.59570661896242</v>
      </c>
      <c r="AX53" s="13">
        <f t="shared" si="96"/>
        <v>-408.52762923351156</v>
      </c>
      <c r="AY53" s="13">
        <f t="shared" si="96"/>
        <v>-409.45293072824154</v>
      </c>
      <c r="AZ53" s="13">
        <f t="shared" si="96"/>
        <v>-410.37168141592923</v>
      </c>
      <c r="BA53" s="13">
        <f t="shared" si="96"/>
        <v>-411.28395061728395</v>
      </c>
      <c r="BB53" s="13">
        <f t="shared" si="96"/>
        <v>-412.18980667838315</v>
      </c>
      <c r="BC53" s="13">
        <f t="shared" si="96"/>
        <v>-413.0893169877408</v>
      </c>
      <c r="BD53" s="13">
        <f t="shared" si="96"/>
        <v>-413.98254799301924</v>
      </c>
      <c r="BE53" s="13">
        <f t="shared" si="96"/>
        <v>-414.86956521739131</v>
      </c>
      <c r="BF53" s="13">
        <f t="shared" si="96"/>
        <v>-415.75043327556324</v>
      </c>
      <c r="BG53" s="13">
        <f t="shared" si="96"/>
        <v>-416.62521588946458</v>
      </c>
      <c r="BH53" s="13">
        <f t="shared" si="96"/>
        <v>-417.49397590361451</v>
      </c>
      <c r="BI53" s="13">
        <f t="shared" si="96"/>
        <v>-418.35677530017153</v>
      </c>
      <c r="BJ53" s="13">
        <f t="shared" si="96"/>
        <v>-419.21367521367517</v>
      </c>
      <c r="BK53" s="13">
        <f t="shared" si="96"/>
        <v>-420.06473594548549</v>
      </c>
      <c r="BL53" s="13">
        <f t="shared" si="96"/>
        <v>-420.91001697792871</v>
      </c>
      <c r="BM53" s="13">
        <f t="shared" si="96"/>
        <v>-421.7495769881557</v>
      </c>
      <c r="BN53" s="13">
        <f t="shared" si="96"/>
        <v>-422.58347386172011</v>
      </c>
      <c r="BO53" s="13">
        <f t="shared" si="96"/>
        <v>-423.41176470588232</v>
      </c>
      <c r="BP53" s="13">
        <f t="shared" si="96"/>
        <v>-424.23450586264659</v>
      </c>
      <c r="BQ53" s="13">
        <f t="shared" si="96"/>
        <v>-425.05175292153592</v>
      </c>
      <c r="BR53" s="13">
        <f t="shared" si="96"/>
        <v>-425.86356073211311</v>
      </c>
      <c r="BS53" s="13">
        <f t="shared" si="96"/>
        <v>-426.66998341625208</v>
      </c>
      <c r="BT53" s="13">
        <f t="shared" si="96"/>
        <v>-427.47107438016531</v>
      </c>
      <c r="BU53" s="13">
        <f t="shared" si="96"/>
        <v>-428.26688632619442</v>
      </c>
      <c r="BV53" s="13">
        <f t="shared" si="96"/>
        <v>-429.05747126436779</v>
      </c>
      <c r="BW53" s="13">
        <f t="shared" si="96"/>
        <v>-429.84288052373165</v>
      </c>
      <c r="BX53" s="13">
        <f t="shared" si="96"/>
        <v>-430.62316476345842</v>
      </c>
      <c r="BY53" s="13">
        <f t="shared" si="96"/>
        <v>-431.39837398373987</v>
      </c>
      <c r="BZ53" s="13">
        <f t="shared" si="96"/>
        <v>-432.16855753646678</v>
      </c>
      <c r="CA53" s="13">
        <f t="shared" si="96"/>
        <v>-432.93376413570275</v>
      </c>
      <c r="CB53" s="13">
        <f t="shared" si="96"/>
        <v>-433.69404186795492</v>
      </c>
      <c r="CC53" s="13">
        <f t="shared" si="96"/>
        <v>-434.44943820224722</v>
      </c>
      <c r="CD53" s="13">
        <f t="shared" si="96"/>
        <v>-435.20000000000005</v>
      </c>
      <c r="CE53" s="13">
        <f t="shared" si="96"/>
        <v>-435.94577352472089</v>
      </c>
      <c r="CF53" s="13">
        <f t="shared" si="96"/>
        <v>-436.68680445151034</v>
      </c>
      <c r="CG53" s="13">
        <f t="shared" si="96"/>
        <v>-437.4231378763867</v>
      </c>
      <c r="CH53" s="13">
        <f t="shared" si="96"/>
        <v>-438.15481832543441</v>
      </c>
      <c r="CI53" s="13">
        <f t="shared" si="96"/>
        <v>-438.88188976377955</v>
      </c>
      <c r="CJ53" s="13">
        <f t="shared" si="96"/>
        <v>-439.60439560439556</v>
      </c>
      <c r="CK53" s="13">
        <f t="shared" si="96"/>
        <v>-440.32237871674488</v>
      </c>
      <c r="CL53" s="13">
        <f t="shared" si="96"/>
        <v>-441.03588143525747</v>
      </c>
      <c r="CM53" s="13">
        <f t="shared" si="96"/>
        <v>-441.7449455676516</v>
      </c>
      <c r="CN53" s="13">
        <f t="shared" si="96"/>
        <v>-442.44961240310079</v>
      </c>
      <c r="CO53" s="13">
        <f t="shared" si="96"/>
        <v>-443.14992272024728</v>
      </c>
      <c r="CP53" s="13">
        <f t="shared" si="96"/>
        <v>-443.84591679506934</v>
      </c>
      <c r="CQ53" s="13">
        <f t="shared" si="96"/>
        <v>-444.53763440860212</v>
      </c>
      <c r="CR53" s="13">
        <f t="shared" si="96"/>
        <v>-445.22511485451764</v>
      </c>
      <c r="CS53" s="13">
        <f t="shared" si="96"/>
        <v>-445.90839694656484</v>
      </c>
      <c r="CT53" s="13">
        <f t="shared" si="96"/>
        <v>-446.58751902587517</v>
      </c>
      <c r="CU53" s="13">
        <f t="shared" si="96"/>
        <v>-447.26251896813358</v>
      </c>
      <c r="CV53" s="13">
        <f t="shared" si="96"/>
        <v>-447.93343419062029</v>
      </c>
      <c r="CW53" s="13">
        <f t="shared" si="96"/>
        <v>-448.60030165912519</v>
      </c>
      <c r="CX53" s="13">
        <f t="shared" si="96"/>
        <v>-449.26315789473688</v>
      </c>
      <c r="CY53" s="13">
        <f t="shared" si="96"/>
        <v>-449.92203898050974</v>
      </c>
      <c r="CZ53" s="13">
        <f t="shared" si="96"/>
        <v>-450.57698056801195</v>
      </c>
      <c r="DA53" s="13">
        <f t="shared" si="96"/>
        <v>-451.22801788375557</v>
      </c>
      <c r="DB53" s="13">
        <f t="shared" si="96"/>
        <v>-451.87518573551267</v>
      </c>
      <c r="DC53" s="13">
        <f t="shared" si="96"/>
        <v>-452.51851851851848</v>
      </c>
      <c r="DD53" s="13">
        <f t="shared" si="96"/>
        <v>-453.1580502215657</v>
      </c>
      <c r="DE53" s="13">
        <f t="shared" si="96"/>
        <v>-453.79381443298968</v>
      </c>
      <c r="DF53" s="13">
        <f t="shared" si="96"/>
        <v>-454.42584434654918</v>
      </c>
      <c r="DG53" s="13">
        <f t="shared" si="96"/>
        <v>-455.05417276720351</v>
      </c>
      <c r="DH53" s="13">
        <f t="shared" si="96"/>
        <v>-455.67883211678827</v>
      </c>
      <c r="DI53" s="13">
        <f t="shared" si="96"/>
        <v>-456.29985443959242</v>
      </c>
      <c r="DJ53" s="13">
        <f t="shared" si="96"/>
        <v>-456.91727140783746</v>
      </c>
      <c r="DK53" s="13">
        <f t="shared" si="96"/>
        <v>-457.53111432706226</v>
      </c>
      <c r="DL53" s="13">
        <f t="shared" si="96"/>
        <v>-457.09090909090912</v>
      </c>
      <c r="DM53" s="13">
        <f t="shared" si="96"/>
        <v>-456.12949640287775</v>
      </c>
      <c r="DN53" s="13">
        <f t="shared" si="96"/>
        <v>-455.1736011477762</v>
      </c>
      <c r="DO53" s="13">
        <f t="shared" si="96"/>
        <v>-454.22317596566523</v>
      </c>
      <c r="DP53" s="13">
        <f t="shared" si="96"/>
        <v>-453.27817403708991</v>
      </c>
      <c r="DQ53" s="13">
        <f t="shared" si="96"/>
        <v>-452.33854907539114</v>
      </c>
      <c r="DR53" s="13">
        <f t="shared" si="96"/>
        <v>-451.40425531914889</v>
      </c>
      <c r="DS53" s="13">
        <f t="shared" si="96"/>
        <v>-450.47524752475249</v>
      </c>
      <c r="DT53" s="13">
        <f t="shared" si="96"/>
        <v>-449.55148095909732</v>
      </c>
      <c r="DU53" s="13">
        <f t="shared" si="96"/>
        <v>-448.63291139240505</v>
      </c>
      <c r="DV53" s="13">
        <f t="shared" si="96"/>
        <v>-447.71949509116411</v>
      </c>
      <c r="DW53" s="13">
        <f t="shared" si="96"/>
        <v>-446.81118881118886</v>
      </c>
      <c r="DX53" s="13">
        <f t="shared" si="96"/>
        <v>-445.90794979079499</v>
      </c>
      <c r="DY53" s="13">
        <f t="shared" si="96"/>
        <v>-445.00973574408897</v>
      </c>
      <c r="DZ53" s="13">
        <f t="shared" si="96"/>
        <v>-444.11650485436894</v>
      </c>
      <c r="EA53" s="13">
        <f t="shared" si="96"/>
        <v>-443.22821576763488</v>
      </c>
      <c r="EB53" s="13">
        <f t="shared" si="96"/>
        <v>-442.34482758620686</v>
      </c>
      <c r="EC53" s="13">
        <f t="shared" si="96"/>
        <v>-441.46629986244841</v>
      </c>
      <c r="ED53" s="13">
        <f t="shared" si="96"/>
        <v>-440.59259259259255</v>
      </c>
      <c r="EE53" s="13">
        <f t="shared" si="96"/>
        <v>-439.72366621067033</v>
      </c>
      <c r="EF53" s="13">
        <f t="shared" si="96"/>
        <v>-438.85948158253751</v>
      </c>
      <c r="EG53" s="13">
        <f t="shared" si="96"/>
        <v>-438</v>
      </c>
      <c r="EH53" s="13">
        <f t="shared" si="96"/>
        <v>-437.14518317503388</v>
      </c>
      <c r="EI53" s="13">
        <f t="shared" si="96"/>
        <v>-436.29499323410016</v>
      </c>
      <c r="EJ53" s="13">
        <f t="shared" si="96"/>
        <v>-435.4493927125506</v>
      </c>
      <c r="EK53" s="13">
        <f t="shared" si="96"/>
        <v>-434.60834454912515</v>
      </c>
      <c r="EL53" s="13">
        <f t="shared" si="96"/>
        <v>-433.7718120805369</v>
      </c>
      <c r="EM53" s="13">
        <f t="shared" si="96"/>
        <v>-432.93975903614461</v>
      </c>
      <c r="EN53" s="13">
        <f t="shared" si="96"/>
        <v>-432.1121495327103</v>
      </c>
      <c r="EO53" s="13">
        <f t="shared" si="96"/>
        <v>-431.28894806924097</v>
      </c>
      <c r="EP53" s="13">
        <f t="shared" si="96"/>
        <v>-430.4701195219123</v>
      </c>
      <c r="EQ53" s="13">
        <f t="shared" si="96"/>
        <v>-429.65562913907286</v>
      </c>
      <c r="ER53" s="13">
        <f t="shared" si="96"/>
        <v>-428.84544253632765</v>
      </c>
      <c r="ES53" s="13">
        <f t="shared" si="96"/>
        <v>-428.03952569169962</v>
      </c>
      <c r="ET53" s="13">
        <f t="shared" si="96"/>
        <v>-427.23784494086726</v>
      </c>
      <c r="EU53" s="13">
        <f t="shared" si="96"/>
        <v>-426.44036697247708</v>
      </c>
      <c r="EV53" s="13">
        <f t="shared" si="96"/>
        <v>-425.64705882352945</v>
      </c>
      <c r="EW53" s="13">
        <f t="shared" si="96"/>
        <v>-424.85788787483705</v>
      </c>
      <c r="EX53" s="13">
        <f t="shared" si="96"/>
        <v>-424.07282184655401</v>
      </c>
      <c r="EY53" s="13">
        <f t="shared" si="96"/>
        <v>-423.29182879377436</v>
      </c>
      <c r="EZ53" s="13">
        <f t="shared" si="96"/>
        <v>-422.51487710219919</v>
      </c>
      <c r="FA53" s="13">
        <f t="shared" si="96"/>
        <v>-421.74193548387098</v>
      </c>
      <c r="FB53" s="13">
        <f t="shared" si="96"/>
        <v>-420.97297297297297</v>
      </c>
      <c r="FC53" s="13">
        <f t="shared" si="96"/>
        <v>-420.20795892169451</v>
      </c>
      <c r="FD53" s="13">
        <f t="shared" si="96"/>
        <v>-419.44686299615876</v>
      </c>
      <c r="FE53" s="13">
        <f t="shared" si="96"/>
        <v>-418.68965517241378</v>
      </c>
      <c r="FF53" s="13">
        <f t="shared" si="96"/>
        <v>-417.93630573248407</v>
      </c>
      <c r="FG53" s="13">
        <f t="shared" si="96"/>
        <v>-417.18678526048279</v>
      </c>
      <c r="FH53" s="13">
        <f t="shared" si="96"/>
        <v>-416.4410646387833</v>
      </c>
      <c r="FI53" s="13">
        <f t="shared" si="96"/>
        <v>-415.69911504424778</v>
      </c>
      <c r="FJ53" s="13">
        <f t="shared" si="96"/>
        <v>-414.96090794451447</v>
      </c>
      <c r="FK53" s="13">
        <f t="shared" si="96"/>
        <v>-414.22641509433959</v>
      </c>
      <c r="FL53" s="13">
        <f t="shared" si="96"/>
        <v>-413.495608531995</v>
      </c>
      <c r="FM53" s="13">
        <f t="shared" si="96"/>
        <v>-412.76846057571964</v>
      </c>
      <c r="FN53" s="13">
        <f t="shared" si="96"/>
        <v>-412.04494382022477</v>
      </c>
      <c r="FO53" s="13">
        <f t="shared" si="96"/>
        <v>-411.32503113325026</v>
      </c>
      <c r="FP53" s="13">
        <f t="shared" si="96"/>
        <v>-410.60869565217399</v>
      </c>
      <c r="FQ53" s="13">
        <f t="shared" si="96"/>
        <v>-409.89591078066917</v>
      </c>
      <c r="FR53" s="13">
        <f t="shared" si="96"/>
        <v>-409.18665018541407</v>
      </c>
      <c r="FS53" s="13">
        <f t="shared" si="96"/>
        <v>-408.48088779284831</v>
      </c>
      <c r="FT53" s="13">
        <f t="shared" si="96"/>
        <v>-407.77859778597781</v>
      </c>
      <c r="FU53" s="13">
        <f t="shared" si="96"/>
        <v>-407.07975460122702</v>
      </c>
      <c r="FV53" s="13">
        <f t="shared" si="96"/>
        <v>-406.38433292533659</v>
      </c>
      <c r="FW53" s="13">
        <f t="shared" si="96"/>
        <v>-405.69230769230768</v>
      </c>
      <c r="FX53" s="13">
        <f t="shared" si="96"/>
        <v>-405.00365408038977</v>
      </c>
      <c r="FY53" s="13">
        <f t="shared" si="96"/>
        <v>-404.31834750911304</v>
      </c>
      <c r="FZ53" s="13">
        <f t="shared" si="96"/>
        <v>-403.63636363636363</v>
      </c>
      <c r="GA53" s="13">
        <f t="shared" si="96"/>
        <v>-402.9576783555018</v>
      </c>
      <c r="GB53" s="13">
        <f t="shared" si="96"/>
        <v>-402.28226779252105</v>
      </c>
      <c r="GC53" s="13">
        <f t="shared" si="96"/>
        <v>-401.61010830324915</v>
      </c>
      <c r="GD53" s="13">
        <f t="shared" si="96"/>
        <v>-400.94117647058823</v>
      </c>
      <c r="GE53" s="13">
        <f t="shared" si="96"/>
        <v>-400.27544910179637</v>
      </c>
      <c r="GF53" s="13">
        <f t="shared" si="96"/>
        <v>-399.61290322580646</v>
      </c>
      <c r="GG53" s="13">
        <f t="shared" si="96"/>
        <v>-398.95351609058412</v>
      </c>
      <c r="GH53" s="13">
        <f t="shared" si="96"/>
        <v>-398.29726516052312</v>
      </c>
      <c r="GI53" s="13">
        <f t="shared" si="96"/>
        <v>-397.64412811387899</v>
      </c>
      <c r="GJ53" s="13">
        <f t="shared" si="96"/>
        <v>-396.99408284023662</v>
      </c>
      <c r="GK53" s="13">
        <f t="shared" si="96"/>
        <v>-396.34710743801656</v>
      </c>
      <c r="GL53" s="13">
        <f t="shared" si="96"/>
        <v>-395.7031802120141</v>
      </c>
      <c r="GM53" s="13">
        <f t="shared" si="96"/>
        <v>-395.06227967097533</v>
      </c>
      <c r="GN53" s="13">
        <f t="shared" si="96"/>
        <v>-394.42438452520508</v>
      </c>
      <c r="GO53" s="13">
        <f t="shared" si="96"/>
        <v>-393.78947368421058</v>
      </c>
      <c r="GP53" s="13">
        <f t="shared" si="96"/>
        <v>-393.1575262543758</v>
      </c>
      <c r="GQ53" s="13">
        <f t="shared" si="96"/>
        <v>-392.52852153667055</v>
      </c>
      <c r="GR53" s="13">
        <f t="shared" si="96"/>
        <v>-391.90243902439022</v>
      </c>
      <c r="GS53" s="13">
        <f t="shared" si="96"/>
        <v>-391.27925840092701</v>
      </c>
      <c r="GT53" s="13">
        <f t="shared" si="96"/>
        <v>-390.65895953757229</v>
      </c>
      <c r="GU53" s="13">
        <f t="shared" si="96"/>
        <v>-390.04152249134944</v>
      </c>
      <c r="GV53" s="13">
        <f t="shared" si="96"/>
        <v>-389.42692750287688</v>
      </c>
      <c r="GW53" s="13">
        <f t="shared" si="96"/>
        <v>-388.8151549942595</v>
      </c>
      <c r="GX53" s="13">
        <f t="shared" si="96"/>
        <v>-388.20618556701032</v>
      </c>
      <c r="GY53" s="13">
        <f t="shared" si="96"/>
        <v>-387.59999999999997</v>
      </c>
      <c r="GZ53" s="13">
        <f t="shared" si="96"/>
        <v>-386.9965792474344</v>
      </c>
      <c r="HA53" s="13">
        <f t="shared" si="96"/>
        <v>-386.39590443686001</v>
      </c>
      <c r="HB53" s="13">
        <f t="shared" si="96"/>
        <v>-385.79795686719638</v>
      </c>
      <c r="HC53" s="13">
        <f t="shared" si="96"/>
        <v>-385.20271800679501</v>
      </c>
      <c r="HD53" s="13">
        <f t="shared" si="96"/>
        <v>-384.61016949152543</v>
      </c>
      <c r="HE53" s="13">
        <f t="shared" si="96"/>
        <v>-384.02029312288613</v>
      </c>
      <c r="HF53" s="13">
        <f t="shared" si="96"/>
        <v>-383.43307086614175</v>
      </c>
      <c r="HG53" s="13">
        <f t="shared" si="96"/>
        <v>-382.84848484848482</v>
      </c>
      <c r="HH53" s="13">
        <f t="shared" si="96"/>
        <v>-382.26651735722282</v>
      </c>
      <c r="HI53" s="13">
        <f t="shared" si="96"/>
        <v>-381.68715083798878</v>
      </c>
      <c r="HJ53" s="13">
        <f t="shared" si="96"/>
        <v>-381.11036789297663</v>
      </c>
      <c r="HK53" s="13">
        <f t="shared" si="96"/>
        <v>-380.53615127919909</v>
      </c>
      <c r="HL53" s="13">
        <f t="shared" si="96"/>
        <v>-379.96448390677028</v>
      </c>
      <c r="HM53" s="13">
        <f t="shared" si="96"/>
        <v>-379.39534883720933</v>
      </c>
      <c r="HN53" s="13">
        <f t="shared" si="96"/>
        <v>-378.82872928176801</v>
      </c>
      <c r="HO53" s="13">
        <f t="shared" si="96"/>
        <v>-378.26460859977948</v>
      </c>
      <c r="HP53" s="13">
        <f t="shared" si="96"/>
        <v>-377.70297029702976</v>
      </c>
      <c r="HQ53" s="13">
        <f t="shared" si="96"/>
        <v>-377.14379802414931</v>
      </c>
      <c r="HR53" s="13">
        <f t="shared" si="96"/>
        <v>-376.58707557502737</v>
      </c>
      <c r="HS53" s="13">
        <f t="shared" si="96"/>
        <v>-376.03278688524591</v>
      </c>
      <c r="HT53" s="13">
        <f t="shared" si="96"/>
        <v>-375.48091603053439</v>
      </c>
      <c r="HU53" s="13">
        <f t="shared" si="96"/>
        <v>-374.93144722524482</v>
      </c>
      <c r="HV53" s="13">
        <f t="shared" si="96"/>
        <v>-374.38436482084694</v>
      </c>
      <c r="HW53" s="13">
        <f t="shared" si="96"/>
        <v>-373.83965330444209</v>
      </c>
      <c r="HX53" s="13">
        <f t="shared" si="96"/>
        <v>-373.29729729729729</v>
      </c>
      <c r="HY53" s="13">
        <f t="shared" si="96"/>
        <v>-372.75728155339806</v>
      </c>
      <c r="HZ53" s="13">
        <f t="shared" si="96"/>
        <v>-372.21959095801935</v>
      </c>
      <c r="IA53" s="13">
        <f t="shared" si="96"/>
        <v>-371.68421052631572</v>
      </c>
      <c r="IB53" s="13">
        <f t="shared" si="96"/>
        <v>-371.15112540192922</v>
      </c>
      <c r="IC53" s="13">
        <f t="shared" si="96"/>
        <v>-370.62032085561498</v>
      </c>
      <c r="ID53" s="13">
        <f t="shared" si="96"/>
        <v>-370.09178228388475</v>
      </c>
      <c r="IE53" s="13">
        <f t="shared" si="96"/>
        <v>-369.56549520766771</v>
      </c>
      <c r="IF53" s="13">
        <f t="shared" si="96"/>
        <v>-369.04144527098833</v>
      </c>
      <c r="IG53" s="13">
        <f t="shared" si="96"/>
        <v>-368.51961823966064</v>
      </c>
      <c r="IH53" s="13">
        <f t="shared" si="96"/>
        <v>-367.99999999999994</v>
      </c>
      <c r="II53" s="13">
        <f t="shared" si="96"/>
        <v>-367.48257655755009</v>
      </c>
      <c r="IJ53" s="13">
        <f t="shared" si="96"/>
        <v>-366.96733403582721</v>
      </c>
      <c r="IK53" s="13">
        <f t="shared" si="96"/>
        <v>-366.45425867507879</v>
      </c>
      <c r="IL53" s="13">
        <f t="shared" si="96"/>
        <v>-365.94333683105981</v>
      </c>
      <c r="IM53" s="13">
        <f t="shared" si="96"/>
        <v>-365.43455497382195</v>
      </c>
      <c r="IN53" s="13">
        <f t="shared" si="96"/>
        <v>-364.92789968652039</v>
      </c>
      <c r="IO53" s="13">
        <f t="shared" si="96"/>
        <v>-364.42335766423355</v>
      </c>
      <c r="IP53" s="13">
        <f t="shared" si="96"/>
        <v>-363.92091571279911</v>
      </c>
      <c r="IQ53" s="13">
        <f t="shared" si="96"/>
        <v>-363.4205607476635</v>
      </c>
      <c r="IR53" s="13">
        <f t="shared" si="96"/>
        <v>-362.92227979274617</v>
      </c>
      <c r="IS53" s="13">
        <f t="shared" si="96"/>
        <v>-362.42605997931753</v>
      </c>
      <c r="IT53" s="13">
        <f t="shared" si="96"/>
        <v>-361.93188854489165</v>
      </c>
      <c r="IU53" s="13">
        <f t="shared" si="96"/>
        <v>-361.43975283213183</v>
      </c>
      <c r="IV53" s="13">
        <f t="shared" si="96"/>
        <v>-360.9496402877698</v>
      </c>
      <c r="IW53" s="13"/>
      <c r="IX53" s="13"/>
      <c r="IY53" s="13"/>
      <c r="IZ53" s="13"/>
      <c r="JA53" s="13"/>
      <c r="JB53" s="13"/>
    </row>
    <row r="54" spans="1:262" ht="12.75" customHeight="1" x14ac:dyDescent="0.3">
      <c r="A54" s="14" t="s">
        <v>44</v>
      </c>
      <c r="B54" s="18">
        <v>362</v>
      </c>
      <c r="C54" s="19">
        <f t="shared" si="78"/>
        <v>277.14285714285717</v>
      </c>
      <c r="D54" s="19">
        <f t="shared" si="79"/>
        <v>-84.857142857142833</v>
      </c>
      <c r="E54" s="19">
        <f t="shared" si="80"/>
        <v>24.5</v>
      </c>
      <c r="F54" s="18" t="e">
        <f t="shared" si="81"/>
        <v>#NUM!</v>
      </c>
      <c r="G54" s="19">
        <f t="shared" si="82"/>
        <v>-3.0306122448979584</v>
      </c>
      <c r="H54" s="16">
        <f t="shared" si="83"/>
        <v>420</v>
      </c>
      <c r="I54" s="19"/>
      <c r="J54" s="19"/>
      <c r="K54" s="19"/>
      <c r="L54" s="19"/>
      <c r="M54" s="19"/>
      <c r="N54" s="19"/>
      <c r="O54" s="19"/>
      <c r="P54" s="19"/>
      <c r="Q54" s="19"/>
      <c r="R54" s="4">
        <v>6000</v>
      </c>
      <c r="S54" s="17">
        <v>2.5</v>
      </c>
      <c r="T54" s="17">
        <v>5</v>
      </c>
      <c r="U54" s="17">
        <f t="shared" si="84"/>
        <v>12.5</v>
      </c>
      <c r="V54" s="17">
        <f t="shared" si="85"/>
        <v>1000</v>
      </c>
      <c r="W54" s="17">
        <v>1.5</v>
      </c>
      <c r="X54" s="17">
        <f t="shared" si="86"/>
        <v>300</v>
      </c>
      <c r="Y54" s="4">
        <f t="shared" si="87"/>
        <v>1000</v>
      </c>
      <c r="Z54" s="4">
        <v>0.05</v>
      </c>
      <c r="AA54" s="4">
        <v>12</v>
      </c>
      <c r="AB54" s="4">
        <v>21</v>
      </c>
      <c r="AC54" s="4">
        <v>500</v>
      </c>
      <c r="AD54" s="4">
        <v>1000</v>
      </c>
      <c r="AE54" s="4">
        <f t="shared" si="88"/>
        <v>2250</v>
      </c>
      <c r="AF54" s="4">
        <f t="shared" si="89"/>
        <v>225</v>
      </c>
      <c r="AG54" s="13">
        <f t="shared" ref="AG54:IV54" si="97">((($V54+$X54)/10*MAX((AG$2/$AC54),1)+($Y54/80*180*$Z54))/(MAX((AG$2/$AA54),1)+$AB54))*28-$B54</f>
        <v>-53.363636363636374</v>
      </c>
      <c r="AH54" s="13">
        <f t="shared" si="97"/>
        <v>-53.363636363636374</v>
      </c>
      <c r="AI54" s="13">
        <f t="shared" si="97"/>
        <v>-60.222222222222172</v>
      </c>
      <c r="AJ54" s="13">
        <f t="shared" si="97"/>
        <v>-66.782608695652186</v>
      </c>
      <c r="AK54" s="13">
        <f t="shared" si="97"/>
        <v>-73.063829787233999</v>
      </c>
      <c r="AL54" s="13">
        <f t="shared" si="97"/>
        <v>-79.083333333333371</v>
      </c>
      <c r="AM54" s="13">
        <f t="shared" si="97"/>
        <v>-84.857142857142833</v>
      </c>
      <c r="AN54" s="13">
        <f t="shared" si="97"/>
        <v>-90.400000000000034</v>
      </c>
      <c r="AO54" s="13">
        <f t="shared" si="97"/>
        <v>-95.725490196078454</v>
      </c>
      <c r="AP54" s="13">
        <f t="shared" si="97"/>
        <v>-100.84615384615387</v>
      </c>
      <c r="AQ54" s="13">
        <f t="shared" si="97"/>
        <v>-105.77358490566036</v>
      </c>
      <c r="AR54" s="13">
        <f t="shared" si="97"/>
        <v>-110.51851851851853</v>
      </c>
      <c r="AS54" s="13">
        <f t="shared" si="97"/>
        <v>-115.09090909090909</v>
      </c>
      <c r="AT54" s="13">
        <f t="shared" si="97"/>
        <v>-119.49999999999997</v>
      </c>
      <c r="AU54" s="13">
        <f t="shared" si="97"/>
        <v>-123.75438596491227</v>
      </c>
      <c r="AV54" s="13">
        <f t="shared" si="97"/>
        <v>-127.86206896551721</v>
      </c>
      <c r="AW54" s="13">
        <f t="shared" si="97"/>
        <v>-131.83050847457628</v>
      </c>
      <c r="AX54" s="13">
        <f t="shared" si="97"/>
        <v>-135.66666666666666</v>
      </c>
      <c r="AY54" s="13">
        <f t="shared" si="97"/>
        <v>-139.37704918032787</v>
      </c>
      <c r="AZ54" s="13">
        <f t="shared" si="97"/>
        <v>-142.96774193548387</v>
      </c>
      <c r="BA54" s="13">
        <f t="shared" si="97"/>
        <v>-146.44444444444443</v>
      </c>
      <c r="BB54" s="13">
        <f t="shared" si="97"/>
        <v>-149.8125</v>
      </c>
      <c r="BC54" s="13">
        <f t="shared" si="97"/>
        <v>-153.07692307692307</v>
      </c>
      <c r="BD54" s="13">
        <f t="shared" si="97"/>
        <v>-156.24242424242425</v>
      </c>
      <c r="BE54" s="13">
        <f t="shared" si="97"/>
        <v>-159.31343283582089</v>
      </c>
      <c r="BF54" s="13">
        <f t="shared" si="97"/>
        <v>-162.29411764705881</v>
      </c>
      <c r="BG54" s="13">
        <f t="shared" si="97"/>
        <v>-165.18840579710144</v>
      </c>
      <c r="BH54" s="13">
        <f t="shared" si="97"/>
        <v>-168</v>
      </c>
      <c r="BI54" s="13">
        <f t="shared" si="97"/>
        <v>-170.73239436619718</v>
      </c>
      <c r="BJ54" s="13">
        <f t="shared" si="97"/>
        <v>-173.38888888888891</v>
      </c>
      <c r="BK54" s="13">
        <f t="shared" si="97"/>
        <v>-175.97260273972603</v>
      </c>
      <c r="BL54" s="13">
        <f t="shared" si="97"/>
        <v>-178.48648648648648</v>
      </c>
      <c r="BM54" s="13">
        <f t="shared" si="97"/>
        <v>-180.93333333333334</v>
      </c>
      <c r="BN54" s="13">
        <f t="shared" si="97"/>
        <v>-183.31578947368422</v>
      </c>
      <c r="BO54" s="13">
        <f t="shared" si="97"/>
        <v>-185.63636363636363</v>
      </c>
      <c r="BP54" s="13">
        <f t="shared" si="97"/>
        <v>-187.89743589743588</v>
      </c>
      <c r="BQ54" s="13">
        <f t="shared" si="97"/>
        <v>-190.10126582278482</v>
      </c>
      <c r="BR54" s="13">
        <f t="shared" si="97"/>
        <v>-192.25</v>
      </c>
      <c r="BS54" s="13">
        <f t="shared" si="97"/>
        <v>-194.34567901234567</v>
      </c>
      <c r="BT54" s="13">
        <f t="shared" si="97"/>
        <v>-196.39024390243901</v>
      </c>
      <c r="BU54" s="13">
        <f t="shared" si="97"/>
        <v>-198.3855421686747</v>
      </c>
      <c r="BV54" s="13">
        <f t="shared" si="97"/>
        <v>-200.33333333333334</v>
      </c>
      <c r="BW54" s="13">
        <f t="shared" si="97"/>
        <v>-202.23529411764704</v>
      </c>
      <c r="BX54" s="13">
        <f t="shared" si="97"/>
        <v>-204.09302325581393</v>
      </c>
      <c r="BY54" s="13">
        <f t="shared" si="97"/>
        <v>-205.90804597701148</v>
      </c>
      <c r="BZ54" s="13">
        <f t="shared" si="97"/>
        <v>-207.68181818181819</v>
      </c>
      <c r="CA54" s="13">
        <f t="shared" si="97"/>
        <v>-209.41573033707866</v>
      </c>
      <c r="CB54" s="13">
        <f t="shared" si="97"/>
        <v>-211.11111111111109</v>
      </c>
      <c r="CC54" s="13">
        <f t="shared" si="97"/>
        <v>-212.76923076923077</v>
      </c>
      <c r="CD54" s="13">
        <f t="shared" si="97"/>
        <v>-214.39130434782609</v>
      </c>
      <c r="CE54" s="13">
        <f t="shared" si="97"/>
        <v>-215.97849462365593</v>
      </c>
      <c r="CF54" s="13">
        <f t="shared" si="97"/>
        <v>-217.531914893617</v>
      </c>
      <c r="CG54" s="13">
        <f t="shared" si="97"/>
        <v>-219.05263157894737</v>
      </c>
      <c r="CH54" s="13">
        <f t="shared" si="97"/>
        <v>-220.54166666666669</v>
      </c>
      <c r="CI54" s="13">
        <f t="shared" si="97"/>
        <v>-222</v>
      </c>
      <c r="CJ54" s="13">
        <f t="shared" si="97"/>
        <v>-223.42857142857142</v>
      </c>
      <c r="CK54" s="13">
        <f t="shared" si="97"/>
        <v>-224.82828282828282</v>
      </c>
      <c r="CL54" s="13">
        <f t="shared" si="97"/>
        <v>-226.20000000000002</v>
      </c>
      <c r="CM54" s="13">
        <f t="shared" si="97"/>
        <v>-227.54455445544556</v>
      </c>
      <c r="CN54" s="13">
        <f t="shared" si="97"/>
        <v>-228.86274509803923</v>
      </c>
      <c r="CO54" s="13">
        <f t="shared" si="97"/>
        <v>-230.15533980582524</v>
      </c>
      <c r="CP54" s="13">
        <f t="shared" si="97"/>
        <v>-231.42307692307693</v>
      </c>
      <c r="CQ54" s="13">
        <f t="shared" si="97"/>
        <v>-232.66666666666669</v>
      </c>
      <c r="CR54" s="13">
        <f t="shared" si="97"/>
        <v>-233.88679245283018</v>
      </c>
      <c r="CS54" s="13">
        <f t="shared" si="97"/>
        <v>-235.0841121495327</v>
      </c>
      <c r="CT54" s="13">
        <f t="shared" si="97"/>
        <v>-236.25925925925927</v>
      </c>
      <c r="CU54" s="13">
        <f t="shared" si="97"/>
        <v>-237.41284403669727</v>
      </c>
      <c r="CV54" s="13">
        <f t="shared" si="97"/>
        <v>-238.54545454545456</v>
      </c>
      <c r="CW54" s="13">
        <f t="shared" si="97"/>
        <v>-239.65765765765764</v>
      </c>
      <c r="CX54" s="13">
        <f t="shared" si="97"/>
        <v>-240.75</v>
      </c>
      <c r="CY54" s="13">
        <f t="shared" si="97"/>
        <v>-241.82300884955754</v>
      </c>
      <c r="CZ54" s="13">
        <f t="shared" si="97"/>
        <v>-242.87719298245614</v>
      </c>
      <c r="DA54" s="13">
        <f t="shared" si="97"/>
        <v>-243.91304347826087</v>
      </c>
      <c r="DB54" s="13">
        <f t="shared" si="97"/>
        <v>-244.93103448275861</v>
      </c>
      <c r="DC54" s="13">
        <f t="shared" si="97"/>
        <v>-245.9316239316239</v>
      </c>
      <c r="DD54" s="13">
        <f t="shared" si="97"/>
        <v>-246.91525423728814</v>
      </c>
      <c r="DE54" s="13">
        <f t="shared" si="97"/>
        <v>-247.88235294117646</v>
      </c>
      <c r="DF54" s="13">
        <f t="shared" si="97"/>
        <v>-248.83333333333331</v>
      </c>
      <c r="DG54" s="13">
        <f t="shared" si="97"/>
        <v>-249.76859504132233</v>
      </c>
      <c r="DH54" s="13">
        <f t="shared" si="97"/>
        <v>-250.68852459016392</v>
      </c>
      <c r="DI54" s="13">
        <f t="shared" si="97"/>
        <v>-251.59349593495935</v>
      </c>
      <c r="DJ54" s="13">
        <f t="shared" si="97"/>
        <v>-252.48387096774195</v>
      </c>
      <c r="DK54" s="13">
        <f t="shared" si="97"/>
        <v>-253.36</v>
      </c>
      <c r="DL54" s="13">
        <f t="shared" si="97"/>
        <v>-253.76</v>
      </c>
      <c r="DM54" s="13">
        <f t="shared" si="97"/>
        <v>-253.92440944881889</v>
      </c>
      <c r="DN54" s="13">
        <f t="shared" si="97"/>
        <v>-254.08625000000001</v>
      </c>
      <c r="DO54" s="13">
        <f t="shared" si="97"/>
        <v>-254.24558139534884</v>
      </c>
      <c r="DP54" s="13">
        <f t="shared" si="97"/>
        <v>-254.40246153846152</v>
      </c>
      <c r="DQ54" s="13">
        <f t="shared" si="97"/>
        <v>-254.55694656488549</v>
      </c>
      <c r="DR54" s="13">
        <f t="shared" si="97"/>
        <v>-254.70909090909089</v>
      </c>
      <c r="DS54" s="13">
        <f t="shared" si="97"/>
        <v>-254.85894736842107</v>
      </c>
      <c r="DT54" s="13">
        <f t="shared" si="97"/>
        <v>-255.0065671641791</v>
      </c>
      <c r="DU54" s="13">
        <f t="shared" si="97"/>
        <v>-255.15199999999999</v>
      </c>
      <c r="DV54" s="13">
        <f t="shared" si="97"/>
        <v>-255.29529411764707</v>
      </c>
      <c r="DW54" s="13">
        <f t="shared" si="97"/>
        <v>-255.43649635036496</v>
      </c>
      <c r="DX54" s="13">
        <f t="shared" si="97"/>
        <v>-255.57565217391306</v>
      </c>
      <c r="DY54" s="13">
        <f t="shared" si="97"/>
        <v>-255.71280575539566</v>
      </c>
      <c r="DZ54" s="13">
        <f t="shared" si="97"/>
        <v>-255.84800000000001</v>
      </c>
      <c r="EA54" s="13">
        <f t="shared" si="97"/>
        <v>-255.98127659574467</v>
      </c>
      <c r="EB54" s="13">
        <f t="shared" si="97"/>
        <v>-256.11267605633805</v>
      </c>
      <c r="EC54" s="13">
        <f t="shared" si="97"/>
        <v>-256.24223776223778</v>
      </c>
      <c r="ED54" s="13">
        <f t="shared" si="97"/>
        <v>-256.37</v>
      </c>
      <c r="EE54" s="13">
        <f t="shared" si="97"/>
        <v>-256.49599999999998</v>
      </c>
      <c r="EF54" s="13">
        <f t="shared" si="97"/>
        <v>-256.62027397260272</v>
      </c>
      <c r="EG54" s="13">
        <f t="shared" si="97"/>
        <v>-256.74285714285713</v>
      </c>
      <c r="EH54" s="13">
        <f t="shared" si="97"/>
        <v>-256.86378378378379</v>
      </c>
      <c r="EI54" s="13">
        <f t="shared" si="97"/>
        <v>-256.98308724832214</v>
      </c>
      <c r="EJ54" s="13">
        <f t="shared" si="97"/>
        <v>-257.10079999999999</v>
      </c>
      <c r="EK54" s="13">
        <f t="shared" si="97"/>
        <v>-257.21695364238411</v>
      </c>
      <c r="EL54" s="13">
        <f t="shared" si="97"/>
        <v>-257.33157894736843</v>
      </c>
      <c r="EM54" s="13">
        <f t="shared" si="97"/>
        <v>-257.44470588235293</v>
      </c>
      <c r="EN54" s="13">
        <f t="shared" si="97"/>
        <v>-257.55636363636364</v>
      </c>
      <c r="EO54" s="13">
        <f t="shared" si="97"/>
        <v>-257.66658064516128</v>
      </c>
      <c r="EP54" s="13">
        <f t="shared" si="97"/>
        <v>-257.77538461538461</v>
      </c>
      <c r="EQ54" s="13">
        <f t="shared" si="97"/>
        <v>-257.88280254777072</v>
      </c>
      <c r="ER54" s="13">
        <f t="shared" si="97"/>
        <v>-257.98886075949366</v>
      </c>
      <c r="ES54" s="13">
        <f t="shared" si="97"/>
        <v>-258.09358490566041</v>
      </c>
      <c r="ET54" s="13">
        <f t="shared" si="97"/>
        <v>-258.197</v>
      </c>
      <c r="EU54" s="13">
        <f t="shared" si="97"/>
        <v>-258.29913043478263</v>
      </c>
      <c r="EV54" s="13">
        <f t="shared" si="97"/>
        <v>-258.39999999999998</v>
      </c>
      <c r="EW54" s="13">
        <f t="shared" si="97"/>
        <v>-258.49963190184053</v>
      </c>
      <c r="EX54" s="13">
        <f t="shared" si="97"/>
        <v>-258.59804878048783</v>
      </c>
      <c r="EY54" s="13">
        <f t="shared" si="97"/>
        <v>-258.69527272727271</v>
      </c>
      <c r="EZ54" s="13">
        <f t="shared" si="97"/>
        <v>-258.79132530120484</v>
      </c>
      <c r="FA54" s="13">
        <f t="shared" si="97"/>
        <v>-258.88622754491018</v>
      </c>
      <c r="FB54" s="13">
        <f t="shared" si="97"/>
        <v>-258.98</v>
      </c>
      <c r="FC54" s="13">
        <f t="shared" si="97"/>
        <v>-259.07266272189349</v>
      </c>
      <c r="FD54" s="13">
        <f t="shared" si="97"/>
        <v>-259.16423529411765</v>
      </c>
      <c r="FE54" s="13">
        <f t="shared" si="97"/>
        <v>-259.25473684210527</v>
      </c>
      <c r="FF54" s="13">
        <f t="shared" si="97"/>
        <v>-259.3441860465116</v>
      </c>
      <c r="FG54" s="13">
        <f t="shared" si="97"/>
        <v>-259.43260115606938</v>
      </c>
      <c r="FH54" s="13">
        <f t="shared" si="97"/>
        <v>-259.52</v>
      </c>
      <c r="FI54" s="13">
        <f t="shared" si="97"/>
        <v>-259.60640000000001</v>
      </c>
      <c r="FJ54" s="13">
        <f t="shared" si="97"/>
        <v>-259.69181818181818</v>
      </c>
      <c r="FK54" s="13">
        <f t="shared" si="97"/>
        <v>-259.77627118644068</v>
      </c>
      <c r="FL54" s="13">
        <f t="shared" si="97"/>
        <v>-259.85977528089887</v>
      </c>
      <c r="FM54" s="13">
        <f t="shared" si="97"/>
        <v>-259.94234636871511</v>
      </c>
      <c r="FN54" s="13">
        <f t="shared" si="97"/>
        <v>-260.024</v>
      </c>
      <c r="FO54" s="13">
        <f t="shared" si="97"/>
        <v>-260.10475138121546</v>
      </c>
      <c r="FP54" s="13">
        <f t="shared" si="97"/>
        <v>-260.18461538461537</v>
      </c>
      <c r="FQ54" s="13">
        <f t="shared" si="97"/>
        <v>-260.26360655737705</v>
      </c>
      <c r="FR54" s="13">
        <f t="shared" si="97"/>
        <v>-260.3417391304348</v>
      </c>
      <c r="FS54" s="13">
        <f t="shared" si="97"/>
        <v>-260.41902702702703</v>
      </c>
      <c r="FT54" s="13">
        <f t="shared" si="97"/>
        <v>-260.49548387096775</v>
      </c>
      <c r="FU54" s="13">
        <f t="shared" si="97"/>
        <v>-260.5711229946524</v>
      </c>
      <c r="FV54" s="13">
        <f t="shared" si="97"/>
        <v>-260.64595744680855</v>
      </c>
      <c r="FW54" s="13">
        <f t="shared" si="97"/>
        <v>-260.72000000000003</v>
      </c>
      <c r="FX54" s="13">
        <f t="shared" si="97"/>
        <v>-260.79326315789473</v>
      </c>
      <c r="FY54" s="13">
        <f t="shared" si="97"/>
        <v>-260.86575916230368</v>
      </c>
      <c r="FZ54" s="13">
        <f t="shared" si="97"/>
        <v>-260.9375</v>
      </c>
      <c r="GA54" s="13">
        <f t="shared" si="97"/>
        <v>-261.00849740932642</v>
      </c>
      <c r="GB54" s="13">
        <f t="shared" si="97"/>
        <v>-261.07876288659793</v>
      </c>
      <c r="GC54" s="13">
        <f t="shared" si="97"/>
        <v>-261.1483076923077</v>
      </c>
      <c r="GD54" s="13">
        <f t="shared" si="97"/>
        <v>-261.21714285714285</v>
      </c>
      <c r="GE54" s="13">
        <f t="shared" si="97"/>
        <v>-261.28527918781725</v>
      </c>
      <c r="GF54" s="13">
        <f t="shared" si="97"/>
        <v>-261.35272727272729</v>
      </c>
      <c r="GG54" s="13">
        <f t="shared" si="97"/>
        <v>-261.41949748743718</v>
      </c>
      <c r="GH54" s="13">
        <f t="shared" si="97"/>
        <v>-261.48559999999998</v>
      </c>
      <c r="GI54" s="13">
        <f t="shared" si="97"/>
        <v>-261.5510447761194</v>
      </c>
      <c r="GJ54" s="13">
        <f t="shared" si="97"/>
        <v>-261.61584158415843</v>
      </c>
      <c r="GK54" s="13">
        <f t="shared" si="97"/>
        <v>-261.68</v>
      </c>
      <c r="GL54" s="13">
        <f t="shared" si="97"/>
        <v>-261.74352941176471</v>
      </c>
      <c r="GM54" s="13">
        <f t="shared" si="97"/>
        <v>-261.80643902439027</v>
      </c>
      <c r="GN54" s="13">
        <f t="shared" si="97"/>
        <v>-261.86873786407767</v>
      </c>
      <c r="GO54" s="13">
        <f t="shared" si="97"/>
        <v>-261.9304347826087</v>
      </c>
      <c r="GP54" s="13">
        <f t="shared" si="97"/>
        <v>-261.99153846153848</v>
      </c>
      <c r="GQ54" s="13">
        <f t="shared" si="97"/>
        <v>-262.05205741626793</v>
      </c>
      <c r="GR54" s="13">
        <f t="shared" si="97"/>
        <v>-262.11200000000002</v>
      </c>
      <c r="GS54" s="13">
        <f t="shared" si="97"/>
        <v>-262.17137440758296</v>
      </c>
      <c r="GT54" s="13">
        <f t="shared" si="97"/>
        <v>-262.23018867924532</v>
      </c>
      <c r="GU54" s="13">
        <f t="shared" si="97"/>
        <v>-262.28845070422534</v>
      </c>
      <c r="GV54" s="13">
        <f t="shared" si="97"/>
        <v>-262.34616822429905</v>
      </c>
      <c r="GW54" s="13">
        <f t="shared" si="97"/>
        <v>-262.40334883720931</v>
      </c>
      <c r="GX54" s="13">
        <f t="shared" si="97"/>
        <v>-262.45999999999998</v>
      </c>
      <c r="GY54" s="13">
        <f t="shared" si="97"/>
        <v>-262.51612903225805</v>
      </c>
      <c r="GZ54" s="13">
        <f t="shared" si="97"/>
        <v>-262.57174311926605</v>
      </c>
      <c r="HA54" s="13">
        <f t="shared" si="97"/>
        <v>-262.62684931506851</v>
      </c>
      <c r="HB54" s="13">
        <f t="shared" si="97"/>
        <v>-262.68145454545453</v>
      </c>
      <c r="HC54" s="13">
        <f t="shared" si="97"/>
        <v>-262.73556561085974</v>
      </c>
      <c r="HD54" s="13">
        <f t="shared" si="97"/>
        <v>-262.78918918918919</v>
      </c>
      <c r="HE54" s="13">
        <f t="shared" si="97"/>
        <v>-262.84233183856503</v>
      </c>
      <c r="HF54" s="13">
        <f t="shared" si="97"/>
        <v>-262.89499999999998</v>
      </c>
      <c r="HG54" s="13">
        <f t="shared" si="97"/>
        <v>-262.94720000000001</v>
      </c>
      <c r="HH54" s="13">
        <f t="shared" si="97"/>
        <v>-262.99893805309733</v>
      </c>
      <c r="HI54" s="13">
        <f t="shared" si="97"/>
        <v>-263.0502202643172</v>
      </c>
      <c r="HJ54" s="13">
        <f t="shared" si="97"/>
        <v>-263.10105263157891</v>
      </c>
      <c r="HK54" s="13">
        <f t="shared" si="97"/>
        <v>-263.15144104803494</v>
      </c>
      <c r="HL54" s="13">
        <f t="shared" si="97"/>
        <v>-263.20139130434779</v>
      </c>
      <c r="HM54" s="13">
        <f t="shared" si="97"/>
        <v>-263.25090909090909</v>
      </c>
      <c r="HN54" s="13">
        <f t="shared" si="97"/>
        <v>-263.3</v>
      </c>
      <c r="HO54" s="13">
        <f t="shared" si="97"/>
        <v>-263.34866952789702</v>
      </c>
      <c r="HP54" s="13">
        <f t="shared" si="97"/>
        <v>-263.39692307692309</v>
      </c>
      <c r="HQ54" s="13">
        <f t="shared" si="97"/>
        <v>-263.4447659574468</v>
      </c>
      <c r="HR54" s="13">
        <f t="shared" si="97"/>
        <v>-263.49220338983048</v>
      </c>
      <c r="HS54" s="13">
        <f t="shared" si="97"/>
        <v>-263.53924050632912</v>
      </c>
      <c r="HT54" s="13">
        <f t="shared" si="97"/>
        <v>-263.58588235294116</v>
      </c>
      <c r="HU54" s="13">
        <f t="shared" si="97"/>
        <v>-263.63213389121341</v>
      </c>
      <c r="HV54" s="13">
        <f t="shared" si="97"/>
        <v>-263.678</v>
      </c>
      <c r="HW54" s="13">
        <f t="shared" si="97"/>
        <v>-263.72348547717843</v>
      </c>
      <c r="HX54" s="13">
        <f t="shared" si="97"/>
        <v>-263.76859504132233</v>
      </c>
      <c r="HY54" s="13">
        <f t="shared" si="97"/>
        <v>-263.81333333333333</v>
      </c>
      <c r="HZ54" s="13">
        <f t="shared" si="97"/>
        <v>-263.85770491803282</v>
      </c>
      <c r="IA54" s="13">
        <f t="shared" si="97"/>
        <v>-263.90171428571426</v>
      </c>
      <c r="IB54" s="13">
        <f t="shared" si="97"/>
        <v>-263.94536585365853</v>
      </c>
      <c r="IC54" s="13">
        <f t="shared" si="97"/>
        <v>-263.98866396761133</v>
      </c>
      <c r="ID54" s="13">
        <f t="shared" si="97"/>
        <v>-264.03161290322578</v>
      </c>
      <c r="IE54" s="13">
        <f t="shared" si="97"/>
        <v>-264.07421686746989</v>
      </c>
      <c r="IF54" s="13">
        <f t="shared" si="97"/>
        <v>-264.11648000000002</v>
      </c>
      <c r="IG54" s="13">
        <f t="shared" si="97"/>
        <v>-264.15840637450196</v>
      </c>
      <c r="IH54" s="13">
        <f t="shared" si="97"/>
        <v>-264.2</v>
      </c>
      <c r="II54" s="13">
        <f t="shared" si="97"/>
        <v>-264.24126482213438</v>
      </c>
      <c r="IJ54" s="13">
        <f t="shared" si="97"/>
        <v>-264.28220472440944</v>
      </c>
      <c r="IK54" s="13">
        <f t="shared" si="97"/>
        <v>-264.32282352941178</v>
      </c>
      <c r="IL54" s="13">
        <f t="shared" si="97"/>
        <v>-264.36312499999997</v>
      </c>
      <c r="IM54" s="13">
        <f t="shared" si="97"/>
        <v>-264.40311284046692</v>
      </c>
      <c r="IN54" s="13">
        <f t="shared" si="97"/>
        <v>-264.44279069767441</v>
      </c>
      <c r="IO54" s="13">
        <f t="shared" si="97"/>
        <v>-264.48216216216213</v>
      </c>
      <c r="IP54" s="13">
        <f t="shared" si="97"/>
        <v>-264.52123076923078</v>
      </c>
      <c r="IQ54" s="13">
        <f t="shared" si="97"/>
        <v>-264.56</v>
      </c>
      <c r="IR54" s="13">
        <f t="shared" si="97"/>
        <v>-264.59847328244274</v>
      </c>
      <c r="IS54" s="13">
        <f t="shared" si="97"/>
        <v>-264.63665399239545</v>
      </c>
      <c r="IT54" s="13">
        <f t="shared" si="97"/>
        <v>-264.67454545454547</v>
      </c>
      <c r="IU54" s="13">
        <f t="shared" si="97"/>
        <v>-264.71215094339624</v>
      </c>
      <c r="IV54" s="13">
        <f t="shared" si="97"/>
        <v>-264.74947368421056</v>
      </c>
      <c r="IW54" s="13"/>
      <c r="IX54" s="13"/>
      <c r="IY54" s="13"/>
      <c r="IZ54" s="13"/>
      <c r="JA54" s="13"/>
      <c r="JB54" s="13"/>
    </row>
    <row r="55" spans="1:262" ht="12.75" customHeight="1" x14ac:dyDescent="0.3">
      <c r="A55" s="10" t="s">
        <v>45</v>
      </c>
      <c r="B55" s="2">
        <v>208</v>
      </c>
      <c r="C55" s="13">
        <f t="shared" si="78"/>
        <v>277.14285714285717</v>
      </c>
      <c r="D55" s="13">
        <f t="shared" si="79"/>
        <v>69.142857142857167</v>
      </c>
      <c r="E55" s="13">
        <f t="shared" si="80"/>
        <v>24.5</v>
      </c>
      <c r="F55" s="2">
        <f t="shared" si="81"/>
        <v>75</v>
      </c>
      <c r="G55" s="13">
        <f t="shared" si="82"/>
        <v>2.4693877551020416</v>
      </c>
      <c r="H55" s="11">
        <f t="shared" si="83"/>
        <v>420</v>
      </c>
      <c r="I55" s="13"/>
      <c r="J55" s="13"/>
      <c r="K55" s="13"/>
      <c r="L55" s="13"/>
      <c r="M55" s="13"/>
      <c r="N55" s="13"/>
      <c r="O55" s="13"/>
      <c r="P55" s="13"/>
      <c r="Q55" s="13"/>
      <c r="R55" s="4">
        <v>3000</v>
      </c>
      <c r="S55" s="17">
        <v>2.5</v>
      </c>
      <c r="T55" s="17">
        <v>5</v>
      </c>
      <c r="U55" s="17">
        <f t="shared" si="84"/>
        <v>12.5</v>
      </c>
      <c r="V55" s="17">
        <f t="shared" si="85"/>
        <v>1000</v>
      </c>
      <c r="W55" s="17">
        <v>1.5</v>
      </c>
      <c r="X55" s="17">
        <f t="shared" si="86"/>
        <v>300</v>
      </c>
      <c r="Y55" s="4">
        <f t="shared" si="87"/>
        <v>1000</v>
      </c>
      <c r="Z55" s="4">
        <v>0.05</v>
      </c>
      <c r="AA55" s="4">
        <v>12</v>
      </c>
      <c r="AB55" s="4">
        <v>21</v>
      </c>
      <c r="AC55" s="4">
        <v>500</v>
      </c>
      <c r="AD55" s="4">
        <v>1000</v>
      </c>
      <c r="AE55" s="4">
        <f t="shared" si="88"/>
        <v>2250</v>
      </c>
      <c r="AF55" s="4">
        <f t="shared" si="89"/>
        <v>225</v>
      </c>
      <c r="AG55" s="13">
        <f t="shared" ref="AG55:IV55" si="98">((($V55+$X55)/10*MAX((AG$2/$AC55),1)+($Y55/80*180*$Z55))/(MAX((AG$2/$AA55),1)+$AB55))*28-$B55</f>
        <v>100.63636363636363</v>
      </c>
      <c r="AH55" s="13">
        <f t="shared" si="98"/>
        <v>100.63636363636363</v>
      </c>
      <c r="AI55" s="13">
        <f t="shared" si="98"/>
        <v>93.777777777777828</v>
      </c>
      <c r="AJ55" s="13">
        <f t="shared" si="98"/>
        <v>87.217391304347814</v>
      </c>
      <c r="AK55" s="13">
        <f t="shared" si="98"/>
        <v>80.936170212766001</v>
      </c>
      <c r="AL55" s="13">
        <f t="shared" si="98"/>
        <v>74.916666666666629</v>
      </c>
      <c r="AM55" s="13">
        <f t="shared" si="98"/>
        <v>69.142857142857167</v>
      </c>
      <c r="AN55" s="13">
        <f t="shared" si="98"/>
        <v>63.599999999999966</v>
      </c>
      <c r="AO55" s="13">
        <f t="shared" si="98"/>
        <v>58.274509803921546</v>
      </c>
      <c r="AP55" s="13">
        <f t="shared" si="98"/>
        <v>53.153846153846132</v>
      </c>
      <c r="AQ55" s="13">
        <f t="shared" si="98"/>
        <v>48.226415094339643</v>
      </c>
      <c r="AR55" s="13">
        <f t="shared" si="98"/>
        <v>43.481481481481467</v>
      </c>
      <c r="AS55" s="13">
        <f t="shared" si="98"/>
        <v>38.909090909090907</v>
      </c>
      <c r="AT55" s="13">
        <f t="shared" si="98"/>
        <v>34.500000000000028</v>
      </c>
      <c r="AU55" s="13">
        <f t="shared" si="98"/>
        <v>30.245614035087726</v>
      </c>
      <c r="AV55" s="13">
        <f t="shared" si="98"/>
        <v>26.13793103448279</v>
      </c>
      <c r="AW55" s="13">
        <f t="shared" si="98"/>
        <v>22.169491525423723</v>
      </c>
      <c r="AX55" s="13">
        <f t="shared" si="98"/>
        <v>18.333333333333343</v>
      </c>
      <c r="AY55" s="13">
        <f t="shared" si="98"/>
        <v>14.622950819672127</v>
      </c>
      <c r="AZ55" s="13">
        <f t="shared" si="98"/>
        <v>11.032258064516128</v>
      </c>
      <c r="BA55" s="13">
        <f t="shared" si="98"/>
        <v>7.5555555555555713</v>
      </c>
      <c r="BB55" s="13">
        <f t="shared" si="98"/>
        <v>4.1875</v>
      </c>
      <c r="BC55" s="13">
        <f t="shared" si="98"/>
        <v>0.92307692307693401</v>
      </c>
      <c r="BD55" s="13">
        <f t="shared" si="98"/>
        <v>-2.2424242424242493</v>
      </c>
      <c r="BE55" s="13">
        <f t="shared" si="98"/>
        <v>-5.3134328358208904</v>
      </c>
      <c r="BF55" s="13">
        <f t="shared" si="98"/>
        <v>-8.2941176470588118</v>
      </c>
      <c r="BG55" s="13">
        <f t="shared" si="98"/>
        <v>-11.188405797101439</v>
      </c>
      <c r="BH55" s="13">
        <f t="shared" si="98"/>
        <v>-14</v>
      </c>
      <c r="BI55" s="13">
        <f t="shared" si="98"/>
        <v>-16.732394366197184</v>
      </c>
      <c r="BJ55" s="13">
        <f t="shared" si="98"/>
        <v>-19.388888888888914</v>
      </c>
      <c r="BK55" s="13">
        <f t="shared" si="98"/>
        <v>-21.972602739726028</v>
      </c>
      <c r="BL55" s="13">
        <f t="shared" si="98"/>
        <v>-24.486486486486484</v>
      </c>
      <c r="BM55" s="13">
        <f t="shared" si="98"/>
        <v>-26.933333333333337</v>
      </c>
      <c r="BN55" s="13">
        <f t="shared" si="98"/>
        <v>-29.31578947368422</v>
      </c>
      <c r="BO55" s="13">
        <f t="shared" si="98"/>
        <v>-31.636363636363626</v>
      </c>
      <c r="BP55" s="13">
        <f t="shared" si="98"/>
        <v>-33.897435897435884</v>
      </c>
      <c r="BQ55" s="13">
        <f t="shared" si="98"/>
        <v>-36.101265822784825</v>
      </c>
      <c r="BR55" s="13">
        <f t="shared" si="98"/>
        <v>-38.25</v>
      </c>
      <c r="BS55" s="13">
        <f t="shared" si="98"/>
        <v>-40.34567901234567</v>
      </c>
      <c r="BT55" s="13">
        <f t="shared" si="98"/>
        <v>-42.390243902439011</v>
      </c>
      <c r="BU55" s="13">
        <f t="shared" si="98"/>
        <v>-44.385542168674704</v>
      </c>
      <c r="BV55" s="13">
        <f t="shared" si="98"/>
        <v>-46.333333333333343</v>
      </c>
      <c r="BW55" s="13">
        <f t="shared" si="98"/>
        <v>-48.235294117647044</v>
      </c>
      <c r="BX55" s="13">
        <f t="shared" si="98"/>
        <v>-50.093023255813932</v>
      </c>
      <c r="BY55" s="13">
        <f t="shared" si="98"/>
        <v>-51.908045977011483</v>
      </c>
      <c r="BZ55" s="13">
        <f t="shared" si="98"/>
        <v>-53.681818181818187</v>
      </c>
      <c r="CA55" s="13">
        <f t="shared" si="98"/>
        <v>-55.415730337078656</v>
      </c>
      <c r="CB55" s="13">
        <f t="shared" si="98"/>
        <v>-57.111111111111086</v>
      </c>
      <c r="CC55" s="13">
        <f t="shared" si="98"/>
        <v>-58.769230769230774</v>
      </c>
      <c r="CD55" s="13">
        <f t="shared" si="98"/>
        <v>-60.391304347826093</v>
      </c>
      <c r="CE55" s="13">
        <f t="shared" si="98"/>
        <v>-61.978494623655934</v>
      </c>
      <c r="CF55" s="13">
        <f t="shared" si="98"/>
        <v>-63.531914893617</v>
      </c>
      <c r="CG55" s="13">
        <f t="shared" si="98"/>
        <v>-65.05263157894737</v>
      </c>
      <c r="CH55" s="13">
        <f t="shared" si="98"/>
        <v>-66.541666666666686</v>
      </c>
      <c r="CI55" s="13">
        <f t="shared" si="98"/>
        <v>-68</v>
      </c>
      <c r="CJ55" s="13">
        <f t="shared" si="98"/>
        <v>-69.428571428571416</v>
      </c>
      <c r="CK55" s="13">
        <f t="shared" si="98"/>
        <v>-70.828282828282823</v>
      </c>
      <c r="CL55" s="13">
        <f t="shared" si="98"/>
        <v>-72.200000000000017</v>
      </c>
      <c r="CM55" s="13">
        <f t="shared" si="98"/>
        <v>-73.544554455445564</v>
      </c>
      <c r="CN55" s="13">
        <f t="shared" si="98"/>
        <v>-74.862745098039227</v>
      </c>
      <c r="CO55" s="13">
        <f t="shared" si="98"/>
        <v>-76.155339805825236</v>
      </c>
      <c r="CP55" s="13">
        <f t="shared" si="98"/>
        <v>-77.423076923076934</v>
      </c>
      <c r="CQ55" s="13">
        <f t="shared" si="98"/>
        <v>-78.666666666666686</v>
      </c>
      <c r="CR55" s="13">
        <f t="shared" si="98"/>
        <v>-79.886792452830178</v>
      </c>
      <c r="CS55" s="13">
        <f t="shared" si="98"/>
        <v>-81.084112149532714</v>
      </c>
      <c r="CT55" s="13">
        <f t="shared" si="98"/>
        <v>-82.259259259259267</v>
      </c>
      <c r="CU55" s="13">
        <f t="shared" si="98"/>
        <v>-83.412844036697251</v>
      </c>
      <c r="CV55" s="13">
        <f t="shared" si="98"/>
        <v>-84.545454545454547</v>
      </c>
      <c r="CW55" s="13">
        <f t="shared" si="98"/>
        <v>-85.657657657657651</v>
      </c>
      <c r="CX55" s="13">
        <f t="shared" si="98"/>
        <v>-86.749999999999986</v>
      </c>
      <c r="CY55" s="13">
        <f t="shared" si="98"/>
        <v>-87.823008849557525</v>
      </c>
      <c r="CZ55" s="13">
        <f t="shared" si="98"/>
        <v>-88.877192982456137</v>
      </c>
      <c r="DA55" s="13">
        <f t="shared" si="98"/>
        <v>-89.913043478260875</v>
      </c>
      <c r="DB55" s="13">
        <f t="shared" si="98"/>
        <v>-90.931034482758605</v>
      </c>
      <c r="DC55" s="13">
        <f t="shared" si="98"/>
        <v>-91.931623931623918</v>
      </c>
      <c r="DD55" s="13">
        <f t="shared" si="98"/>
        <v>-92.915254237288138</v>
      </c>
      <c r="DE55" s="13">
        <f t="shared" si="98"/>
        <v>-93.882352941176478</v>
      </c>
      <c r="DF55" s="13">
        <f t="shared" si="98"/>
        <v>-94.833333333333329</v>
      </c>
      <c r="DG55" s="13">
        <f t="shared" si="98"/>
        <v>-95.768595041322328</v>
      </c>
      <c r="DH55" s="13">
        <f t="shared" si="98"/>
        <v>-96.688524590163937</v>
      </c>
      <c r="DI55" s="13">
        <f t="shared" si="98"/>
        <v>-97.59349593495935</v>
      </c>
      <c r="DJ55" s="13">
        <f t="shared" si="98"/>
        <v>-98.483870967741936</v>
      </c>
      <c r="DK55" s="13">
        <f t="shared" si="98"/>
        <v>-99.36</v>
      </c>
      <c r="DL55" s="13">
        <f t="shared" si="98"/>
        <v>-99.76</v>
      </c>
      <c r="DM55" s="13">
        <f t="shared" si="98"/>
        <v>-99.924409448818892</v>
      </c>
      <c r="DN55" s="13">
        <f t="shared" si="98"/>
        <v>-100.08625000000001</v>
      </c>
      <c r="DO55" s="13">
        <f t="shared" si="98"/>
        <v>-100.24558139534884</v>
      </c>
      <c r="DP55" s="13">
        <f t="shared" si="98"/>
        <v>-100.40246153846154</v>
      </c>
      <c r="DQ55" s="13">
        <f t="shared" si="98"/>
        <v>-100.55694656488549</v>
      </c>
      <c r="DR55" s="13">
        <f t="shared" si="98"/>
        <v>-100.7090909090909</v>
      </c>
      <c r="DS55" s="13">
        <f t="shared" si="98"/>
        <v>-100.85894736842106</v>
      </c>
      <c r="DT55" s="13">
        <f t="shared" si="98"/>
        <v>-101.0065671641791</v>
      </c>
      <c r="DU55" s="13">
        <f t="shared" si="98"/>
        <v>-101.15199999999999</v>
      </c>
      <c r="DV55" s="13">
        <f t="shared" si="98"/>
        <v>-101.29529411764707</v>
      </c>
      <c r="DW55" s="13">
        <f t="shared" si="98"/>
        <v>-101.43649635036496</v>
      </c>
      <c r="DX55" s="13">
        <f t="shared" si="98"/>
        <v>-101.57565217391304</v>
      </c>
      <c r="DY55" s="13">
        <f t="shared" si="98"/>
        <v>-101.71280575539568</v>
      </c>
      <c r="DZ55" s="13">
        <f t="shared" si="98"/>
        <v>-101.84800000000001</v>
      </c>
      <c r="EA55" s="13">
        <f t="shared" si="98"/>
        <v>-101.98127659574467</v>
      </c>
      <c r="EB55" s="13">
        <f t="shared" si="98"/>
        <v>-102.11267605633803</v>
      </c>
      <c r="EC55" s="13">
        <f t="shared" si="98"/>
        <v>-102.24223776223776</v>
      </c>
      <c r="ED55" s="13">
        <f t="shared" si="98"/>
        <v>-102.37</v>
      </c>
      <c r="EE55" s="13">
        <f t="shared" si="98"/>
        <v>-102.496</v>
      </c>
      <c r="EF55" s="13">
        <f t="shared" si="98"/>
        <v>-102.62027397260273</v>
      </c>
      <c r="EG55" s="13">
        <f t="shared" si="98"/>
        <v>-102.74285714285713</v>
      </c>
      <c r="EH55" s="13">
        <f t="shared" si="98"/>
        <v>-102.86378378378377</v>
      </c>
      <c r="EI55" s="13">
        <f t="shared" si="98"/>
        <v>-102.98308724832214</v>
      </c>
      <c r="EJ55" s="13">
        <f t="shared" si="98"/>
        <v>-103.10079999999999</v>
      </c>
      <c r="EK55" s="13">
        <f t="shared" si="98"/>
        <v>-103.2169536423841</v>
      </c>
      <c r="EL55" s="13">
        <f t="shared" si="98"/>
        <v>-103.33157894736841</v>
      </c>
      <c r="EM55" s="13">
        <f t="shared" si="98"/>
        <v>-103.44470588235295</v>
      </c>
      <c r="EN55" s="13">
        <f t="shared" si="98"/>
        <v>-103.55636363636363</v>
      </c>
      <c r="EO55" s="13">
        <f t="shared" si="98"/>
        <v>-103.6665806451613</v>
      </c>
      <c r="EP55" s="13">
        <f t="shared" si="98"/>
        <v>-103.77538461538461</v>
      </c>
      <c r="EQ55" s="13">
        <f t="shared" si="98"/>
        <v>-103.88280254777071</v>
      </c>
      <c r="ER55" s="13">
        <f t="shared" si="98"/>
        <v>-103.98886075949368</v>
      </c>
      <c r="ES55" s="13">
        <f t="shared" si="98"/>
        <v>-104.09358490566039</v>
      </c>
      <c r="ET55" s="13">
        <f t="shared" si="98"/>
        <v>-104.197</v>
      </c>
      <c r="EU55" s="13">
        <f t="shared" si="98"/>
        <v>-104.29913043478261</v>
      </c>
      <c r="EV55" s="13">
        <f t="shared" si="98"/>
        <v>-104.4</v>
      </c>
      <c r="EW55" s="13">
        <f t="shared" si="98"/>
        <v>-104.4996319018405</v>
      </c>
      <c r="EX55" s="13">
        <f t="shared" si="98"/>
        <v>-104.5980487804878</v>
      </c>
      <c r="EY55" s="13">
        <f t="shared" si="98"/>
        <v>-104.69527272727272</v>
      </c>
      <c r="EZ55" s="13">
        <f t="shared" si="98"/>
        <v>-104.79132530120482</v>
      </c>
      <c r="FA55" s="13">
        <f t="shared" si="98"/>
        <v>-104.88622754491018</v>
      </c>
      <c r="FB55" s="13">
        <f t="shared" si="98"/>
        <v>-104.98</v>
      </c>
      <c r="FC55" s="13">
        <f t="shared" si="98"/>
        <v>-105.07266272189349</v>
      </c>
      <c r="FD55" s="13">
        <f t="shared" si="98"/>
        <v>-105.16423529411765</v>
      </c>
      <c r="FE55" s="13">
        <f t="shared" si="98"/>
        <v>-105.25473684210526</v>
      </c>
      <c r="FF55" s="13">
        <f t="shared" si="98"/>
        <v>-105.34418604651162</v>
      </c>
      <c r="FG55" s="13">
        <f t="shared" si="98"/>
        <v>-105.43260115606935</v>
      </c>
      <c r="FH55" s="13">
        <f t="shared" si="98"/>
        <v>-105.52</v>
      </c>
      <c r="FI55" s="13">
        <f t="shared" si="98"/>
        <v>-105.60639999999999</v>
      </c>
      <c r="FJ55" s="13">
        <f t="shared" si="98"/>
        <v>-105.69181818181818</v>
      </c>
      <c r="FK55" s="13">
        <f t="shared" si="98"/>
        <v>-105.77627118644067</v>
      </c>
      <c r="FL55" s="13">
        <f t="shared" si="98"/>
        <v>-105.85977528089889</v>
      </c>
      <c r="FM55" s="13">
        <f t="shared" si="98"/>
        <v>-105.94234636871508</v>
      </c>
      <c r="FN55" s="13">
        <f t="shared" si="98"/>
        <v>-106.024</v>
      </c>
      <c r="FO55" s="13">
        <f t="shared" si="98"/>
        <v>-106.10475138121545</v>
      </c>
      <c r="FP55" s="13">
        <f t="shared" si="98"/>
        <v>-106.18461538461538</v>
      </c>
      <c r="FQ55" s="13">
        <f t="shared" si="98"/>
        <v>-106.26360655737706</v>
      </c>
      <c r="FR55" s="13">
        <f t="shared" si="98"/>
        <v>-106.34173913043479</v>
      </c>
      <c r="FS55" s="13">
        <f t="shared" si="98"/>
        <v>-106.41902702702703</v>
      </c>
      <c r="FT55" s="13">
        <f t="shared" si="98"/>
        <v>-106.49548387096775</v>
      </c>
      <c r="FU55" s="13">
        <f t="shared" si="98"/>
        <v>-106.5711229946524</v>
      </c>
      <c r="FV55" s="13">
        <f t="shared" si="98"/>
        <v>-106.64595744680852</v>
      </c>
      <c r="FW55" s="13">
        <f t="shared" si="98"/>
        <v>-106.72</v>
      </c>
      <c r="FX55" s="13">
        <f t="shared" si="98"/>
        <v>-106.79326315789473</v>
      </c>
      <c r="FY55" s="13">
        <f t="shared" si="98"/>
        <v>-106.86575916230366</v>
      </c>
      <c r="FZ55" s="13">
        <f t="shared" si="98"/>
        <v>-106.9375</v>
      </c>
      <c r="GA55" s="13">
        <f t="shared" si="98"/>
        <v>-107.00849740932642</v>
      </c>
      <c r="GB55" s="13">
        <f t="shared" si="98"/>
        <v>-107.07876288659794</v>
      </c>
      <c r="GC55" s="13">
        <f t="shared" si="98"/>
        <v>-107.1483076923077</v>
      </c>
      <c r="GD55" s="13">
        <f t="shared" si="98"/>
        <v>-107.21714285714285</v>
      </c>
      <c r="GE55" s="13">
        <f t="shared" si="98"/>
        <v>-107.28527918781725</v>
      </c>
      <c r="GF55" s="13">
        <f t="shared" si="98"/>
        <v>-107.35272727272726</v>
      </c>
      <c r="GG55" s="13">
        <f t="shared" si="98"/>
        <v>-107.4194974874372</v>
      </c>
      <c r="GH55" s="13">
        <f t="shared" si="98"/>
        <v>-107.48559999999999</v>
      </c>
      <c r="GI55" s="13">
        <f t="shared" si="98"/>
        <v>-107.55104477611941</v>
      </c>
      <c r="GJ55" s="13">
        <f t="shared" si="98"/>
        <v>-107.61584158415842</v>
      </c>
      <c r="GK55" s="13">
        <f t="shared" si="98"/>
        <v>-107.68</v>
      </c>
      <c r="GL55" s="13">
        <f t="shared" si="98"/>
        <v>-107.7435294117647</v>
      </c>
      <c r="GM55" s="13">
        <f t="shared" si="98"/>
        <v>-107.80643902439026</v>
      </c>
      <c r="GN55" s="13">
        <f t="shared" si="98"/>
        <v>-107.86873786407766</v>
      </c>
      <c r="GO55" s="13">
        <f t="shared" si="98"/>
        <v>-107.9304347826087</v>
      </c>
      <c r="GP55" s="13">
        <f t="shared" si="98"/>
        <v>-107.99153846153847</v>
      </c>
      <c r="GQ55" s="13">
        <f t="shared" si="98"/>
        <v>-108.05205741626794</v>
      </c>
      <c r="GR55" s="13">
        <f t="shared" si="98"/>
        <v>-108.11200000000001</v>
      </c>
      <c r="GS55" s="13">
        <f t="shared" si="98"/>
        <v>-108.17137440758295</v>
      </c>
      <c r="GT55" s="13">
        <f t="shared" si="98"/>
        <v>-108.23018867924529</v>
      </c>
      <c r="GU55" s="13">
        <f t="shared" si="98"/>
        <v>-108.28845070422535</v>
      </c>
      <c r="GV55" s="13">
        <f t="shared" si="98"/>
        <v>-108.34616822429908</v>
      </c>
      <c r="GW55" s="13">
        <f t="shared" si="98"/>
        <v>-108.40334883720929</v>
      </c>
      <c r="GX55" s="13">
        <f t="shared" si="98"/>
        <v>-108.46</v>
      </c>
      <c r="GY55" s="13">
        <f t="shared" si="98"/>
        <v>-108.51612903225806</v>
      </c>
      <c r="GZ55" s="13">
        <f t="shared" si="98"/>
        <v>-108.57174311926605</v>
      </c>
      <c r="HA55" s="13">
        <f t="shared" si="98"/>
        <v>-108.62684931506848</v>
      </c>
      <c r="HB55" s="13">
        <f t="shared" si="98"/>
        <v>-108.68145454545454</v>
      </c>
      <c r="HC55" s="13">
        <f t="shared" si="98"/>
        <v>-108.73556561085972</v>
      </c>
      <c r="HD55" s="13">
        <f t="shared" si="98"/>
        <v>-108.78918918918919</v>
      </c>
      <c r="HE55" s="13">
        <f t="shared" si="98"/>
        <v>-108.84233183856502</v>
      </c>
      <c r="HF55" s="13">
        <f t="shared" si="98"/>
        <v>-108.895</v>
      </c>
      <c r="HG55" s="13">
        <f t="shared" si="98"/>
        <v>-108.9472</v>
      </c>
      <c r="HH55" s="13">
        <f t="shared" si="98"/>
        <v>-108.99893805309733</v>
      </c>
      <c r="HI55" s="13">
        <f t="shared" si="98"/>
        <v>-109.05022026431718</v>
      </c>
      <c r="HJ55" s="13">
        <f t="shared" si="98"/>
        <v>-109.10105263157894</v>
      </c>
      <c r="HK55" s="13">
        <f t="shared" si="98"/>
        <v>-109.15144104803493</v>
      </c>
      <c r="HL55" s="13">
        <f t="shared" si="98"/>
        <v>-109.20139130434782</v>
      </c>
      <c r="HM55" s="13">
        <f t="shared" si="98"/>
        <v>-109.25090909090909</v>
      </c>
      <c r="HN55" s="13">
        <f t="shared" si="98"/>
        <v>-109.3</v>
      </c>
      <c r="HO55" s="13">
        <f t="shared" si="98"/>
        <v>-109.348669527897</v>
      </c>
      <c r="HP55" s="13">
        <f t="shared" si="98"/>
        <v>-109.39692307692309</v>
      </c>
      <c r="HQ55" s="13">
        <f t="shared" si="98"/>
        <v>-109.4447659574468</v>
      </c>
      <c r="HR55" s="13">
        <f t="shared" si="98"/>
        <v>-109.49220338983051</v>
      </c>
      <c r="HS55" s="13">
        <f t="shared" si="98"/>
        <v>-109.53924050632911</v>
      </c>
      <c r="HT55" s="13">
        <f t="shared" si="98"/>
        <v>-109.58588235294117</v>
      </c>
      <c r="HU55" s="13">
        <f t="shared" si="98"/>
        <v>-109.6321338912134</v>
      </c>
      <c r="HV55" s="13">
        <f t="shared" si="98"/>
        <v>-109.678</v>
      </c>
      <c r="HW55" s="13">
        <f t="shared" si="98"/>
        <v>-109.72348547717843</v>
      </c>
      <c r="HX55" s="13">
        <f t="shared" si="98"/>
        <v>-109.76859504132231</v>
      </c>
      <c r="HY55" s="13">
        <f t="shared" si="98"/>
        <v>-109.81333333333333</v>
      </c>
      <c r="HZ55" s="13">
        <f t="shared" si="98"/>
        <v>-109.85770491803279</v>
      </c>
      <c r="IA55" s="13">
        <f t="shared" si="98"/>
        <v>-109.90171428571428</v>
      </c>
      <c r="IB55" s="13">
        <f t="shared" si="98"/>
        <v>-109.94536585365853</v>
      </c>
      <c r="IC55" s="13">
        <f t="shared" si="98"/>
        <v>-109.98866396761134</v>
      </c>
      <c r="ID55" s="13">
        <f t="shared" si="98"/>
        <v>-110.03161290322581</v>
      </c>
      <c r="IE55" s="13">
        <f t="shared" si="98"/>
        <v>-110.07421686746987</v>
      </c>
      <c r="IF55" s="13">
        <f t="shared" si="98"/>
        <v>-110.11648</v>
      </c>
      <c r="IG55" s="13">
        <f t="shared" si="98"/>
        <v>-110.15840637450199</v>
      </c>
      <c r="IH55" s="13">
        <f t="shared" si="98"/>
        <v>-110.2</v>
      </c>
      <c r="II55" s="13">
        <f t="shared" si="98"/>
        <v>-110.24126482213438</v>
      </c>
      <c r="IJ55" s="13">
        <f t="shared" si="98"/>
        <v>-110.28220472440944</v>
      </c>
      <c r="IK55" s="13">
        <f t="shared" si="98"/>
        <v>-110.32282352941176</v>
      </c>
      <c r="IL55" s="13">
        <f t="shared" si="98"/>
        <v>-110.363125</v>
      </c>
      <c r="IM55" s="13">
        <f t="shared" si="98"/>
        <v>-110.40311284046692</v>
      </c>
      <c r="IN55" s="13">
        <f t="shared" si="98"/>
        <v>-110.44279069767441</v>
      </c>
      <c r="IO55" s="13">
        <f t="shared" si="98"/>
        <v>-110.48216216216215</v>
      </c>
      <c r="IP55" s="13">
        <f t="shared" si="98"/>
        <v>-110.52123076923077</v>
      </c>
      <c r="IQ55" s="13">
        <f t="shared" si="98"/>
        <v>-110.56</v>
      </c>
      <c r="IR55" s="13">
        <f t="shared" si="98"/>
        <v>-110.59847328244275</v>
      </c>
      <c r="IS55" s="13">
        <f t="shared" si="98"/>
        <v>-110.63665399239544</v>
      </c>
      <c r="IT55" s="13">
        <f t="shared" si="98"/>
        <v>-110.67454545454545</v>
      </c>
      <c r="IU55" s="13">
        <f t="shared" si="98"/>
        <v>-110.71215094339622</v>
      </c>
      <c r="IV55" s="13">
        <f t="shared" si="98"/>
        <v>-110.74947368421053</v>
      </c>
      <c r="IW55" s="13"/>
      <c r="IX55" s="13"/>
      <c r="IY55" s="13"/>
      <c r="IZ55" s="13"/>
      <c r="JA55" s="13"/>
      <c r="JB55" s="13"/>
    </row>
    <row r="56" spans="1:262" ht="12.75" customHeight="1" x14ac:dyDescent="0.3">
      <c r="A56" s="14" t="s">
        <v>46</v>
      </c>
      <c r="B56" s="18">
        <v>84</v>
      </c>
      <c r="C56" s="19">
        <f t="shared" si="78"/>
        <v>238.57142857142858</v>
      </c>
      <c r="D56" s="19">
        <f t="shared" si="79"/>
        <v>154.57142857142858</v>
      </c>
      <c r="E56" s="19">
        <f t="shared" si="80"/>
        <v>24.5</v>
      </c>
      <c r="F56" s="18">
        <f t="shared" si="81"/>
        <v>150</v>
      </c>
      <c r="G56" s="19">
        <f t="shared" si="82"/>
        <v>5.5204081632653068</v>
      </c>
      <c r="H56" s="16">
        <f t="shared" si="83"/>
        <v>381.42857142857144</v>
      </c>
      <c r="I56" s="19"/>
      <c r="J56" s="19"/>
      <c r="K56" s="19"/>
      <c r="L56" s="19"/>
      <c r="M56" s="19"/>
      <c r="N56" s="19"/>
      <c r="O56" s="19"/>
      <c r="P56" s="19"/>
      <c r="Q56" s="19"/>
      <c r="R56" s="4">
        <v>2000</v>
      </c>
      <c r="S56" s="17">
        <v>2.5</v>
      </c>
      <c r="T56" s="17">
        <v>5</v>
      </c>
      <c r="U56" s="17">
        <f t="shared" si="84"/>
        <v>12.5</v>
      </c>
      <c r="V56" s="17">
        <f t="shared" si="85"/>
        <v>1000</v>
      </c>
      <c r="W56" s="17">
        <v>1.5</v>
      </c>
      <c r="X56" s="17">
        <f t="shared" si="86"/>
        <v>300</v>
      </c>
      <c r="Y56" s="4">
        <f t="shared" si="87"/>
        <v>700</v>
      </c>
      <c r="Z56" s="4">
        <v>0.05</v>
      </c>
      <c r="AA56" s="4">
        <v>12</v>
      </c>
      <c r="AB56" s="4">
        <v>21</v>
      </c>
      <c r="AC56" s="4">
        <v>500</v>
      </c>
      <c r="AD56" s="4">
        <v>1000</v>
      </c>
      <c r="AE56" s="4">
        <f t="shared" si="88"/>
        <v>1575</v>
      </c>
      <c r="AF56" s="4">
        <f t="shared" si="89"/>
        <v>225</v>
      </c>
      <c r="AG56" s="13">
        <f t="shared" ref="AG56:IV56" si="99">((($V56+$X56)/10*MAX((AG$2/$AC56),1)+($Y56/80*180*$Z56))/(MAX((AG$2/$AA56),1)+$AB56))*28-$B56</f>
        <v>181.68181818181819</v>
      </c>
      <c r="AH56" s="13">
        <f t="shared" si="99"/>
        <v>181.68181818181819</v>
      </c>
      <c r="AI56" s="13">
        <f t="shared" si="99"/>
        <v>175.77777777777783</v>
      </c>
      <c r="AJ56" s="13">
        <f t="shared" si="99"/>
        <v>170.13043478260869</v>
      </c>
      <c r="AK56" s="13">
        <f t="shared" si="99"/>
        <v>164.72340425531914</v>
      </c>
      <c r="AL56" s="13">
        <f t="shared" si="99"/>
        <v>159.54166666666666</v>
      </c>
      <c r="AM56" s="13">
        <f t="shared" si="99"/>
        <v>154.57142857142858</v>
      </c>
      <c r="AN56" s="13">
        <f t="shared" si="99"/>
        <v>149.79999999999998</v>
      </c>
      <c r="AO56" s="13">
        <f t="shared" si="99"/>
        <v>145.21568627450978</v>
      </c>
      <c r="AP56" s="13">
        <f t="shared" si="99"/>
        <v>140.80769230769229</v>
      </c>
      <c r="AQ56" s="13">
        <f t="shared" si="99"/>
        <v>136.56603773584905</v>
      </c>
      <c r="AR56" s="13">
        <f t="shared" si="99"/>
        <v>132.4814814814815</v>
      </c>
      <c r="AS56" s="13">
        <f t="shared" si="99"/>
        <v>128.54545454545453</v>
      </c>
      <c r="AT56" s="13">
        <f t="shared" si="99"/>
        <v>124.75</v>
      </c>
      <c r="AU56" s="13">
        <f t="shared" si="99"/>
        <v>121.08771929824562</v>
      </c>
      <c r="AV56" s="13">
        <f t="shared" si="99"/>
        <v>117.55172413793102</v>
      </c>
      <c r="AW56" s="13">
        <f t="shared" si="99"/>
        <v>114.13559322033899</v>
      </c>
      <c r="AX56" s="13">
        <f t="shared" si="99"/>
        <v>110.83333333333331</v>
      </c>
      <c r="AY56" s="13">
        <f t="shared" si="99"/>
        <v>107.63934426229508</v>
      </c>
      <c r="AZ56" s="13">
        <f t="shared" si="99"/>
        <v>104.54838709677418</v>
      </c>
      <c r="BA56" s="13">
        <f t="shared" si="99"/>
        <v>101.55555555555557</v>
      </c>
      <c r="BB56" s="13">
        <f t="shared" si="99"/>
        <v>98.65625</v>
      </c>
      <c r="BC56" s="13">
        <f t="shared" si="99"/>
        <v>95.846153846153868</v>
      </c>
      <c r="BD56" s="13">
        <f t="shared" si="99"/>
        <v>93.121212121212125</v>
      </c>
      <c r="BE56" s="13">
        <f t="shared" si="99"/>
        <v>90.477611940298488</v>
      </c>
      <c r="BF56" s="13">
        <f t="shared" si="99"/>
        <v>87.911764705882348</v>
      </c>
      <c r="BG56" s="13">
        <f t="shared" si="99"/>
        <v>85.420289855072468</v>
      </c>
      <c r="BH56" s="13">
        <f t="shared" si="99"/>
        <v>83</v>
      </c>
      <c r="BI56" s="13">
        <f t="shared" si="99"/>
        <v>80.64788732394365</v>
      </c>
      <c r="BJ56" s="13">
        <f t="shared" si="99"/>
        <v>78.361111111111086</v>
      </c>
      <c r="BK56" s="13">
        <f t="shared" si="99"/>
        <v>76.136986301369859</v>
      </c>
      <c r="BL56" s="13">
        <f t="shared" si="99"/>
        <v>73.972972972972968</v>
      </c>
      <c r="BM56" s="13">
        <f t="shared" si="99"/>
        <v>71.866666666666674</v>
      </c>
      <c r="BN56" s="13">
        <f t="shared" si="99"/>
        <v>69.81578947368422</v>
      </c>
      <c r="BO56" s="13">
        <f t="shared" si="99"/>
        <v>67.818181818181813</v>
      </c>
      <c r="BP56" s="13">
        <f t="shared" si="99"/>
        <v>65.871794871794862</v>
      </c>
      <c r="BQ56" s="13">
        <f t="shared" si="99"/>
        <v>63.974683544303787</v>
      </c>
      <c r="BR56" s="13">
        <f t="shared" si="99"/>
        <v>62.125</v>
      </c>
      <c r="BS56" s="13">
        <f t="shared" si="99"/>
        <v>60.320987654320987</v>
      </c>
      <c r="BT56" s="13">
        <f t="shared" si="99"/>
        <v>58.560975609756099</v>
      </c>
      <c r="BU56" s="13">
        <f t="shared" si="99"/>
        <v>56.843373493975918</v>
      </c>
      <c r="BV56" s="13">
        <f t="shared" si="99"/>
        <v>55.166666666666657</v>
      </c>
      <c r="BW56" s="13">
        <f t="shared" si="99"/>
        <v>53.529411764705884</v>
      </c>
      <c r="BX56" s="13">
        <f t="shared" si="99"/>
        <v>51.930232558139551</v>
      </c>
      <c r="BY56" s="13">
        <f t="shared" si="99"/>
        <v>50.367816091954012</v>
      </c>
      <c r="BZ56" s="13">
        <f t="shared" si="99"/>
        <v>48.840909090909093</v>
      </c>
      <c r="CA56" s="13">
        <f t="shared" si="99"/>
        <v>47.348314606741553</v>
      </c>
      <c r="CB56" s="13">
        <f t="shared" si="99"/>
        <v>45.888888888888914</v>
      </c>
      <c r="CC56" s="13">
        <f t="shared" si="99"/>
        <v>44.461538461538453</v>
      </c>
      <c r="CD56" s="13">
        <f t="shared" si="99"/>
        <v>43.065217391304344</v>
      </c>
      <c r="CE56" s="13">
        <f t="shared" si="99"/>
        <v>41.6989247311828</v>
      </c>
      <c r="CF56" s="13">
        <f t="shared" si="99"/>
        <v>40.361702127659569</v>
      </c>
      <c r="CG56" s="13">
        <f t="shared" si="99"/>
        <v>39.052631578947356</v>
      </c>
      <c r="CH56" s="13">
        <f t="shared" si="99"/>
        <v>37.770833333333329</v>
      </c>
      <c r="CI56" s="13">
        <f t="shared" si="99"/>
        <v>36.515463917525764</v>
      </c>
      <c r="CJ56" s="13">
        <f t="shared" si="99"/>
        <v>35.285714285714292</v>
      </c>
      <c r="CK56" s="13">
        <f t="shared" si="99"/>
        <v>34.080808080808083</v>
      </c>
      <c r="CL56" s="13">
        <f t="shared" si="99"/>
        <v>32.899999999999991</v>
      </c>
      <c r="CM56" s="13">
        <f t="shared" si="99"/>
        <v>31.74257425742573</v>
      </c>
      <c r="CN56" s="13">
        <f t="shared" si="99"/>
        <v>30.607843137254889</v>
      </c>
      <c r="CO56" s="13">
        <f t="shared" si="99"/>
        <v>29.49514563106797</v>
      </c>
      <c r="CP56" s="13">
        <f t="shared" si="99"/>
        <v>28.403846153846146</v>
      </c>
      <c r="CQ56" s="13">
        <f t="shared" si="99"/>
        <v>27.333333333333343</v>
      </c>
      <c r="CR56" s="13">
        <f t="shared" si="99"/>
        <v>26.283018867924525</v>
      </c>
      <c r="CS56" s="13">
        <f t="shared" si="99"/>
        <v>25.252336448598129</v>
      </c>
      <c r="CT56" s="13">
        <f t="shared" si="99"/>
        <v>24.240740740740748</v>
      </c>
      <c r="CU56" s="13">
        <f t="shared" si="99"/>
        <v>23.247706422018339</v>
      </c>
      <c r="CV56" s="13">
        <f t="shared" si="99"/>
        <v>22.272727272727266</v>
      </c>
      <c r="CW56" s="13">
        <f t="shared" si="99"/>
        <v>21.315315315315317</v>
      </c>
      <c r="CX56" s="13">
        <f t="shared" si="99"/>
        <v>20.375</v>
      </c>
      <c r="CY56" s="13">
        <f t="shared" si="99"/>
        <v>19.451327433628308</v>
      </c>
      <c r="CZ56" s="13">
        <f t="shared" si="99"/>
        <v>18.543859649122808</v>
      </c>
      <c r="DA56" s="13">
        <f t="shared" si="99"/>
        <v>17.652173913043484</v>
      </c>
      <c r="DB56" s="13">
        <f t="shared" si="99"/>
        <v>16.775862068965509</v>
      </c>
      <c r="DC56" s="13">
        <f t="shared" si="99"/>
        <v>15.914529914529922</v>
      </c>
      <c r="DD56" s="13">
        <f t="shared" si="99"/>
        <v>15.067796610169495</v>
      </c>
      <c r="DE56" s="13">
        <f t="shared" si="99"/>
        <v>14.235294117647058</v>
      </c>
      <c r="DF56" s="13">
        <f t="shared" si="99"/>
        <v>13.416666666666657</v>
      </c>
      <c r="DG56" s="13">
        <f t="shared" si="99"/>
        <v>12.611570247933884</v>
      </c>
      <c r="DH56" s="13">
        <f t="shared" si="99"/>
        <v>11.819672131147541</v>
      </c>
      <c r="DI56" s="13">
        <f t="shared" si="99"/>
        <v>11.040650406504071</v>
      </c>
      <c r="DJ56" s="13">
        <f t="shared" si="99"/>
        <v>10.274193548387089</v>
      </c>
      <c r="DK56" s="13">
        <f t="shared" si="99"/>
        <v>9.519999999999996</v>
      </c>
      <c r="DL56" s="13">
        <f t="shared" si="99"/>
        <v>9.2400000000000091</v>
      </c>
      <c r="DM56" s="13">
        <f t="shared" si="99"/>
        <v>9.1937007874015819</v>
      </c>
      <c r="DN56" s="13">
        <f t="shared" si="99"/>
        <v>9.1481249999999932</v>
      </c>
      <c r="DO56" s="13">
        <f t="shared" si="99"/>
        <v>9.1032558139534814</v>
      </c>
      <c r="DP56" s="13">
        <f t="shared" si="99"/>
        <v>9.0590769230769297</v>
      </c>
      <c r="DQ56" s="13">
        <f t="shared" si="99"/>
        <v>9.0155725190839746</v>
      </c>
      <c r="DR56" s="13">
        <f t="shared" si="99"/>
        <v>8.9727272727272691</v>
      </c>
      <c r="DS56" s="13">
        <f t="shared" si="99"/>
        <v>8.9305263157894785</v>
      </c>
      <c r="DT56" s="13">
        <f t="shared" si="99"/>
        <v>8.8889552238806004</v>
      </c>
      <c r="DU56" s="13">
        <f t="shared" si="99"/>
        <v>8.8480000000000132</v>
      </c>
      <c r="DV56" s="13">
        <f t="shared" si="99"/>
        <v>8.8076470588235338</v>
      </c>
      <c r="DW56" s="13">
        <f t="shared" si="99"/>
        <v>8.7678832116788215</v>
      </c>
      <c r="DX56" s="13">
        <f t="shared" si="99"/>
        <v>8.7286956521739114</v>
      </c>
      <c r="DY56" s="13">
        <f t="shared" si="99"/>
        <v>8.6900719424460391</v>
      </c>
      <c r="DZ56" s="13">
        <f t="shared" si="99"/>
        <v>8.6519999999999868</v>
      </c>
      <c r="EA56" s="13">
        <f t="shared" si="99"/>
        <v>8.6144680851063811</v>
      </c>
      <c r="EB56" s="13">
        <f t="shared" si="99"/>
        <v>8.5774647887323852</v>
      </c>
      <c r="EC56" s="13">
        <f t="shared" si="99"/>
        <v>8.5409790209790231</v>
      </c>
      <c r="ED56" s="13">
        <f t="shared" si="99"/>
        <v>8.5049999999999955</v>
      </c>
      <c r="EE56" s="13">
        <f t="shared" si="99"/>
        <v>8.4695172413793074</v>
      </c>
      <c r="EF56" s="13">
        <f t="shared" si="99"/>
        <v>8.4345205479451977</v>
      </c>
      <c r="EG56" s="13">
        <f t="shared" si="99"/>
        <v>8.4000000000000057</v>
      </c>
      <c r="EH56" s="13">
        <f t="shared" si="99"/>
        <v>8.3659459459459526</v>
      </c>
      <c r="EI56" s="13">
        <f t="shared" si="99"/>
        <v>8.3323489932885906</v>
      </c>
      <c r="EJ56" s="13">
        <f t="shared" si="99"/>
        <v>8.2992000000000132</v>
      </c>
      <c r="EK56" s="13">
        <f t="shared" si="99"/>
        <v>8.2664900662251739</v>
      </c>
      <c r="EL56" s="13">
        <f t="shared" si="99"/>
        <v>8.2342105263157919</v>
      </c>
      <c r="EM56" s="13">
        <f t="shared" si="99"/>
        <v>8.2023529411764713</v>
      </c>
      <c r="EN56" s="13">
        <f t="shared" si="99"/>
        <v>8.1709090909090918</v>
      </c>
      <c r="EO56" s="13">
        <f t="shared" si="99"/>
        <v>8.1398709677419419</v>
      </c>
      <c r="EP56" s="13">
        <f t="shared" si="99"/>
        <v>8.109230769230777</v>
      </c>
      <c r="EQ56" s="13">
        <f t="shared" si="99"/>
        <v>8.0789808917197377</v>
      </c>
      <c r="ER56" s="13">
        <f t="shared" si="99"/>
        <v>8.0491139240506158</v>
      </c>
      <c r="ES56" s="13">
        <f t="shared" si="99"/>
        <v>8.0196226415094145</v>
      </c>
      <c r="ET56" s="13">
        <f t="shared" si="99"/>
        <v>7.9904999999999973</v>
      </c>
      <c r="EU56" s="13">
        <f t="shared" si="99"/>
        <v>7.9617391304347791</v>
      </c>
      <c r="EV56" s="13">
        <f t="shared" si="99"/>
        <v>7.9333333333333371</v>
      </c>
      <c r="EW56" s="13">
        <f t="shared" si="99"/>
        <v>7.9052760736196319</v>
      </c>
      <c r="EX56" s="13">
        <f t="shared" si="99"/>
        <v>7.8775609756097538</v>
      </c>
      <c r="EY56" s="13">
        <f t="shared" si="99"/>
        <v>7.8501818181818237</v>
      </c>
      <c r="EZ56" s="13">
        <f t="shared" si="99"/>
        <v>7.823132530120489</v>
      </c>
      <c r="FA56" s="13">
        <f t="shared" si="99"/>
        <v>7.7964071856287518</v>
      </c>
      <c r="FB56" s="13">
        <f t="shared" si="99"/>
        <v>7.769999999999996</v>
      </c>
      <c r="FC56" s="13">
        <f t="shared" si="99"/>
        <v>7.7439053254437908</v>
      </c>
      <c r="FD56" s="13">
        <f t="shared" si="99"/>
        <v>7.7181176470588184</v>
      </c>
      <c r="FE56" s="13">
        <f t="shared" si="99"/>
        <v>7.6926315789473705</v>
      </c>
      <c r="FF56" s="13">
        <f t="shared" si="99"/>
        <v>7.667441860465118</v>
      </c>
      <c r="FG56" s="13">
        <f t="shared" si="99"/>
        <v>7.6425433526011659</v>
      </c>
      <c r="FH56" s="13">
        <f t="shared" si="99"/>
        <v>7.6179310344827655</v>
      </c>
      <c r="FI56" s="13">
        <f t="shared" si="99"/>
        <v>7.5936000000000092</v>
      </c>
      <c r="FJ56" s="13">
        <f t="shared" si="99"/>
        <v>7.5695454545454623</v>
      </c>
      <c r="FK56" s="13">
        <f t="shared" si="99"/>
        <v>7.5457627118644126</v>
      </c>
      <c r="FL56" s="13">
        <f t="shared" si="99"/>
        <v>7.5222471910112176</v>
      </c>
      <c r="FM56" s="13">
        <f t="shared" si="99"/>
        <v>7.4989944134078286</v>
      </c>
      <c r="FN56" s="13">
        <f t="shared" si="99"/>
        <v>7.4759999999999991</v>
      </c>
      <c r="FO56" s="13">
        <f t="shared" si="99"/>
        <v>7.453259668508295</v>
      </c>
      <c r="FP56" s="13">
        <f t="shared" si="99"/>
        <v>7.4307692307692292</v>
      </c>
      <c r="FQ56" s="13">
        <f t="shared" si="99"/>
        <v>7.4085245901639354</v>
      </c>
      <c r="FR56" s="13">
        <f t="shared" si="99"/>
        <v>7.3865217391304299</v>
      </c>
      <c r="FS56" s="13">
        <f t="shared" si="99"/>
        <v>7.3647567567567478</v>
      </c>
      <c r="FT56" s="13">
        <f t="shared" si="99"/>
        <v>7.3432258064516134</v>
      </c>
      <c r="FU56" s="13">
        <f t="shared" si="99"/>
        <v>7.321925133689831</v>
      </c>
      <c r="FV56" s="13">
        <f t="shared" si="99"/>
        <v>7.3008510638297821</v>
      </c>
      <c r="FW56" s="13">
        <f t="shared" si="99"/>
        <v>7.2800000000000011</v>
      </c>
      <c r="FX56" s="13">
        <f t="shared" si="99"/>
        <v>7.2593684210526277</v>
      </c>
      <c r="FY56" s="13">
        <f t="shared" si="99"/>
        <v>7.2389528795811486</v>
      </c>
      <c r="FZ56" s="13">
        <f t="shared" si="99"/>
        <v>7.21875</v>
      </c>
      <c r="GA56" s="13">
        <f t="shared" si="99"/>
        <v>7.1987564766839398</v>
      </c>
      <c r="GB56" s="13">
        <f t="shared" si="99"/>
        <v>7.1789690721649606</v>
      </c>
      <c r="GC56" s="13">
        <f t="shared" si="99"/>
        <v>7.1593846153846243</v>
      </c>
      <c r="GD56" s="13">
        <f t="shared" si="99"/>
        <v>7.1400000000000006</v>
      </c>
      <c r="GE56" s="13">
        <f t="shared" si="99"/>
        <v>7.120812182741119</v>
      </c>
      <c r="GF56" s="13">
        <f t="shared" si="99"/>
        <v>7.1018181818181887</v>
      </c>
      <c r="GG56" s="13">
        <f t="shared" si="99"/>
        <v>7.0830150753768635</v>
      </c>
      <c r="GH56" s="13">
        <f t="shared" si="99"/>
        <v>7.0644000000000062</v>
      </c>
      <c r="GI56" s="13">
        <f t="shared" si="99"/>
        <v>7.0459701492537192</v>
      </c>
      <c r="GJ56" s="13">
        <f t="shared" si="99"/>
        <v>7.0277227722772437</v>
      </c>
      <c r="GK56" s="13">
        <f t="shared" si="99"/>
        <v>7.0096551724137868</v>
      </c>
      <c r="GL56" s="13">
        <f t="shared" si="99"/>
        <v>6.9917647058823604</v>
      </c>
      <c r="GM56" s="13">
        <f t="shared" si="99"/>
        <v>6.9740487804878057</v>
      </c>
      <c r="GN56" s="13">
        <f t="shared" si="99"/>
        <v>6.9565048543689443</v>
      </c>
      <c r="GO56" s="13">
        <f t="shared" si="99"/>
        <v>6.9391304347825979</v>
      </c>
      <c r="GP56" s="13">
        <f t="shared" si="99"/>
        <v>6.9219230769230649</v>
      </c>
      <c r="GQ56" s="13">
        <f t="shared" si="99"/>
        <v>6.9048803827751186</v>
      </c>
      <c r="GR56" s="13">
        <f t="shared" si="99"/>
        <v>6.8880000000000052</v>
      </c>
      <c r="GS56" s="13">
        <f t="shared" si="99"/>
        <v>6.8712796208530875</v>
      </c>
      <c r="GT56" s="13">
        <f t="shared" si="99"/>
        <v>6.8547169811320714</v>
      </c>
      <c r="GU56" s="13">
        <f t="shared" si="99"/>
        <v>6.8383098591549327</v>
      </c>
      <c r="GV56" s="13">
        <f t="shared" si="99"/>
        <v>6.8220560747663512</v>
      </c>
      <c r="GW56" s="13">
        <f t="shared" si="99"/>
        <v>6.8059534883720971</v>
      </c>
      <c r="GX56" s="13">
        <f t="shared" si="99"/>
        <v>6.7900000000000063</v>
      </c>
      <c r="GY56" s="13">
        <f t="shared" si="99"/>
        <v>6.774193548387089</v>
      </c>
      <c r="GZ56" s="13">
        <f t="shared" si="99"/>
        <v>6.7585321100917497</v>
      </c>
      <c r="HA56" s="13">
        <f t="shared" si="99"/>
        <v>6.7430136986301363</v>
      </c>
      <c r="HB56" s="13">
        <f t="shared" si="99"/>
        <v>6.7276363636363641</v>
      </c>
      <c r="HC56" s="13">
        <f t="shared" si="99"/>
        <v>6.7123981900452492</v>
      </c>
      <c r="HD56" s="13">
        <f t="shared" si="99"/>
        <v>6.6972972972972968</v>
      </c>
      <c r="HE56" s="13">
        <f t="shared" si="99"/>
        <v>6.6823318385650197</v>
      </c>
      <c r="HF56" s="13">
        <f t="shared" si="99"/>
        <v>6.667500000000004</v>
      </c>
      <c r="HG56" s="13">
        <f t="shared" si="99"/>
        <v>6.6527999999999992</v>
      </c>
      <c r="HH56" s="13">
        <f t="shared" si="99"/>
        <v>6.6382300884955896</v>
      </c>
      <c r="HI56" s="13">
        <f t="shared" si="99"/>
        <v>6.6237885462555113</v>
      </c>
      <c r="HJ56" s="13">
        <f t="shared" si="99"/>
        <v>6.6094736842105419</v>
      </c>
      <c r="HK56" s="13">
        <f t="shared" si="99"/>
        <v>6.5952838427947569</v>
      </c>
      <c r="HL56" s="13">
        <f t="shared" si="99"/>
        <v>6.5812173913043353</v>
      </c>
      <c r="HM56" s="13">
        <f t="shared" si="99"/>
        <v>6.5672727272727229</v>
      </c>
      <c r="HN56" s="13">
        <f t="shared" si="99"/>
        <v>6.5534482758620669</v>
      </c>
      <c r="HO56" s="13">
        <f t="shared" si="99"/>
        <v>6.539742489270381</v>
      </c>
      <c r="HP56" s="13">
        <f t="shared" si="99"/>
        <v>6.5261538461538464</v>
      </c>
      <c r="HQ56" s="13">
        <f t="shared" si="99"/>
        <v>6.5126808510638341</v>
      </c>
      <c r="HR56" s="13">
        <f t="shared" si="99"/>
        <v>6.4993220338983093</v>
      </c>
      <c r="HS56" s="13">
        <f t="shared" si="99"/>
        <v>6.4860759493670912</v>
      </c>
      <c r="HT56" s="13">
        <f t="shared" si="99"/>
        <v>6.4729411764705844</v>
      </c>
      <c r="HU56" s="13">
        <f t="shared" si="99"/>
        <v>6.4599163179916275</v>
      </c>
      <c r="HV56" s="13">
        <f t="shared" si="99"/>
        <v>6.4470000000000027</v>
      </c>
      <c r="HW56" s="13">
        <f t="shared" si="99"/>
        <v>6.4341908713692959</v>
      </c>
      <c r="HX56" s="13">
        <f t="shared" si="99"/>
        <v>6.4214876033057919</v>
      </c>
      <c r="HY56" s="13">
        <f t="shared" si="99"/>
        <v>6.4088888888888818</v>
      </c>
      <c r="HZ56" s="13">
        <f t="shared" si="99"/>
        <v>6.3963934426229514</v>
      </c>
      <c r="IA56" s="13">
        <f t="shared" si="99"/>
        <v>6.3840000000000003</v>
      </c>
      <c r="IB56" s="13">
        <f t="shared" si="99"/>
        <v>6.3717073170731737</v>
      </c>
      <c r="IC56" s="13">
        <f t="shared" si="99"/>
        <v>6.359514170040498</v>
      </c>
      <c r="ID56" s="13">
        <f t="shared" si="99"/>
        <v>6.3474193548387206</v>
      </c>
      <c r="IE56" s="13">
        <f t="shared" si="99"/>
        <v>6.3354216867469972</v>
      </c>
      <c r="IF56" s="13">
        <f t="shared" si="99"/>
        <v>6.323520000000002</v>
      </c>
      <c r="IG56" s="13">
        <f t="shared" si="99"/>
        <v>6.3117131474103587</v>
      </c>
      <c r="IH56" s="13">
        <f t="shared" si="99"/>
        <v>6.2999999999999972</v>
      </c>
      <c r="II56" s="13">
        <f t="shared" si="99"/>
        <v>6.2883794466403202</v>
      </c>
      <c r="IJ56" s="13">
        <f t="shared" si="99"/>
        <v>6.2768503937007836</v>
      </c>
      <c r="IK56" s="13">
        <f t="shared" si="99"/>
        <v>6.2654117647058882</v>
      </c>
      <c r="IL56" s="13">
        <f t="shared" si="99"/>
        <v>6.2540625000000034</v>
      </c>
      <c r="IM56" s="13">
        <f t="shared" si="99"/>
        <v>6.2428015564202326</v>
      </c>
      <c r="IN56" s="13">
        <f t="shared" si="99"/>
        <v>6.2316279069767546</v>
      </c>
      <c r="IO56" s="13">
        <f t="shared" si="99"/>
        <v>6.2205405405405401</v>
      </c>
      <c r="IP56" s="13">
        <f t="shared" si="99"/>
        <v>6.2095384615384717</v>
      </c>
      <c r="IQ56" s="13">
        <f t="shared" si="99"/>
        <v>6.1986206896551721</v>
      </c>
      <c r="IR56" s="13">
        <f t="shared" si="99"/>
        <v>6.1877862595419799</v>
      </c>
      <c r="IS56" s="13">
        <f t="shared" si="99"/>
        <v>6.1770342205323203</v>
      </c>
      <c r="IT56" s="13">
        <f t="shared" si="99"/>
        <v>6.1663636363636414</v>
      </c>
      <c r="IU56" s="13">
        <f t="shared" si="99"/>
        <v>6.1557735849056598</v>
      </c>
      <c r="IV56" s="13">
        <f t="shared" si="99"/>
        <v>6.1452631578947319</v>
      </c>
      <c r="IW56" s="13"/>
      <c r="IX56" s="13"/>
      <c r="IY56" s="13"/>
      <c r="IZ56" s="13"/>
      <c r="JA56" s="13"/>
      <c r="JB56" s="13"/>
    </row>
    <row r="57" spans="1:262" ht="12.75" customHeight="1" x14ac:dyDescent="0.3">
      <c r="A57" s="2" t="s">
        <v>47</v>
      </c>
      <c r="B57" s="2">
        <v>57</v>
      </c>
      <c r="C57" s="13">
        <f t="shared" si="78"/>
        <v>50.526315789473685</v>
      </c>
      <c r="D57" s="13">
        <f t="shared" si="79"/>
        <v>-6.473684210526315</v>
      </c>
      <c r="E57" s="13">
        <f t="shared" si="80"/>
        <v>22.166666666666668</v>
      </c>
      <c r="F57" s="2" t="e">
        <f t="shared" si="81"/>
        <v>#NUM!</v>
      </c>
      <c r="G57" s="13">
        <f t="shared" si="82"/>
        <v>-0.23120300751879697</v>
      </c>
      <c r="H57" s="11">
        <f t="shared" si="83"/>
        <v>113.68421052631578</v>
      </c>
      <c r="I57" s="13"/>
      <c r="J57" s="13"/>
      <c r="K57" s="13"/>
      <c r="L57" s="13"/>
      <c r="M57" s="13"/>
      <c r="N57" s="13"/>
      <c r="O57" s="13"/>
      <c r="P57" s="13"/>
      <c r="Q57" s="13"/>
      <c r="R57" s="4">
        <v>400</v>
      </c>
      <c r="S57" s="17">
        <v>1</v>
      </c>
      <c r="T57" s="17">
        <v>5</v>
      </c>
      <c r="U57" s="17">
        <f t="shared" si="84"/>
        <v>5</v>
      </c>
      <c r="V57" s="17">
        <f t="shared" si="85"/>
        <v>400</v>
      </c>
      <c r="W57" s="17">
        <v>0</v>
      </c>
      <c r="X57" s="17">
        <f t="shared" si="86"/>
        <v>0</v>
      </c>
      <c r="Y57" s="4">
        <f t="shared" si="87"/>
        <v>0</v>
      </c>
      <c r="Z57" s="4">
        <v>0.05</v>
      </c>
      <c r="AA57" s="4">
        <v>36</v>
      </c>
      <c r="AB57" s="4">
        <v>21</v>
      </c>
      <c r="AC57" s="4">
        <v>500</v>
      </c>
      <c r="AD57" s="4">
        <v>1000</v>
      </c>
      <c r="AE57" s="4">
        <f t="shared" si="88"/>
        <v>0</v>
      </c>
      <c r="AF57" s="4">
        <f t="shared" si="89"/>
        <v>90</v>
      </c>
      <c r="AG57" s="13">
        <f t="shared" ref="AG57:IV57" si="100">((($V57+$X57)/10*MAX((AG$2/$AC57),1)+($Y57/80*180*$Z57))/(MAX((AG$2/$AA57),1)+$AB57))*28-$B57</f>
        <v>-6.0909090909090935</v>
      </c>
      <c r="AH57" s="13">
        <f t="shared" si="100"/>
        <v>-6.0909090909090935</v>
      </c>
      <c r="AI57" s="13">
        <f t="shared" si="100"/>
        <v>-6.0909090909090935</v>
      </c>
      <c r="AJ57" s="13">
        <f t="shared" si="100"/>
        <v>-6.0909090909090935</v>
      </c>
      <c r="AK57" s="13">
        <f t="shared" si="100"/>
        <v>-6.0909090909090935</v>
      </c>
      <c r="AL57" s="13">
        <f t="shared" si="100"/>
        <v>-6.0909090909090935</v>
      </c>
      <c r="AM57" s="13">
        <f t="shared" si="100"/>
        <v>-6.473684210526315</v>
      </c>
      <c r="AN57" s="13">
        <f t="shared" si="100"/>
        <v>-6.8507462686567138</v>
      </c>
      <c r="AO57" s="13">
        <f t="shared" si="100"/>
        <v>-7.2222222222222285</v>
      </c>
      <c r="AP57" s="13">
        <f t="shared" si="100"/>
        <v>-7.5882352941176521</v>
      </c>
      <c r="AQ57" s="13">
        <f t="shared" si="100"/>
        <v>-7.948905109489047</v>
      </c>
      <c r="AR57" s="13">
        <f t="shared" si="100"/>
        <v>-8.3043478260869605</v>
      </c>
      <c r="AS57" s="13">
        <f t="shared" si="100"/>
        <v>-8.6546762589928079</v>
      </c>
      <c r="AT57" s="13">
        <f t="shared" si="100"/>
        <v>-9</v>
      </c>
      <c r="AU57" s="13">
        <f t="shared" si="100"/>
        <v>-9.3404255319148959</v>
      </c>
      <c r="AV57" s="13">
        <f t="shared" si="100"/>
        <v>-9.6760563380281681</v>
      </c>
      <c r="AW57" s="13">
        <f t="shared" si="100"/>
        <v>-10.006993006993007</v>
      </c>
      <c r="AX57" s="13">
        <f t="shared" si="100"/>
        <v>-10.333333333333329</v>
      </c>
      <c r="AY57" s="13">
        <f t="shared" si="100"/>
        <v>-10.655172413793103</v>
      </c>
      <c r="AZ57" s="13">
        <f t="shared" si="100"/>
        <v>-10.972602739726021</v>
      </c>
      <c r="BA57" s="13">
        <f t="shared" si="100"/>
        <v>-11.285714285714285</v>
      </c>
      <c r="BB57" s="13">
        <f t="shared" si="100"/>
        <v>-11.594594594594597</v>
      </c>
      <c r="BC57" s="13">
        <f t="shared" si="100"/>
        <v>-11.899328859060397</v>
      </c>
      <c r="BD57" s="13">
        <f t="shared" si="100"/>
        <v>-12.199999999999996</v>
      </c>
      <c r="BE57" s="13">
        <f t="shared" si="100"/>
        <v>-12.496688741721854</v>
      </c>
      <c r="BF57" s="13">
        <f t="shared" si="100"/>
        <v>-12.789473684210527</v>
      </c>
      <c r="BG57" s="13">
        <f t="shared" si="100"/>
        <v>-13.078431372549019</v>
      </c>
      <c r="BH57" s="13">
        <f t="shared" si="100"/>
        <v>-13.363636363636367</v>
      </c>
      <c r="BI57" s="13">
        <f t="shared" si="100"/>
        <v>-13.645161290322577</v>
      </c>
      <c r="BJ57" s="13">
        <f t="shared" si="100"/>
        <v>-13.92307692307692</v>
      </c>
      <c r="BK57" s="13">
        <f t="shared" si="100"/>
        <v>-14.197452229299365</v>
      </c>
      <c r="BL57" s="13">
        <f t="shared" si="100"/>
        <v>-14.468354430379748</v>
      </c>
      <c r="BM57" s="13">
        <f t="shared" si="100"/>
        <v>-14.735849056603769</v>
      </c>
      <c r="BN57" s="13">
        <f t="shared" si="100"/>
        <v>-15</v>
      </c>
      <c r="BO57" s="13">
        <f t="shared" si="100"/>
        <v>-15.260869565217391</v>
      </c>
      <c r="BP57" s="13">
        <f t="shared" si="100"/>
        <v>-15.518518518518519</v>
      </c>
      <c r="BQ57" s="13">
        <f t="shared" si="100"/>
        <v>-15.773006134969329</v>
      </c>
      <c r="BR57" s="13">
        <f t="shared" si="100"/>
        <v>-16.024390243902438</v>
      </c>
      <c r="BS57" s="13">
        <f t="shared" si="100"/>
        <v>-16.272727272727273</v>
      </c>
      <c r="BT57" s="13">
        <f t="shared" si="100"/>
        <v>-16.518072289156628</v>
      </c>
      <c r="BU57" s="13">
        <f t="shared" si="100"/>
        <v>-16.76047904191617</v>
      </c>
      <c r="BV57" s="13">
        <f t="shared" si="100"/>
        <v>-17</v>
      </c>
      <c r="BW57" s="13">
        <f t="shared" si="100"/>
        <v>-17.236686390532547</v>
      </c>
      <c r="BX57" s="13">
        <f t="shared" si="100"/>
        <v>-17.470588235294116</v>
      </c>
      <c r="BY57" s="13">
        <f t="shared" si="100"/>
        <v>-17.701754385964918</v>
      </c>
      <c r="BZ57" s="13">
        <f t="shared" si="100"/>
        <v>-17.930232558139537</v>
      </c>
      <c r="CA57" s="13">
        <f t="shared" si="100"/>
        <v>-18.156069364161851</v>
      </c>
      <c r="CB57" s="13">
        <f t="shared" si="100"/>
        <v>-18.379310344827587</v>
      </c>
      <c r="CC57" s="13">
        <f t="shared" si="100"/>
        <v>-18.600000000000001</v>
      </c>
      <c r="CD57" s="13">
        <f t="shared" si="100"/>
        <v>-18.81818181818182</v>
      </c>
      <c r="CE57" s="13">
        <f t="shared" si="100"/>
        <v>-19.033898305084747</v>
      </c>
      <c r="CF57" s="13">
        <f t="shared" si="100"/>
        <v>-19.247191011235948</v>
      </c>
      <c r="CG57" s="13">
        <f t="shared" si="100"/>
        <v>-19.458100558659218</v>
      </c>
      <c r="CH57" s="13">
        <f t="shared" si="100"/>
        <v>-19.666666666666671</v>
      </c>
      <c r="CI57" s="13">
        <f t="shared" si="100"/>
        <v>-19.872928176795575</v>
      </c>
      <c r="CJ57" s="13">
        <f t="shared" si="100"/>
        <v>-20.07692307692308</v>
      </c>
      <c r="CK57" s="13">
        <f t="shared" si="100"/>
        <v>-20.278688524590166</v>
      </c>
      <c r="CL57" s="13">
        <f t="shared" si="100"/>
        <v>-20.478260869565219</v>
      </c>
      <c r="CM57" s="13">
        <f t="shared" si="100"/>
        <v>-20.675675675675677</v>
      </c>
      <c r="CN57" s="13">
        <f t="shared" si="100"/>
        <v>-20.870967741935488</v>
      </c>
      <c r="CO57" s="13">
        <f t="shared" si="100"/>
        <v>-21.064171122994651</v>
      </c>
      <c r="CP57" s="13">
        <f t="shared" si="100"/>
        <v>-21.255319148936174</v>
      </c>
      <c r="CQ57" s="13">
        <f t="shared" si="100"/>
        <v>-21.444444444444443</v>
      </c>
      <c r="CR57" s="13">
        <f t="shared" si="100"/>
        <v>-21.631578947368418</v>
      </c>
      <c r="CS57" s="13">
        <f t="shared" si="100"/>
        <v>-21.816753926701573</v>
      </c>
      <c r="CT57" s="13">
        <f t="shared" si="100"/>
        <v>-22</v>
      </c>
      <c r="CU57" s="13">
        <f t="shared" si="100"/>
        <v>-22.181347150259064</v>
      </c>
      <c r="CV57" s="13">
        <f t="shared" si="100"/>
        <v>-22.360824742268044</v>
      </c>
      <c r="CW57" s="13">
        <f t="shared" si="100"/>
        <v>-22.538461538461533</v>
      </c>
      <c r="CX57" s="13">
        <f t="shared" si="100"/>
        <v>-22.714285714285715</v>
      </c>
      <c r="CY57" s="13">
        <f t="shared" si="100"/>
        <v>-22.888324873096451</v>
      </c>
      <c r="CZ57" s="13">
        <f t="shared" si="100"/>
        <v>-23.060606060606062</v>
      </c>
      <c r="DA57" s="13">
        <f t="shared" si="100"/>
        <v>-23.231155778894468</v>
      </c>
      <c r="DB57" s="13">
        <f t="shared" si="100"/>
        <v>-23.4</v>
      </c>
      <c r="DC57" s="13">
        <f t="shared" si="100"/>
        <v>-23.567164179104481</v>
      </c>
      <c r="DD57" s="13">
        <f t="shared" si="100"/>
        <v>-23.732673267326732</v>
      </c>
      <c r="DE57" s="13">
        <f t="shared" si="100"/>
        <v>-23.896551724137936</v>
      </c>
      <c r="DF57" s="13">
        <f t="shared" si="100"/>
        <v>-24.058823529411761</v>
      </c>
      <c r="DG57" s="13">
        <f t="shared" si="100"/>
        <v>-24.219512195121951</v>
      </c>
      <c r="DH57" s="13">
        <f t="shared" si="100"/>
        <v>-24.378640776699029</v>
      </c>
      <c r="DI57" s="13">
        <f t="shared" si="100"/>
        <v>-24.536231884057969</v>
      </c>
      <c r="DJ57" s="13">
        <f t="shared" si="100"/>
        <v>-24.692307692307686</v>
      </c>
      <c r="DK57" s="13">
        <f t="shared" si="100"/>
        <v>-24.846889952153113</v>
      </c>
      <c r="DL57" s="13">
        <f t="shared" si="100"/>
        <v>-24.744</v>
      </c>
      <c r="DM57" s="13">
        <f t="shared" si="100"/>
        <v>-24.514691943127964</v>
      </c>
      <c r="DN57" s="13">
        <f t="shared" si="100"/>
        <v>-24.287547169811319</v>
      </c>
      <c r="DO57" s="13">
        <f t="shared" si="100"/>
        <v>-24.062535211267601</v>
      </c>
      <c r="DP57" s="13">
        <f t="shared" si="100"/>
        <v>-23.839626168224292</v>
      </c>
      <c r="DQ57" s="13">
        <f t="shared" si="100"/>
        <v>-23.61879069767442</v>
      </c>
      <c r="DR57" s="13">
        <f t="shared" si="100"/>
        <v>-23.399999999999991</v>
      </c>
      <c r="DS57" s="13">
        <f t="shared" si="100"/>
        <v>-23.183225806451603</v>
      </c>
      <c r="DT57" s="13">
        <f t="shared" si="100"/>
        <v>-22.968440366972473</v>
      </c>
      <c r="DU57" s="13">
        <f t="shared" si="100"/>
        <v>-22.755616438356164</v>
      </c>
      <c r="DV57" s="13">
        <f t="shared" si="100"/>
        <v>-22.544727272727272</v>
      </c>
      <c r="DW57" s="13">
        <f t="shared" si="100"/>
        <v>-22.335746606334844</v>
      </c>
      <c r="DX57" s="13">
        <f t="shared" si="100"/>
        <v>-22.12864864864865</v>
      </c>
      <c r="DY57" s="13">
        <f t="shared" si="100"/>
        <v>-21.923408071748888</v>
      </c>
      <c r="DZ57" s="13">
        <f t="shared" si="100"/>
        <v>-21.719999999999992</v>
      </c>
      <c r="EA57" s="13">
        <f t="shared" si="100"/>
        <v>-21.5184</v>
      </c>
      <c r="EB57" s="13">
        <f t="shared" si="100"/>
        <v>-21.318584070796469</v>
      </c>
      <c r="EC57" s="13">
        <f t="shared" si="100"/>
        <v>-21.120528634361236</v>
      </c>
      <c r="ED57" s="13">
        <f t="shared" si="100"/>
        <v>-20.92421052631579</v>
      </c>
      <c r="EE57" s="13">
        <f t="shared" si="100"/>
        <v>-20.729606986899569</v>
      </c>
      <c r="EF57" s="13">
        <f t="shared" si="100"/>
        <v>-20.536695652173904</v>
      </c>
      <c r="EG57" s="13">
        <f t="shared" si="100"/>
        <v>-20.345454545454544</v>
      </c>
      <c r="EH57" s="13">
        <f t="shared" si="100"/>
        <v>-20.155862068965519</v>
      </c>
      <c r="EI57" s="13">
        <f t="shared" si="100"/>
        <v>-19.967896995708145</v>
      </c>
      <c r="EJ57" s="13">
        <f t="shared" si="100"/>
        <v>-19.78153846153846</v>
      </c>
      <c r="EK57" s="13">
        <f t="shared" si="100"/>
        <v>-19.596765957446813</v>
      </c>
      <c r="EL57" s="13">
        <f t="shared" si="100"/>
        <v>-19.41355932203389</v>
      </c>
      <c r="EM57" s="13">
        <f t="shared" si="100"/>
        <v>-19.231898734177214</v>
      </c>
      <c r="EN57" s="13">
        <f t="shared" si="100"/>
        <v>-19.051764705882356</v>
      </c>
      <c r="EO57" s="13">
        <f t="shared" si="100"/>
        <v>-18.873138075313804</v>
      </c>
      <c r="EP57" s="13">
        <f t="shared" si="100"/>
        <v>-18.695999999999998</v>
      </c>
      <c r="EQ57" s="13">
        <f t="shared" si="100"/>
        <v>-18.520331950207478</v>
      </c>
      <c r="ER57" s="13">
        <f t="shared" si="100"/>
        <v>-18.346115702479338</v>
      </c>
      <c r="ES57" s="13">
        <f t="shared" si="100"/>
        <v>-18.173333333333339</v>
      </c>
      <c r="ET57" s="13">
        <f t="shared" si="100"/>
        <v>-18.001967213114753</v>
      </c>
      <c r="EU57" s="13">
        <f t="shared" si="100"/>
        <v>-17.831999999999994</v>
      </c>
      <c r="EV57" s="13">
        <f t="shared" si="100"/>
        <v>-17.663414634146342</v>
      </c>
      <c r="EW57" s="13">
        <f t="shared" si="100"/>
        <v>-17.496194331983808</v>
      </c>
      <c r="EX57" s="13">
        <f t="shared" si="100"/>
        <v>-17.330322580645159</v>
      </c>
      <c r="EY57" s="13">
        <f t="shared" si="100"/>
        <v>-17.165783132530123</v>
      </c>
      <c r="EZ57" s="13">
        <f t="shared" si="100"/>
        <v>-17.00256000000001</v>
      </c>
      <c r="FA57" s="13">
        <f t="shared" si="100"/>
        <v>-16.840637450199203</v>
      </c>
      <c r="FB57" s="13">
        <f t="shared" si="100"/>
        <v>-16.679999999999993</v>
      </c>
      <c r="FC57" s="13">
        <f t="shared" si="100"/>
        <v>-16.520632411067197</v>
      </c>
      <c r="FD57" s="13">
        <f t="shared" si="100"/>
        <v>-16.362519685039366</v>
      </c>
      <c r="FE57" s="13">
        <f t="shared" si="100"/>
        <v>-16.20564705882353</v>
      </c>
      <c r="FF57" s="13">
        <f t="shared" si="100"/>
        <v>-16.050000000000004</v>
      </c>
      <c r="FG57" s="13">
        <f t="shared" si="100"/>
        <v>-15.895564202334626</v>
      </c>
      <c r="FH57" s="13">
        <f t="shared" si="100"/>
        <v>-15.742325581395349</v>
      </c>
      <c r="FI57" s="13">
        <f t="shared" si="100"/>
        <v>-15.590270270270267</v>
      </c>
      <c r="FJ57" s="13">
        <f t="shared" si="100"/>
        <v>-15.439384615384611</v>
      </c>
      <c r="FK57" s="13">
        <f t="shared" si="100"/>
        <v>-15.289655172413788</v>
      </c>
      <c r="FL57" s="13">
        <f t="shared" si="100"/>
        <v>-15.141068702290085</v>
      </c>
      <c r="FM57" s="13">
        <f t="shared" si="100"/>
        <v>-14.993612167300377</v>
      </c>
      <c r="FN57" s="13">
        <f t="shared" si="100"/>
        <v>-14.847272727272731</v>
      </c>
      <c r="FO57" s="13">
        <f t="shared" si="100"/>
        <v>-14.702037735849061</v>
      </c>
      <c r="FP57" s="13">
        <f t="shared" si="100"/>
        <v>-14.557894736842101</v>
      </c>
      <c r="FQ57" s="13">
        <f t="shared" si="100"/>
        <v>-14.414831460674165</v>
      </c>
      <c r="FR57" s="13">
        <f t="shared" si="100"/>
        <v>-14.272835820895523</v>
      </c>
      <c r="FS57" s="13">
        <f t="shared" si="100"/>
        <v>-14.131895910780663</v>
      </c>
      <c r="FT57" s="13">
        <f t="shared" si="100"/>
        <v>-13.991999999999997</v>
      </c>
      <c r="FU57" s="13">
        <f t="shared" si="100"/>
        <v>-13.853136531365323</v>
      </c>
      <c r="FV57" s="13">
        <f t="shared" si="100"/>
        <v>-13.715294117647062</v>
      </c>
      <c r="FW57" s="13">
        <f t="shared" si="100"/>
        <v>-13.578461538461532</v>
      </c>
      <c r="FX57" s="13">
        <f t="shared" si="100"/>
        <v>-13.442627737226275</v>
      </c>
      <c r="FY57" s="13">
        <f t="shared" si="100"/>
        <v>-13.307781818181816</v>
      </c>
      <c r="FZ57" s="13">
        <f t="shared" si="100"/>
        <v>-13.173913043478258</v>
      </c>
      <c r="GA57" s="13">
        <f t="shared" si="100"/>
        <v>-13.041010830324907</v>
      </c>
      <c r="GB57" s="13">
        <f t="shared" si="100"/>
        <v>-12.90906474820143</v>
      </c>
      <c r="GC57" s="13">
        <f t="shared" si="100"/>
        <v>-12.778064516129035</v>
      </c>
      <c r="GD57" s="13">
        <f t="shared" si="100"/>
        <v>-12.648000000000003</v>
      </c>
      <c r="GE57" s="13">
        <f t="shared" si="100"/>
        <v>-12.518861209964406</v>
      </c>
      <c r="GF57" s="13">
        <f t="shared" si="100"/>
        <v>-12.390638297872336</v>
      </c>
      <c r="GG57" s="13">
        <f t="shared" si="100"/>
        <v>-12.263321554770322</v>
      </c>
      <c r="GH57" s="13">
        <f t="shared" si="100"/>
        <v>-12.136901408450697</v>
      </c>
      <c r="GI57" s="13">
        <f t="shared" si="100"/>
        <v>-12.011368421052637</v>
      </c>
      <c r="GJ57" s="13">
        <f t="shared" si="100"/>
        <v>-11.886713286713288</v>
      </c>
      <c r="GK57" s="13">
        <f t="shared" si="100"/>
        <v>-11.762926829268288</v>
      </c>
      <c r="GL57" s="13">
        <f t="shared" si="100"/>
        <v>-11.64</v>
      </c>
      <c r="GM57" s="13">
        <f t="shared" si="100"/>
        <v>-11.517923875432537</v>
      </c>
      <c r="GN57" s="13">
        <f t="shared" si="100"/>
        <v>-11.396689655172409</v>
      </c>
      <c r="GO57" s="13">
        <f t="shared" si="100"/>
        <v>-11.276288659793813</v>
      </c>
      <c r="GP57" s="13">
        <f t="shared" si="100"/>
        <v>-11.156712328767121</v>
      </c>
      <c r="GQ57" s="13">
        <f t="shared" si="100"/>
        <v>-11.037952218430028</v>
      </c>
      <c r="GR57" s="13">
        <f t="shared" si="100"/>
        <v>-10.920000000000002</v>
      </c>
      <c r="GS57" s="13">
        <f t="shared" si="100"/>
        <v>-10.802847457627117</v>
      </c>
      <c r="GT57" s="13">
        <f t="shared" si="100"/>
        <v>-10.686486486486487</v>
      </c>
      <c r="GU57" s="13">
        <f t="shared" si="100"/>
        <v>-10.57090909090909</v>
      </c>
      <c r="GV57" s="13">
        <f t="shared" si="100"/>
        <v>-10.456107382550336</v>
      </c>
      <c r="GW57" s="13">
        <f t="shared" si="100"/>
        <v>-10.342073578595311</v>
      </c>
      <c r="GX57" s="13">
        <f t="shared" si="100"/>
        <v>-10.2288</v>
      </c>
      <c r="GY57" s="13">
        <f t="shared" si="100"/>
        <v>-10.116279069767444</v>
      </c>
      <c r="GZ57" s="13">
        <f t="shared" si="100"/>
        <v>-10.004503311258269</v>
      </c>
      <c r="HA57" s="13">
        <f t="shared" si="100"/>
        <v>-9.8934653465346472</v>
      </c>
      <c r="HB57" s="13">
        <f t="shared" si="100"/>
        <v>-9.7831578947368456</v>
      </c>
      <c r="HC57" s="13">
        <f t="shared" si="100"/>
        <v>-9.6735737704917995</v>
      </c>
      <c r="HD57" s="13">
        <f t="shared" si="100"/>
        <v>-9.5647058823529392</v>
      </c>
      <c r="HE57" s="13">
        <f t="shared" si="100"/>
        <v>-9.4565472312703562</v>
      </c>
      <c r="HF57" s="13">
        <f t="shared" si="100"/>
        <v>-9.3490909090908971</v>
      </c>
      <c r="HG57" s="13">
        <f t="shared" si="100"/>
        <v>-9.2423300970873754</v>
      </c>
      <c r="HH57" s="13">
        <f t="shared" si="100"/>
        <v>-9.1362580645161273</v>
      </c>
      <c r="HI57" s="13">
        <f t="shared" si="100"/>
        <v>-9.0308681672025557</v>
      </c>
      <c r="HJ57" s="13">
        <f t="shared" si="100"/>
        <v>-8.926153846153845</v>
      </c>
      <c r="HK57" s="13">
        <f t="shared" si="100"/>
        <v>-8.8221086261980872</v>
      </c>
      <c r="HL57" s="13">
        <f t="shared" si="100"/>
        <v>-8.7187261146496837</v>
      </c>
      <c r="HM57" s="13">
        <f t="shared" si="100"/>
        <v>-8.6159999999999997</v>
      </c>
      <c r="HN57" s="13">
        <f t="shared" si="100"/>
        <v>-8.513924050632923</v>
      </c>
      <c r="HO57" s="13">
        <f t="shared" si="100"/>
        <v>-8.4124921135646673</v>
      </c>
      <c r="HP57" s="13">
        <f t="shared" si="100"/>
        <v>-8.311698113207548</v>
      </c>
      <c r="HQ57" s="13">
        <f t="shared" si="100"/>
        <v>-8.2115360501567451</v>
      </c>
      <c r="HR57" s="13">
        <f t="shared" si="100"/>
        <v>-8.112000000000009</v>
      </c>
      <c r="HS57" s="13">
        <f t="shared" si="100"/>
        <v>-8.0130841121495351</v>
      </c>
      <c r="HT57" s="13">
        <f t="shared" si="100"/>
        <v>-7.9147826086956456</v>
      </c>
      <c r="HU57" s="13">
        <f t="shared" si="100"/>
        <v>-7.8170897832817303</v>
      </c>
      <c r="HV57" s="13">
        <f t="shared" si="100"/>
        <v>-7.720000000000006</v>
      </c>
      <c r="HW57" s="13">
        <f t="shared" si="100"/>
        <v>-7.6235076923076903</v>
      </c>
      <c r="HX57" s="13">
        <f t="shared" si="100"/>
        <v>-7.5276073619631916</v>
      </c>
      <c r="HY57" s="13">
        <f t="shared" si="100"/>
        <v>-7.4322935779816603</v>
      </c>
      <c r="HZ57" s="13">
        <f t="shared" si="100"/>
        <v>-7.3375609756097546</v>
      </c>
      <c r="IA57" s="13">
        <f t="shared" si="100"/>
        <v>-7.243404255319156</v>
      </c>
      <c r="IB57" s="13">
        <f t="shared" si="100"/>
        <v>-7.1498181818181834</v>
      </c>
      <c r="IC57" s="13">
        <f t="shared" si="100"/>
        <v>-7.0567975830815683</v>
      </c>
      <c r="ID57" s="13">
        <f t="shared" si="100"/>
        <v>-6.9643373493975957</v>
      </c>
      <c r="IE57" s="13">
        <f t="shared" si="100"/>
        <v>-6.8724324324324328</v>
      </c>
      <c r="IF57" s="13">
        <f t="shared" si="100"/>
        <v>-6.7810778443113691</v>
      </c>
      <c r="IG57" s="13">
        <f t="shared" si="100"/>
        <v>-6.6902686567164196</v>
      </c>
      <c r="IH57" s="13">
        <f t="shared" si="100"/>
        <v>-6.6000000000000014</v>
      </c>
      <c r="II57" s="13">
        <f t="shared" si="100"/>
        <v>-6.51026706231454</v>
      </c>
      <c r="IJ57" s="13">
        <f t="shared" si="100"/>
        <v>-6.4210650887573948</v>
      </c>
      <c r="IK57" s="13">
        <f t="shared" si="100"/>
        <v>-6.3323893805309694</v>
      </c>
      <c r="IL57" s="13">
        <f t="shared" si="100"/>
        <v>-6.2442352941176438</v>
      </c>
      <c r="IM57" s="13">
        <f t="shared" si="100"/>
        <v>-6.1565982404692079</v>
      </c>
      <c r="IN57" s="13">
        <f t="shared" si="100"/>
        <v>-6.0694736842105286</v>
      </c>
      <c r="IO57" s="13">
        <f t="shared" si="100"/>
        <v>-5.9828571428571422</v>
      </c>
      <c r="IP57" s="13">
        <f t="shared" si="100"/>
        <v>-5.8967441860465115</v>
      </c>
      <c r="IQ57" s="13">
        <f t="shared" si="100"/>
        <v>-5.8111304347826049</v>
      </c>
      <c r="IR57" s="13">
        <f t="shared" si="100"/>
        <v>-5.7260115606936353</v>
      </c>
      <c r="IS57" s="13">
        <f t="shared" si="100"/>
        <v>-5.641383285302588</v>
      </c>
      <c r="IT57" s="13">
        <f t="shared" si="100"/>
        <v>-5.5572413793103479</v>
      </c>
      <c r="IU57" s="13">
        <f t="shared" si="100"/>
        <v>-5.4735816618911102</v>
      </c>
      <c r="IV57" s="13">
        <f t="shared" si="100"/>
        <v>-5.3903999999999925</v>
      </c>
      <c r="IW57" s="13"/>
      <c r="IX57" s="13"/>
      <c r="IY57" s="13"/>
      <c r="IZ57" s="13"/>
      <c r="JA57" s="13"/>
      <c r="JB57" s="13"/>
    </row>
    <row r="58" spans="1:262" ht="12.75" customHeight="1" x14ac:dyDescent="0.3">
      <c r="A58" s="18" t="s">
        <v>48</v>
      </c>
      <c r="B58" s="18">
        <v>155</v>
      </c>
      <c r="C58" s="19">
        <f t="shared" si="78"/>
        <v>264.5454545454545</v>
      </c>
      <c r="D58" s="19">
        <f t="shared" si="79"/>
        <v>109.5454545454545</v>
      </c>
      <c r="E58" s="19">
        <f t="shared" si="80"/>
        <v>25.666666666666668</v>
      </c>
      <c r="F58" s="18">
        <f t="shared" si="81"/>
        <v>100</v>
      </c>
      <c r="G58" s="19">
        <f t="shared" si="82"/>
        <v>3.9123376623376607</v>
      </c>
      <c r="H58" s="16">
        <f t="shared" si="83"/>
        <v>400.90909090909093</v>
      </c>
      <c r="I58" s="19"/>
      <c r="J58" s="19"/>
      <c r="K58" s="19"/>
      <c r="L58" s="19"/>
      <c r="M58" s="19"/>
      <c r="N58" s="19"/>
      <c r="O58" s="19"/>
      <c r="P58" s="19"/>
      <c r="Q58" s="19"/>
      <c r="R58" s="4">
        <v>3200</v>
      </c>
      <c r="S58" s="17">
        <v>2.5</v>
      </c>
      <c r="T58" s="17">
        <v>5</v>
      </c>
      <c r="U58" s="17">
        <f t="shared" si="84"/>
        <v>12.5</v>
      </c>
      <c r="V58" s="17">
        <f t="shared" si="85"/>
        <v>1000</v>
      </c>
      <c r="W58" s="17">
        <v>1.5</v>
      </c>
      <c r="X58" s="17">
        <f t="shared" si="86"/>
        <v>300</v>
      </c>
      <c r="Y58" s="4">
        <f t="shared" si="87"/>
        <v>1000</v>
      </c>
      <c r="Z58" s="4">
        <v>0.05</v>
      </c>
      <c r="AA58" s="4">
        <v>9</v>
      </c>
      <c r="AB58" s="4">
        <v>21</v>
      </c>
      <c r="AC58" s="4">
        <v>150</v>
      </c>
      <c r="AD58" s="4">
        <v>1000</v>
      </c>
      <c r="AE58" s="4">
        <f t="shared" si="88"/>
        <v>2250</v>
      </c>
      <c r="AF58" s="4">
        <f t="shared" si="89"/>
        <v>225</v>
      </c>
      <c r="AG58" s="13">
        <f t="shared" ref="AG58:IV58" si="101">((($V58+$X58)/10*MAX((AG$2/$AC58),1)+($Y58/80*180*$Z58))/(MAX((AG$2/$AA58),1)+$AB58))*28-$B58</f>
        <v>153.63636363636363</v>
      </c>
      <c r="AH58" s="13">
        <f t="shared" si="101"/>
        <v>149.02985074626866</v>
      </c>
      <c r="AI58" s="13">
        <f t="shared" si="101"/>
        <v>140.21739130434781</v>
      </c>
      <c r="AJ58" s="13">
        <f t="shared" si="101"/>
        <v>131.9014084507042</v>
      </c>
      <c r="AK58" s="13">
        <f t="shared" si="101"/>
        <v>124.04109589041099</v>
      </c>
      <c r="AL58" s="13">
        <f t="shared" si="101"/>
        <v>116.59999999999997</v>
      </c>
      <c r="AM58" s="13">
        <f t="shared" si="101"/>
        <v>109.5454545454545</v>
      </c>
      <c r="AN58" s="13">
        <f t="shared" si="101"/>
        <v>102.84810126582278</v>
      </c>
      <c r="AO58" s="13">
        <f t="shared" si="101"/>
        <v>96.481481481481467</v>
      </c>
      <c r="AP58" s="13">
        <f t="shared" si="101"/>
        <v>90.421686746987945</v>
      </c>
      <c r="AQ58" s="13">
        <f t="shared" si="101"/>
        <v>84.647058823529392</v>
      </c>
      <c r="AR58" s="13">
        <f t="shared" si="101"/>
        <v>79.13793103448279</v>
      </c>
      <c r="AS58" s="13">
        <f t="shared" si="101"/>
        <v>73.876404494382029</v>
      </c>
      <c r="AT58" s="13">
        <f t="shared" si="101"/>
        <v>68.846153846153811</v>
      </c>
      <c r="AU58" s="13">
        <f t="shared" si="101"/>
        <v>64.032258064516128</v>
      </c>
      <c r="AV58" s="13">
        <f t="shared" si="101"/>
        <v>59.421052631578959</v>
      </c>
      <c r="AW58" s="13">
        <f t="shared" si="101"/>
        <v>54.999999999999972</v>
      </c>
      <c r="AX58" s="13">
        <f t="shared" si="101"/>
        <v>50.757575757575751</v>
      </c>
      <c r="AY58" s="13">
        <f t="shared" si="101"/>
        <v>46.683168316831711</v>
      </c>
      <c r="AZ58" s="13">
        <f t="shared" si="101"/>
        <v>42.766990291262118</v>
      </c>
      <c r="BA58" s="13">
        <f t="shared" si="101"/>
        <v>39</v>
      </c>
      <c r="BB58" s="13">
        <f t="shared" si="101"/>
        <v>35.373831775700921</v>
      </c>
      <c r="BC58" s="13">
        <f t="shared" si="101"/>
        <v>31.880733944954102</v>
      </c>
      <c r="BD58" s="13">
        <f t="shared" si="101"/>
        <v>28.513513513513516</v>
      </c>
      <c r="BE58" s="13">
        <f t="shared" si="101"/>
        <v>25.265486725663692</v>
      </c>
      <c r="BF58" s="13">
        <f t="shared" si="101"/>
        <v>25.928695652173928</v>
      </c>
      <c r="BG58" s="13">
        <f t="shared" si="101"/>
        <v>26.569230769230785</v>
      </c>
      <c r="BH58" s="13">
        <f t="shared" si="101"/>
        <v>27.188235294117646</v>
      </c>
      <c r="BI58" s="13">
        <f t="shared" si="101"/>
        <v>27.78677685950413</v>
      </c>
      <c r="BJ58" s="13">
        <f t="shared" si="101"/>
        <v>28.365853658536594</v>
      </c>
      <c r="BK58" s="13">
        <f t="shared" si="101"/>
        <v>28.926399999999973</v>
      </c>
      <c r="BL58" s="13">
        <f t="shared" si="101"/>
        <v>29.469291338582707</v>
      </c>
      <c r="BM58" s="13">
        <f t="shared" si="101"/>
        <v>29.99534883720932</v>
      </c>
      <c r="BN58" s="13">
        <f t="shared" si="101"/>
        <v>30.505343511450377</v>
      </c>
      <c r="BO58" s="13">
        <f t="shared" si="101"/>
        <v>31</v>
      </c>
      <c r="BP58" s="13">
        <f t="shared" si="101"/>
        <v>31.480000000000018</v>
      </c>
      <c r="BQ58" s="13">
        <f t="shared" si="101"/>
        <v>31.945985401459808</v>
      </c>
      <c r="BR58" s="13">
        <f t="shared" si="101"/>
        <v>32.398561151079178</v>
      </c>
      <c r="BS58" s="13">
        <f t="shared" si="101"/>
        <v>32.838297872340434</v>
      </c>
      <c r="BT58" s="13">
        <f t="shared" si="101"/>
        <v>33.265734265734238</v>
      </c>
      <c r="BU58" s="13">
        <f t="shared" si="101"/>
        <v>33.681379310344852</v>
      </c>
      <c r="BV58" s="13">
        <f t="shared" si="101"/>
        <v>34.085714285714261</v>
      </c>
      <c r="BW58" s="13">
        <f t="shared" si="101"/>
        <v>34.479194630872456</v>
      </c>
      <c r="BX58" s="13">
        <f t="shared" si="101"/>
        <v>34.862251655629166</v>
      </c>
      <c r="BY58" s="13">
        <f t="shared" si="101"/>
        <v>35.235294117647044</v>
      </c>
      <c r="BZ58" s="13">
        <f t="shared" si="101"/>
        <v>35.598709677419379</v>
      </c>
      <c r="CA58" s="13">
        <f t="shared" si="101"/>
        <v>35.952866242038226</v>
      </c>
      <c r="CB58" s="13">
        <f t="shared" si="101"/>
        <v>36.298113207547203</v>
      </c>
      <c r="CC58" s="13">
        <f t="shared" si="101"/>
        <v>36.634782608695645</v>
      </c>
      <c r="CD58" s="13">
        <f t="shared" si="101"/>
        <v>36.963190184049068</v>
      </c>
      <c r="CE58" s="13">
        <f t="shared" si="101"/>
        <v>37.283636363636361</v>
      </c>
      <c r="CF58" s="13">
        <f t="shared" si="101"/>
        <v>37.596407185628777</v>
      </c>
      <c r="CG58" s="13">
        <f t="shared" si="101"/>
        <v>37.901775147929015</v>
      </c>
      <c r="CH58" s="13">
        <f t="shared" si="101"/>
        <v>38.200000000000017</v>
      </c>
      <c r="CI58" s="13">
        <f t="shared" si="101"/>
        <v>38.491329479768808</v>
      </c>
      <c r="CJ58" s="13">
        <f t="shared" si="101"/>
        <v>38.77600000000001</v>
      </c>
      <c r="CK58" s="13">
        <f t="shared" si="101"/>
        <v>39.054237288135567</v>
      </c>
      <c r="CL58" s="13">
        <f t="shared" si="101"/>
        <v>39.326256983240228</v>
      </c>
      <c r="CM58" s="13">
        <f t="shared" si="101"/>
        <v>39.592265193370167</v>
      </c>
      <c r="CN58" s="13">
        <f t="shared" si="101"/>
        <v>39.852459016393425</v>
      </c>
      <c r="CO58" s="13">
        <f t="shared" si="101"/>
        <v>40.107027027027016</v>
      </c>
      <c r="CP58" s="13">
        <f t="shared" si="101"/>
        <v>40.35614973262031</v>
      </c>
      <c r="CQ58" s="13">
        <f t="shared" si="101"/>
        <v>40.599999999999994</v>
      </c>
      <c r="CR58" s="13">
        <f t="shared" si="101"/>
        <v>40.838743455497394</v>
      </c>
      <c r="CS58" s="13">
        <f t="shared" si="101"/>
        <v>41.072538860103606</v>
      </c>
      <c r="CT58" s="13">
        <f t="shared" si="101"/>
        <v>41.301538461538456</v>
      </c>
      <c r="CU58" s="13">
        <f t="shared" si="101"/>
        <v>41.525888324873137</v>
      </c>
      <c r="CV58" s="13">
        <f t="shared" si="101"/>
        <v>41.745728643216069</v>
      </c>
      <c r="CW58" s="13">
        <f t="shared" si="101"/>
        <v>41.961194029850731</v>
      </c>
      <c r="CX58" s="13">
        <f t="shared" si="101"/>
        <v>42.172413793103487</v>
      </c>
      <c r="CY58" s="13">
        <f t="shared" si="101"/>
        <v>42.379512195121919</v>
      </c>
      <c r="CZ58" s="13">
        <f t="shared" si="101"/>
        <v>42.582608695652169</v>
      </c>
      <c r="DA58" s="13">
        <f t="shared" si="101"/>
        <v>42.78181818181821</v>
      </c>
      <c r="DB58" s="13">
        <f t="shared" si="101"/>
        <v>42.977251184834103</v>
      </c>
      <c r="DC58" s="13">
        <f t="shared" si="101"/>
        <v>43.16901408450704</v>
      </c>
      <c r="DD58" s="13">
        <f t="shared" si="101"/>
        <v>43.3572093023256</v>
      </c>
      <c r="DE58" s="13">
        <f t="shared" si="101"/>
        <v>43.541935483870958</v>
      </c>
      <c r="DF58" s="13">
        <f t="shared" si="101"/>
        <v>43.723287671232896</v>
      </c>
      <c r="DG58" s="13">
        <f t="shared" si="101"/>
        <v>43.901357466063359</v>
      </c>
      <c r="DH58" s="13">
        <f t="shared" si="101"/>
        <v>44.076233183856488</v>
      </c>
      <c r="DI58" s="13">
        <f t="shared" si="101"/>
        <v>44.248000000000019</v>
      </c>
      <c r="DJ58" s="13">
        <f t="shared" si="101"/>
        <v>44.41674008810574</v>
      </c>
      <c r="DK58" s="13">
        <f t="shared" si="101"/>
        <v>44.582532751091662</v>
      </c>
      <c r="DL58" s="13">
        <f t="shared" si="101"/>
        <v>44.74545454545455</v>
      </c>
      <c r="DM58" s="13">
        <f t="shared" si="101"/>
        <v>44.905579399141658</v>
      </c>
      <c r="DN58" s="13">
        <f t="shared" si="101"/>
        <v>45.062978723404228</v>
      </c>
      <c r="DO58" s="13">
        <f t="shared" si="101"/>
        <v>45.217721518987332</v>
      </c>
      <c r="DP58" s="13">
        <f t="shared" si="101"/>
        <v>45.369874476987491</v>
      </c>
      <c r="DQ58" s="13">
        <f t="shared" si="101"/>
        <v>45.519502074688745</v>
      </c>
      <c r="DR58" s="13">
        <f t="shared" si="101"/>
        <v>45.666666666666686</v>
      </c>
      <c r="DS58" s="13">
        <f t="shared" si="101"/>
        <v>45.811428571428621</v>
      </c>
      <c r="DT58" s="13">
        <f t="shared" si="101"/>
        <v>45.953846153846172</v>
      </c>
      <c r="DU58" s="13">
        <f t="shared" si="101"/>
        <v>46.093975903614449</v>
      </c>
      <c r="DV58" s="13">
        <f t="shared" si="101"/>
        <v>46.231872509960169</v>
      </c>
      <c r="DW58" s="13">
        <f t="shared" si="101"/>
        <v>46.367588932806314</v>
      </c>
      <c r="DX58" s="13">
        <f t="shared" si="101"/>
        <v>46.501176470588263</v>
      </c>
      <c r="DY58" s="13">
        <f t="shared" si="101"/>
        <v>46.632684824902697</v>
      </c>
      <c r="DZ58" s="13">
        <f t="shared" si="101"/>
        <v>46.762162162162156</v>
      </c>
      <c r="EA58" s="13">
        <f t="shared" si="101"/>
        <v>46.889655172413796</v>
      </c>
      <c r="EB58" s="13">
        <f t="shared" si="101"/>
        <v>47.01520912547528</v>
      </c>
      <c r="EC58" s="13">
        <f t="shared" si="101"/>
        <v>47.138867924528313</v>
      </c>
      <c r="ED58" s="13">
        <f t="shared" si="101"/>
        <v>47.260674157303356</v>
      </c>
      <c r="EE58" s="13">
        <f t="shared" si="101"/>
        <v>47.380669144981397</v>
      </c>
      <c r="EF58" s="13">
        <f t="shared" si="101"/>
        <v>47.498892988929924</v>
      </c>
      <c r="EG58" s="13">
        <f t="shared" si="101"/>
        <v>47.615384615384613</v>
      </c>
      <c r="EH58" s="13">
        <f t="shared" si="101"/>
        <v>47.730181818181819</v>
      </c>
      <c r="EI58" s="13">
        <f t="shared" si="101"/>
        <v>47.843321299639001</v>
      </c>
      <c r="EJ58" s="13">
        <f t="shared" si="101"/>
        <v>47.954838709677432</v>
      </c>
      <c r="EK58" s="13">
        <f t="shared" si="101"/>
        <v>48.064768683274025</v>
      </c>
      <c r="EL58" s="13">
        <f t="shared" si="101"/>
        <v>48.173144876325097</v>
      </c>
      <c r="EM58" s="13">
        <f t="shared" si="101"/>
        <v>48.28000000000003</v>
      </c>
      <c r="EN58" s="13">
        <f t="shared" si="101"/>
        <v>48.385365853658556</v>
      </c>
      <c r="EO58" s="13">
        <f t="shared" si="101"/>
        <v>48.489273356401355</v>
      </c>
      <c r="EP58" s="13">
        <f t="shared" si="101"/>
        <v>48.591752577319596</v>
      </c>
      <c r="EQ58" s="13">
        <f t="shared" si="101"/>
        <v>48.692832764505113</v>
      </c>
      <c r="ER58" s="13">
        <f t="shared" si="101"/>
        <v>48.792542372881343</v>
      </c>
      <c r="ES58" s="13">
        <f t="shared" si="101"/>
        <v>48.890909090909076</v>
      </c>
      <c r="ET58" s="13">
        <f t="shared" si="101"/>
        <v>48.987959866220734</v>
      </c>
      <c r="EU58" s="13">
        <f t="shared" si="101"/>
        <v>49.083720930232545</v>
      </c>
      <c r="EV58" s="13">
        <f t="shared" si="101"/>
        <v>49.178217821782169</v>
      </c>
      <c r="EW58" s="13">
        <f t="shared" si="101"/>
        <v>49.271475409836029</v>
      </c>
      <c r="EX58" s="13">
        <f t="shared" si="101"/>
        <v>49.363517915309444</v>
      </c>
      <c r="EY58" s="13">
        <f t="shared" si="101"/>
        <v>49.454368932038847</v>
      </c>
      <c r="EZ58" s="13">
        <f t="shared" si="101"/>
        <v>49.544051446945332</v>
      </c>
      <c r="FA58" s="13">
        <f t="shared" si="101"/>
        <v>49.632587859424945</v>
      </c>
      <c r="FB58" s="13">
        <f t="shared" si="101"/>
        <v>49.720000000000027</v>
      </c>
      <c r="FC58" s="13">
        <f t="shared" si="101"/>
        <v>49.806309148264972</v>
      </c>
      <c r="FD58" s="13">
        <f t="shared" si="101"/>
        <v>49.891536050156731</v>
      </c>
      <c r="FE58" s="13">
        <f t="shared" si="101"/>
        <v>49.975700934579464</v>
      </c>
      <c r="FF58" s="13">
        <f t="shared" si="101"/>
        <v>50.058823529411768</v>
      </c>
      <c r="FG58" s="13">
        <f t="shared" si="101"/>
        <v>50.140923076923116</v>
      </c>
      <c r="FH58" s="13">
        <f t="shared" si="101"/>
        <v>50.222018348623862</v>
      </c>
      <c r="FI58" s="13">
        <f t="shared" si="101"/>
        <v>50.302127659574467</v>
      </c>
      <c r="FJ58" s="13">
        <f t="shared" si="101"/>
        <v>50.381268882175249</v>
      </c>
      <c r="FK58" s="13">
        <f t="shared" si="101"/>
        <v>50.459459459459453</v>
      </c>
      <c r="FL58" s="13">
        <f t="shared" si="101"/>
        <v>50.536716417910469</v>
      </c>
      <c r="FM58" s="13">
        <f t="shared" si="101"/>
        <v>50.613056379821984</v>
      </c>
      <c r="FN58" s="13">
        <f t="shared" si="101"/>
        <v>50.688495575221225</v>
      </c>
      <c r="FO58" s="13">
        <f t="shared" si="101"/>
        <v>50.763049853372422</v>
      </c>
      <c r="FP58" s="13">
        <f t="shared" si="101"/>
        <v>50.83673469387756</v>
      </c>
      <c r="FQ58" s="13">
        <f t="shared" si="101"/>
        <v>50.909565217391304</v>
      </c>
      <c r="FR58" s="13">
        <f t="shared" si="101"/>
        <v>50.981556195965396</v>
      </c>
      <c r="FS58" s="13">
        <f t="shared" si="101"/>
        <v>51.052722063037265</v>
      </c>
      <c r="FT58" s="13">
        <f t="shared" si="101"/>
        <v>51.123076923076923</v>
      </c>
      <c r="FU58" s="13">
        <f t="shared" si="101"/>
        <v>51.192634560906498</v>
      </c>
      <c r="FV58" s="13">
        <f t="shared" si="101"/>
        <v>51.261408450704209</v>
      </c>
      <c r="FW58" s="13">
        <f t="shared" si="101"/>
        <v>51.329411764705867</v>
      </c>
      <c r="FX58" s="13">
        <f t="shared" si="101"/>
        <v>51.396657381615597</v>
      </c>
      <c r="FY58" s="13">
        <f t="shared" si="101"/>
        <v>51.463157894736838</v>
      </c>
      <c r="FZ58" s="13">
        <f t="shared" si="101"/>
        <v>51.528925619834723</v>
      </c>
      <c r="GA58" s="13">
        <f t="shared" si="101"/>
        <v>51.59397260273974</v>
      </c>
      <c r="GB58" s="13">
        <f t="shared" si="101"/>
        <v>51.658310626702985</v>
      </c>
      <c r="GC58" s="13">
        <f t="shared" si="101"/>
        <v>51.721951219512192</v>
      </c>
      <c r="GD58" s="13">
        <f t="shared" si="101"/>
        <v>51.784905660377376</v>
      </c>
      <c r="GE58" s="13">
        <f t="shared" si="101"/>
        <v>51.847184986595181</v>
      </c>
      <c r="GF58" s="13">
        <f t="shared" si="101"/>
        <v>51.908800000000014</v>
      </c>
      <c r="GG58" s="13">
        <f t="shared" si="101"/>
        <v>51.969761273209542</v>
      </c>
      <c r="GH58" s="13">
        <f t="shared" si="101"/>
        <v>52.030079155672837</v>
      </c>
      <c r="GI58" s="13">
        <f t="shared" si="101"/>
        <v>52.089763779527573</v>
      </c>
      <c r="GJ58" s="13">
        <f t="shared" si="101"/>
        <v>52.148825065274139</v>
      </c>
      <c r="GK58" s="13">
        <f t="shared" si="101"/>
        <v>52.207272727272766</v>
      </c>
      <c r="GL58" s="13">
        <f t="shared" si="101"/>
        <v>52.265116279069787</v>
      </c>
      <c r="GM58" s="13">
        <f t="shared" si="101"/>
        <v>52.322365038560349</v>
      </c>
      <c r="GN58" s="13">
        <f t="shared" si="101"/>
        <v>52.379028132992346</v>
      </c>
      <c r="GO58" s="13">
        <f t="shared" si="101"/>
        <v>52.435114503816806</v>
      </c>
      <c r="GP58" s="13">
        <f t="shared" si="101"/>
        <v>52.490632911392368</v>
      </c>
      <c r="GQ58" s="13">
        <f t="shared" si="101"/>
        <v>52.545591939546625</v>
      </c>
      <c r="GR58" s="13">
        <f t="shared" si="101"/>
        <v>52.600000000000023</v>
      </c>
      <c r="GS58" s="13">
        <f t="shared" si="101"/>
        <v>52.653865336658299</v>
      </c>
      <c r="GT58" s="13">
        <f t="shared" si="101"/>
        <v>52.707196029776696</v>
      </c>
      <c r="GU58" s="13">
        <f t="shared" si="101"/>
        <v>52.759999999999991</v>
      </c>
      <c r="GV58" s="13">
        <f t="shared" si="101"/>
        <v>52.812285012284974</v>
      </c>
      <c r="GW58" s="13">
        <f t="shared" si="101"/>
        <v>52.864058679706631</v>
      </c>
      <c r="GX58" s="13">
        <f t="shared" si="101"/>
        <v>52.915328467153273</v>
      </c>
      <c r="GY58" s="13">
        <f t="shared" si="101"/>
        <v>52.96610169491521</v>
      </c>
      <c r="GZ58" s="13">
        <f t="shared" si="101"/>
        <v>53.016385542168706</v>
      </c>
      <c r="HA58" s="13">
        <f t="shared" si="101"/>
        <v>53.06618705035973</v>
      </c>
      <c r="HB58" s="13">
        <f t="shared" si="101"/>
        <v>53.115513126491606</v>
      </c>
      <c r="HC58" s="13">
        <f t="shared" si="101"/>
        <v>53.164370546318366</v>
      </c>
      <c r="HD58" s="13">
        <f t="shared" si="101"/>
        <v>53.212765957446805</v>
      </c>
      <c r="HE58" s="13">
        <f t="shared" si="101"/>
        <v>53.260705882352937</v>
      </c>
      <c r="HF58" s="13">
        <f t="shared" si="101"/>
        <v>53.308196721311532</v>
      </c>
      <c r="HG58" s="13">
        <f t="shared" si="101"/>
        <v>53.35524475524474</v>
      </c>
      <c r="HH58" s="13">
        <f t="shared" si="101"/>
        <v>53.401856148491873</v>
      </c>
      <c r="HI58" s="13">
        <f t="shared" si="101"/>
        <v>53.448036951501166</v>
      </c>
      <c r="HJ58" s="13">
        <f t="shared" si="101"/>
        <v>53.493793103448297</v>
      </c>
      <c r="HK58" s="13">
        <f t="shared" si="101"/>
        <v>53.539130434782578</v>
      </c>
      <c r="HL58" s="13">
        <f t="shared" si="101"/>
        <v>53.584054669703875</v>
      </c>
      <c r="HM58" s="13">
        <f t="shared" si="101"/>
        <v>53.628571428571405</v>
      </c>
      <c r="HN58" s="13">
        <f t="shared" si="101"/>
        <v>53.672686230248274</v>
      </c>
      <c r="HO58" s="13">
        <f t="shared" si="101"/>
        <v>53.716404494382033</v>
      </c>
      <c r="HP58" s="13">
        <f t="shared" si="101"/>
        <v>53.759731543624184</v>
      </c>
      <c r="HQ58" s="13">
        <f t="shared" si="101"/>
        <v>53.802672605790633</v>
      </c>
      <c r="HR58" s="13">
        <f t="shared" si="101"/>
        <v>53.845232815964494</v>
      </c>
      <c r="HS58" s="13">
        <f t="shared" si="101"/>
        <v>53.88741721854305</v>
      </c>
      <c r="HT58" s="13">
        <f t="shared" si="101"/>
        <v>53.929230769230742</v>
      </c>
      <c r="HU58" s="13">
        <f t="shared" si="101"/>
        <v>53.970678336980313</v>
      </c>
      <c r="HV58" s="13">
        <f t="shared" si="101"/>
        <v>54.011764705882342</v>
      </c>
      <c r="HW58" s="13">
        <f t="shared" si="101"/>
        <v>54.052494577006513</v>
      </c>
      <c r="HX58" s="13">
        <f t="shared" si="101"/>
        <v>54.092872570194373</v>
      </c>
      <c r="HY58" s="13">
        <f t="shared" si="101"/>
        <v>54.132903225806416</v>
      </c>
      <c r="HZ58" s="13">
        <f t="shared" si="101"/>
        <v>54.172591006424</v>
      </c>
      <c r="IA58" s="13">
        <f t="shared" si="101"/>
        <v>54.211940298507415</v>
      </c>
      <c r="IB58" s="13">
        <f t="shared" si="101"/>
        <v>54.250955414012736</v>
      </c>
      <c r="IC58" s="13">
        <f t="shared" si="101"/>
        <v>54.28964059196619</v>
      </c>
      <c r="ID58" s="13">
        <f t="shared" si="101"/>
        <v>54.328000000000003</v>
      </c>
      <c r="IE58" s="13">
        <f t="shared" si="101"/>
        <v>54.366037735849034</v>
      </c>
      <c r="IF58" s="13">
        <f t="shared" si="101"/>
        <v>54.403757828810058</v>
      </c>
      <c r="IG58" s="13">
        <f t="shared" si="101"/>
        <v>54.441164241164216</v>
      </c>
      <c r="IH58" s="13">
        <f t="shared" si="101"/>
        <v>54.478260869565219</v>
      </c>
      <c r="II58" s="13">
        <f t="shared" si="101"/>
        <v>54.51505154639176</v>
      </c>
      <c r="IJ58" s="13">
        <f t="shared" si="101"/>
        <v>54.551540041067767</v>
      </c>
      <c r="IK58" s="13">
        <f t="shared" si="101"/>
        <v>54.587730061349674</v>
      </c>
      <c r="IL58" s="13">
        <f t="shared" si="101"/>
        <v>54.623625254582493</v>
      </c>
      <c r="IM58" s="13">
        <f t="shared" si="101"/>
        <v>54.659229208924927</v>
      </c>
      <c r="IN58" s="13">
        <f t="shared" si="101"/>
        <v>54.694545454545448</v>
      </c>
      <c r="IO58" s="13">
        <f t="shared" si="101"/>
        <v>54.729577464788719</v>
      </c>
      <c r="IP58" s="13">
        <f t="shared" si="101"/>
        <v>54.764328657314621</v>
      </c>
      <c r="IQ58" s="13">
        <f t="shared" si="101"/>
        <v>54.798802395209577</v>
      </c>
      <c r="IR58" s="13">
        <f t="shared" si="101"/>
        <v>54.833001988071601</v>
      </c>
      <c r="IS58" s="13">
        <f t="shared" si="101"/>
        <v>54.866930693069321</v>
      </c>
      <c r="IT58" s="13">
        <f t="shared" si="101"/>
        <v>54.900591715976361</v>
      </c>
      <c r="IU58" s="13">
        <f t="shared" si="101"/>
        <v>54.933988212180736</v>
      </c>
      <c r="IV58" s="13">
        <f t="shared" si="101"/>
        <v>54.967123287671228</v>
      </c>
      <c r="IW58" s="13"/>
      <c r="IX58" s="13"/>
      <c r="IY58" s="13"/>
      <c r="IZ58" s="13"/>
      <c r="JA58" s="13"/>
      <c r="JB58" s="13"/>
    </row>
    <row r="59" spans="1:262" ht="12.75" customHeight="1" x14ac:dyDescent="0.3">
      <c r="A59" s="20" t="s">
        <v>49</v>
      </c>
      <c r="B59" s="20">
        <v>22</v>
      </c>
      <c r="C59" s="13">
        <f t="shared" si="78"/>
        <v>70.36363636363636</v>
      </c>
      <c r="D59" s="21">
        <f t="shared" si="79"/>
        <v>48.36363636363636</v>
      </c>
      <c r="E59" s="13">
        <f t="shared" si="80"/>
        <v>25.666666666666668</v>
      </c>
      <c r="F59" s="20">
        <f t="shared" si="81"/>
        <v>50</v>
      </c>
      <c r="G59" s="13">
        <f t="shared" si="82"/>
        <v>1.7272727272727271</v>
      </c>
      <c r="H59" s="11">
        <f t="shared" si="83"/>
        <v>124.90909090909091</v>
      </c>
      <c r="I59" s="13"/>
      <c r="J59" s="13"/>
      <c r="K59" s="13"/>
      <c r="L59" s="13"/>
      <c r="M59" s="13"/>
      <c r="N59" s="13"/>
      <c r="O59" s="13"/>
      <c r="P59" s="13"/>
      <c r="Q59" s="13"/>
      <c r="R59" s="4">
        <v>640</v>
      </c>
      <c r="S59" s="17">
        <v>1</v>
      </c>
      <c r="T59" s="17">
        <v>5</v>
      </c>
      <c r="U59" s="17">
        <f t="shared" si="84"/>
        <v>5</v>
      </c>
      <c r="V59" s="17">
        <f t="shared" si="85"/>
        <v>400</v>
      </c>
      <c r="W59" s="17">
        <v>1</v>
      </c>
      <c r="X59" s="17">
        <f t="shared" si="86"/>
        <v>200</v>
      </c>
      <c r="Y59" s="4">
        <f t="shared" si="87"/>
        <v>40</v>
      </c>
      <c r="Z59" s="4">
        <v>0.05</v>
      </c>
      <c r="AA59" s="4">
        <v>9</v>
      </c>
      <c r="AB59" s="4">
        <v>21</v>
      </c>
      <c r="AC59" s="4">
        <v>150</v>
      </c>
      <c r="AD59" s="4">
        <v>1000</v>
      </c>
      <c r="AE59" s="4">
        <f t="shared" si="88"/>
        <v>90</v>
      </c>
      <c r="AF59" s="4">
        <f t="shared" si="89"/>
        <v>90</v>
      </c>
      <c r="AG59" s="13">
        <f t="shared" ref="AG59:IV59" si="102">((($V59+$X59)/10*MAX((AG$2/$AC59),1)+($Y59/80*180*$Z59))/(MAX((AG$2/$AA59),1)+$AB59))*28-$B59</f>
        <v>60.090909090909093</v>
      </c>
      <c r="AH59" s="13">
        <f t="shared" si="102"/>
        <v>58.865671641791053</v>
      </c>
      <c r="AI59" s="13">
        <f t="shared" si="102"/>
        <v>56.521739130434781</v>
      </c>
      <c r="AJ59" s="13">
        <f t="shared" si="102"/>
        <v>54.309859154929569</v>
      </c>
      <c r="AK59" s="13">
        <f t="shared" si="102"/>
        <v>52.219178082191789</v>
      </c>
      <c r="AL59" s="13">
        <f t="shared" si="102"/>
        <v>50.240000000000009</v>
      </c>
      <c r="AM59" s="13">
        <f t="shared" si="102"/>
        <v>48.36363636363636</v>
      </c>
      <c r="AN59" s="13">
        <f t="shared" si="102"/>
        <v>46.582278481012665</v>
      </c>
      <c r="AO59" s="13">
        <f t="shared" si="102"/>
        <v>44.888888888888886</v>
      </c>
      <c r="AP59" s="13">
        <f t="shared" si="102"/>
        <v>43.277108433734924</v>
      </c>
      <c r="AQ59" s="13">
        <f t="shared" si="102"/>
        <v>41.741176470588229</v>
      </c>
      <c r="AR59" s="13">
        <f t="shared" si="102"/>
        <v>40.275862068965516</v>
      </c>
      <c r="AS59" s="13">
        <f t="shared" si="102"/>
        <v>38.876404494382029</v>
      </c>
      <c r="AT59" s="13">
        <f t="shared" si="102"/>
        <v>37.53846153846154</v>
      </c>
      <c r="AU59" s="13">
        <f t="shared" si="102"/>
        <v>36.258064516129032</v>
      </c>
      <c r="AV59" s="13">
        <f t="shared" si="102"/>
        <v>35.03157894736843</v>
      </c>
      <c r="AW59" s="13">
        <f t="shared" si="102"/>
        <v>33.855670103092777</v>
      </c>
      <c r="AX59" s="13">
        <f t="shared" si="102"/>
        <v>32.727272727272727</v>
      </c>
      <c r="AY59" s="13">
        <f t="shared" si="102"/>
        <v>31.643564356435647</v>
      </c>
      <c r="AZ59" s="13">
        <f t="shared" si="102"/>
        <v>30.601941747572809</v>
      </c>
      <c r="BA59" s="13">
        <f t="shared" si="102"/>
        <v>29.599999999999994</v>
      </c>
      <c r="BB59" s="13">
        <f t="shared" si="102"/>
        <v>28.635514018691595</v>
      </c>
      <c r="BC59" s="13">
        <f t="shared" si="102"/>
        <v>27.706422018348619</v>
      </c>
      <c r="BD59" s="13">
        <f t="shared" si="102"/>
        <v>26.810810810810807</v>
      </c>
      <c r="BE59" s="13">
        <f t="shared" si="102"/>
        <v>25.946902654867252</v>
      </c>
      <c r="BF59" s="13">
        <f t="shared" si="102"/>
        <v>26.866086956521755</v>
      </c>
      <c r="BG59" s="13">
        <f t="shared" si="102"/>
        <v>27.753846153846162</v>
      </c>
      <c r="BH59" s="13">
        <f t="shared" si="102"/>
        <v>28.611764705882351</v>
      </c>
      <c r="BI59" s="13">
        <f t="shared" si="102"/>
        <v>29.441322314049586</v>
      </c>
      <c r="BJ59" s="13">
        <f t="shared" si="102"/>
        <v>30.243902439024396</v>
      </c>
      <c r="BK59" s="13">
        <f t="shared" si="102"/>
        <v>31.020800000000001</v>
      </c>
      <c r="BL59" s="13">
        <f t="shared" si="102"/>
        <v>31.773228346456698</v>
      </c>
      <c r="BM59" s="13">
        <f t="shared" si="102"/>
        <v>32.502325581395347</v>
      </c>
      <c r="BN59" s="13">
        <f t="shared" si="102"/>
        <v>33.209160305343516</v>
      </c>
      <c r="BO59" s="13">
        <f t="shared" si="102"/>
        <v>33.894736842105274</v>
      </c>
      <c r="BP59" s="13">
        <f t="shared" si="102"/>
        <v>34.56</v>
      </c>
      <c r="BQ59" s="13">
        <f t="shared" si="102"/>
        <v>35.205839416058389</v>
      </c>
      <c r="BR59" s="13">
        <f t="shared" si="102"/>
        <v>35.833093525179862</v>
      </c>
      <c r="BS59" s="13">
        <f t="shared" si="102"/>
        <v>36.442553191489367</v>
      </c>
      <c r="BT59" s="13">
        <f t="shared" si="102"/>
        <v>37.034965034965033</v>
      </c>
      <c r="BU59" s="13">
        <f t="shared" si="102"/>
        <v>37.611034482758626</v>
      </c>
      <c r="BV59" s="13">
        <f t="shared" si="102"/>
        <v>38.171428571428564</v>
      </c>
      <c r="BW59" s="13">
        <f t="shared" si="102"/>
        <v>38.716778523489936</v>
      </c>
      <c r="BX59" s="13">
        <f t="shared" si="102"/>
        <v>39.247682119205294</v>
      </c>
      <c r="BY59" s="13">
        <f t="shared" si="102"/>
        <v>39.764705882352942</v>
      </c>
      <c r="BZ59" s="13">
        <f t="shared" si="102"/>
        <v>40.268387096774191</v>
      </c>
      <c r="CA59" s="13">
        <f t="shared" si="102"/>
        <v>40.759235668789813</v>
      </c>
      <c r="CB59" s="13">
        <f t="shared" si="102"/>
        <v>41.237735849056591</v>
      </c>
      <c r="CC59" s="13">
        <f t="shared" si="102"/>
        <v>41.704347826086952</v>
      </c>
      <c r="CD59" s="13">
        <f t="shared" si="102"/>
        <v>42.159509202453989</v>
      </c>
      <c r="CE59" s="13">
        <f t="shared" si="102"/>
        <v>42.603636363636369</v>
      </c>
      <c r="CF59" s="13">
        <f t="shared" si="102"/>
        <v>43.037125748503001</v>
      </c>
      <c r="CG59" s="13">
        <f t="shared" si="102"/>
        <v>43.460355029585784</v>
      </c>
      <c r="CH59" s="13">
        <f t="shared" si="102"/>
        <v>43.873684210526335</v>
      </c>
      <c r="CI59" s="13">
        <f t="shared" si="102"/>
        <v>44.277456647398836</v>
      </c>
      <c r="CJ59" s="13">
        <f t="shared" si="102"/>
        <v>44.671999999999997</v>
      </c>
      <c r="CK59" s="13">
        <f t="shared" si="102"/>
        <v>45.057627118644064</v>
      </c>
      <c r="CL59" s="13">
        <f t="shared" si="102"/>
        <v>45.434636871508374</v>
      </c>
      <c r="CM59" s="13">
        <f t="shared" si="102"/>
        <v>45.803314917127068</v>
      </c>
      <c r="CN59" s="13">
        <f t="shared" si="102"/>
        <v>46.163934426229503</v>
      </c>
      <c r="CO59" s="13">
        <f t="shared" si="102"/>
        <v>46.516756756756763</v>
      </c>
      <c r="CP59" s="13">
        <f t="shared" si="102"/>
        <v>46.862032085561495</v>
      </c>
      <c r="CQ59" s="13">
        <f t="shared" si="102"/>
        <v>47.199999999999989</v>
      </c>
      <c r="CR59" s="13">
        <f t="shared" si="102"/>
        <v>47.530890052356028</v>
      </c>
      <c r="CS59" s="13">
        <f t="shared" si="102"/>
        <v>47.854922279792731</v>
      </c>
      <c r="CT59" s="13">
        <f t="shared" si="102"/>
        <v>48.172307692307697</v>
      </c>
      <c r="CU59" s="13">
        <f t="shared" si="102"/>
        <v>48.483248730964476</v>
      </c>
      <c r="CV59" s="13">
        <f t="shared" si="102"/>
        <v>48.787939698492465</v>
      </c>
      <c r="CW59" s="13">
        <f t="shared" si="102"/>
        <v>49.086567164179101</v>
      </c>
      <c r="CX59" s="13">
        <f t="shared" si="102"/>
        <v>49.379310344827587</v>
      </c>
      <c r="CY59" s="13">
        <f t="shared" si="102"/>
        <v>49.666341463414611</v>
      </c>
      <c r="CZ59" s="13">
        <f t="shared" si="102"/>
        <v>49.94782608695651</v>
      </c>
      <c r="DA59" s="13">
        <f t="shared" si="102"/>
        <v>50.22392344497608</v>
      </c>
      <c r="DB59" s="13">
        <f t="shared" si="102"/>
        <v>50.494786729857807</v>
      </c>
      <c r="DC59" s="13">
        <f t="shared" si="102"/>
        <v>50.760563380281681</v>
      </c>
      <c r="DD59" s="13">
        <f t="shared" si="102"/>
        <v>51.021395348837217</v>
      </c>
      <c r="DE59" s="13">
        <f t="shared" si="102"/>
        <v>51.277419354838713</v>
      </c>
      <c r="DF59" s="13">
        <f t="shared" si="102"/>
        <v>51.528767123287679</v>
      </c>
      <c r="DG59" s="13">
        <f t="shared" si="102"/>
        <v>51.775565610859758</v>
      </c>
      <c r="DH59" s="13">
        <f t="shared" si="102"/>
        <v>52.017937219730925</v>
      </c>
      <c r="DI59" s="13">
        <f t="shared" si="102"/>
        <v>52.256</v>
      </c>
      <c r="DJ59" s="13">
        <f t="shared" si="102"/>
        <v>52.489867841409691</v>
      </c>
      <c r="DK59" s="13">
        <f t="shared" si="102"/>
        <v>52.719650655021823</v>
      </c>
      <c r="DL59" s="13">
        <f t="shared" si="102"/>
        <v>52.945454545454552</v>
      </c>
      <c r="DM59" s="13">
        <f t="shared" si="102"/>
        <v>53.16738197424894</v>
      </c>
      <c r="DN59" s="13">
        <f t="shared" si="102"/>
        <v>53.385531914893619</v>
      </c>
      <c r="DO59" s="13">
        <f t="shared" si="102"/>
        <v>53.600000000000009</v>
      </c>
      <c r="DP59" s="13">
        <f t="shared" si="102"/>
        <v>53.81087866108787</v>
      </c>
      <c r="DQ59" s="13">
        <f t="shared" si="102"/>
        <v>54.018257261410781</v>
      </c>
      <c r="DR59" s="13">
        <f t="shared" si="102"/>
        <v>54.222222222222229</v>
      </c>
      <c r="DS59" s="13">
        <f t="shared" si="102"/>
        <v>54.422857142857154</v>
      </c>
      <c r="DT59" s="13">
        <f t="shared" si="102"/>
        <v>54.620242914979755</v>
      </c>
      <c r="DU59" s="13">
        <f t="shared" si="102"/>
        <v>54.814457831325313</v>
      </c>
      <c r="DV59" s="13">
        <f t="shared" si="102"/>
        <v>55.00557768924304</v>
      </c>
      <c r="DW59" s="13">
        <f t="shared" si="102"/>
        <v>55.193675889328063</v>
      </c>
      <c r="DX59" s="13">
        <f t="shared" si="102"/>
        <v>55.378823529411761</v>
      </c>
      <c r="DY59" s="13">
        <f t="shared" si="102"/>
        <v>55.561089494163411</v>
      </c>
      <c r="DZ59" s="13">
        <f t="shared" si="102"/>
        <v>55.74054054054055</v>
      </c>
      <c r="EA59" s="13">
        <f t="shared" si="102"/>
        <v>55.91724137931034</v>
      </c>
      <c r="EB59" s="13">
        <f t="shared" si="102"/>
        <v>56.091254752851711</v>
      </c>
      <c r="EC59" s="13">
        <f t="shared" si="102"/>
        <v>56.262641509433962</v>
      </c>
      <c r="ED59" s="13">
        <f t="shared" si="102"/>
        <v>56.431460674157307</v>
      </c>
      <c r="EE59" s="13">
        <f t="shared" si="102"/>
        <v>56.597769516728633</v>
      </c>
      <c r="EF59" s="13">
        <f t="shared" si="102"/>
        <v>56.761623616236164</v>
      </c>
      <c r="EG59" s="13">
        <f t="shared" si="102"/>
        <v>56.923076923076934</v>
      </c>
      <c r="EH59" s="13">
        <f t="shared" si="102"/>
        <v>57.082181818181809</v>
      </c>
      <c r="EI59" s="13">
        <f t="shared" si="102"/>
        <v>57.238989169675094</v>
      </c>
      <c r="EJ59" s="13">
        <f t="shared" si="102"/>
        <v>57.393548387096786</v>
      </c>
      <c r="EK59" s="13">
        <f t="shared" si="102"/>
        <v>57.545907473309612</v>
      </c>
      <c r="EL59" s="13">
        <f t="shared" si="102"/>
        <v>57.696113074204959</v>
      </c>
      <c r="EM59" s="13">
        <f t="shared" si="102"/>
        <v>57.844210526315806</v>
      </c>
      <c r="EN59" s="13">
        <f t="shared" si="102"/>
        <v>57.990243902439019</v>
      </c>
      <c r="EO59" s="13">
        <f t="shared" si="102"/>
        <v>58.134256055363323</v>
      </c>
      <c r="EP59" s="13">
        <f t="shared" si="102"/>
        <v>58.276288659793806</v>
      </c>
      <c r="EQ59" s="13">
        <f t="shared" si="102"/>
        <v>58.416382252559728</v>
      </c>
      <c r="ER59" s="13">
        <f t="shared" si="102"/>
        <v>58.554576271186434</v>
      </c>
      <c r="ES59" s="13">
        <f t="shared" si="102"/>
        <v>58.690909090909074</v>
      </c>
      <c r="ET59" s="13">
        <f t="shared" si="102"/>
        <v>58.825418060200661</v>
      </c>
      <c r="EU59" s="13">
        <f t="shared" si="102"/>
        <v>58.958139534883713</v>
      </c>
      <c r="EV59" s="13">
        <f t="shared" si="102"/>
        <v>59.089108910891085</v>
      </c>
      <c r="EW59" s="13">
        <f t="shared" si="102"/>
        <v>59.218360655737698</v>
      </c>
      <c r="EX59" s="13">
        <f t="shared" si="102"/>
        <v>59.345928338762221</v>
      </c>
      <c r="EY59" s="13">
        <f t="shared" si="102"/>
        <v>59.471844660194165</v>
      </c>
      <c r="EZ59" s="13">
        <f t="shared" si="102"/>
        <v>59.596141479099686</v>
      </c>
      <c r="FA59" s="13">
        <f t="shared" si="102"/>
        <v>59.718849840255601</v>
      </c>
      <c r="FB59" s="13">
        <f t="shared" si="102"/>
        <v>59.839999999999989</v>
      </c>
      <c r="FC59" s="13">
        <f t="shared" si="102"/>
        <v>59.959621451104098</v>
      </c>
      <c r="FD59" s="13">
        <f t="shared" si="102"/>
        <v>60.077742946708454</v>
      </c>
      <c r="FE59" s="13">
        <f t="shared" si="102"/>
        <v>60.194392523364499</v>
      </c>
      <c r="FF59" s="13">
        <f t="shared" si="102"/>
        <v>60.309597523219807</v>
      </c>
      <c r="FG59" s="13">
        <f t="shared" si="102"/>
        <v>60.42338461538462</v>
      </c>
      <c r="FH59" s="13">
        <f t="shared" si="102"/>
        <v>60.535779816513767</v>
      </c>
      <c r="FI59" s="13">
        <f t="shared" si="102"/>
        <v>60.646808510638309</v>
      </c>
      <c r="FJ59" s="13">
        <f t="shared" si="102"/>
        <v>60.756495468277947</v>
      </c>
      <c r="FK59" s="13">
        <f t="shared" si="102"/>
        <v>60.86486486486487</v>
      </c>
      <c r="FL59" s="13">
        <f t="shared" si="102"/>
        <v>60.971940298507462</v>
      </c>
      <c r="FM59" s="13">
        <f t="shared" si="102"/>
        <v>61.077744807121675</v>
      </c>
      <c r="FN59" s="13">
        <f t="shared" si="102"/>
        <v>61.182300884955751</v>
      </c>
      <c r="FO59" s="13">
        <f t="shared" si="102"/>
        <v>61.28563049853372</v>
      </c>
      <c r="FP59" s="13">
        <f t="shared" si="102"/>
        <v>61.387755102040813</v>
      </c>
      <c r="FQ59" s="13">
        <f t="shared" si="102"/>
        <v>61.488695652173902</v>
      </c>
      <c r="FR59" s="13">
        <f t="shared" si="102"/>
        <v>61.588472622478378</v>
      </c>
      <c r="FS59" s="13">
        <f t="shared" si="102"/>
        <v>61.687106017191979</v>
      </c>
      <c r="FT59" s="13">
        <f t="shared" si="102"/>
        <v>61.784615384615378</v>
      </c>
      <c r="FU59" s="13">
        <f t="shared" si="102"/>
        <v>61.881019830028322</v>
      </c>
      <c r="FV59" s="13">
        <f t="shared" si="102"/>
        <v>61.97633802816901</v>
      </c>
      <c r="FW59" s="13">
        <f t="shared" si="102"/>
        <v>62.07058823529411</v>
      </c>
      <c r="FX59" s="13">
        <f t="shared" si="102"/>
        <v>62.163788300835648</v>
      </c>
      <c r="FY59" s="13">
        <f t="shared" si="102"/>
        <v>62.255955678670361</v>
      </c>
      <c r="FZ59" s="13">
        <f t="shared" si="102"/>
        <v>62.347107438016536</v>
      </c>
      <c r="GA59" s="13">
        <f t="shared" si="102"/>
        <v>62.437260273972583</v>
      </c>
      <c r="GB59" s="13">
        <f t="shared" si="102"/>
        <v>62.526430517711177</v>
      </c>
      <c r="GC59" s="13">
        <f t="shared" si="102"/>
        <v>62.614634146341459</v>
      </c>
      <c r="GD59" s="13">
        <f t="shared" si="102"/>
        <v>62.701886792452839</v>
      </c>
      <c r="GE59" s="13">
        <f t="shared" si="102"/>
        <v>62.788203753351212</v>
      </c>
      <c r="GF59" s="13">
        <f t="shared" si="102"/>
        <v>62.87360000000001</v>
      </c>
      <c r="GG59" s="13">
        <f t="shared" si="102"/>
        <v>62.958090185676383</v>
      </c>
      <c r="GH59" s="13">
        <f t="shared" si="102"/>
        <v>63.041688654353578</v>
      </c>
      <c r="GI59" s="13">
        <f t="shared" si="102"/>
        <v>63.124409448818909</v>
      </c>
      <c r="GJ59" s="13">
        <f t="shared" si="102"/>
        <v>63.206266318537857</v>
      </c>
      <c r="GK59" s="13">
        <f t="shared" si="102"/>
        <v>63.28727272727275</v>
      </c>
      <c r="GL59" s="13">
        <f t="shared" si="102"/>
        <v>63.367441860465107</v>
      </c>
      <c r="GM59" s="13">
        <f t="shared" si="102"/>
        <v>63.446786632390726</v>
      </c>
      <c r="GN59" s="13">
        <f t="shared" si="102"/>
        <v>63.52531969309463</v>
      </c>
      <c r="GO59" s="13">
        <f t="shared" si="102"/>
        <v>63.603053435114504</v>
      </c>
      <c r="GP59" s="13">
        <f t="shared" si="102"/>
        <v>63.679999999999978</v>
      </c>
      <c r="GQ59" s="13">
        <f t="shared" si="102"/>
        <v>63.75617128463476</v>
      </c>
      <c r="GR59" s="13">
        <f t="shared" si="102"/>
        <v>63.831578947368413</v>
      </c>
      <c r="GS59" s="13">
        <f t="shared" si="102"/>
        <v>63.90623441396508</v>
      </c>
      <c r="GT59" s="13">
        <f t="shared" si="102"/>
        <v>63.980148883374696</v>
      </c>
      <c r="GU59" s="13">
        <f t="shared" si="102"/>
        <v>64.053333333333327</v>
      </c>
      <c r="GV59" s="13">
        <f t="shared" si="102"/>
        <v>64.125798525798515</v>
      </c>
      <c r="GW59" s="13">
        <f t="shared" si="102"/>
        <v>64.197555012224939</v>
      </c>
      <c r="GX59" s="13">
        <f t="shared" si="102"/>
        <v>64.268613138686135</v>
      </c>
      <c r="GY59" s="13">
        <f t="shared" si="102"/>
        <v>64.338983050847446</v>
      </c>
      <c r="GZ59" s="13">
        <f t="shared" si="102"/>
        <v>64.408674698795181</v>
      </c>
      <c r="HA59" s="13">
        <f t="shared" si="102"/>
        <v>64.477697841726624</v>
      </c>
      <c r="HB59" s="13">
        <f t="shared" si="102"/>
        <v>64.546062052505945</v>
      </c>
      <c r="HC59" s="13">
        <f t="shared" si="102"/>
        <v>64.613776722090279</v>
      </c>
      <c r="HD59" s="13">
        <f t="shared" si="102"/>
        <v>64.680851063829792</v>
      </c>
      <c r="HE59" s="13">
        <f t="shared" si="102"/>
        <v>64.747294117647044</v>
      </c>
      <c r="HF59" s="13">
        <f t="shared" si="102"/>
        <v>64.813114754098365</v>
      </c>
      <c r="HG59" s="13">
        <f t="shared" si="102"/>
        <v>64.878321678321697</v>
      </c>
      <c r="HH59" s="13">
        <f t="shared" si="102"/>
        <v>64.942923433874711</v>
      </c>
      <c r="HI59" s="13">
        <f t="shared" si="102"/>
        <v>65.006928406466528</v>
      </c>
      <c r="HJ59" s="13">
        <f t="shared" si="102"/>
        <v>65.070344827586212</v>
      </c>
      <c r="HK59" s="13">
        <f t="shared" si="102"/>
        <v>65.133180778032028</v>
      </c>
      <c r="HL59" s="13">
        <f t="shared" si="102"/>
        <v>65.195444191343967</v>
      </c>
      <c r="HM59" s="13">
        <f t="shared" si="102"/>
        <v>65.257142857142853</v>
      </c>
      <c r="HN59" s="13">
        <f t="shared" si="102"/>
        <v>65.318284424379229</v>
      </c>
      <c r="HO59" s="13">
        <f t="shared" si="102"/>
        <v>65.378876404494392</v>
      </c>
      <c r="HP59" s="13">
        <f t="shared" si="102"/>
        <v>65.438926174496643</v>
      </c>
      <c r="HQ59" s="13">
        <f t="shared" si="102"/>
        <v>65.498440979955461</v>
      </c>
      <c r="HR59" s="13">
        <f t="shared" si="102"/>
        <v>65.557427937915733</v>
      </c>
      <c r="HS59" s="13">
        <f t="shared" si="102"/>
        <v>65.615894039735096</v>
      </c>
      <c r="HT59" s="13">
        <f t="shared" si="102"/>
        <v>65.673846153846156</v>
      </c>
      <c r="HU59" s="13">
        <f t="shared" si="102"/>
        <v>65.731291028446378</v>
      </c>
      <c r="HV59" s="13">
        <f t="shared" si="102"/>
        <v>65.788235294117641</v>
      </c>
      <c r="HW59" s="13">
        <f t="shared" si="102"/>
        <v>65.844685466377456</v>
      </c>
      <c r="HX59" s="13">
        <f t="shared" si="102"/>
        <v>65.900647948164135</v>
      </c>
      <c r="HY59" s="13">
        <f t="shared" si="102"/>
        <v>65.956129032258062</v>
      </c>
      <c r="HZ59" s="13">
        <f t="shared" si="102"/>
        <v>66.011134903640269</v>
      </c>
      <c r="IA59" s="13">
        <f t="shared" si="102"/>
        <v>66.065671641791027</v>
      </c>
      <c r="IB59" s="13">
        <f t="shared" si="102"/>
        <v>66.11974522292995</v>
      </c>
      <c r="IC59" s="13">
        <f t="shared" si="102"/>
        <v>66.173361522198732</v>
      </c>
      <c r="ID59" s="13">
        <f t="shared" si="102"/>
        <v>66.226526315789471</v>
      </c>
      <c r="IE59" s="13">
        <f t="shared" si="102"/>
        <v>66.279245283018852</v>
      </c>
      <c r="IF59" s="13">
        <f t="shared" si="102"/>
        <v>66.33152400835074</v>
      </c>
      <c r="IG59" s="13">
        <f t="shared" si="102"/>
        <v>66.383367983367975</v>
      </c>
      <c r="IH59" s="13">
        <f t="shared" si="102"/>
        <v>66.434782608695656</v>
      </c>
      <c r="II59" s="13">
        <f t="shared" si="102"/>
        <v>66.485773195876291</v>
      </c>
      <c r="IJ59" s="13">
        <f t="shared" si="102"/>
        <v>66.536344969199163</v>
      </c>
      <c r="IK59" s="13">
        <f t="shared" si="102"/>
        <v>66.586503067484671</v>
      </c>
      <c r="IL59" s="13">
        <f t="shared" si="102"/>
        <v>66.636252545824846</v>
      </c>
      <c r="IM59" s="13">
        <f t="shared" si="102"/>
        <v>66.685598377281934</v>
      </c>
      <c r="IN59" s="13">
        <f t="shared" si="102"/>
        <v>66.734545454545469</v>
      </c>
      <c r="IO59" s="13">
        <f t="shared" si="102"/>
        <v>66.78309859154929</v>
      </c>
      <c r="IP59" s="13">
        <f t="shared" si="102"/>
        <v>66.831262525050107</v>
      </c>
      <c r="IQ59" s="13">
        <f t="shared" si="102"/>
        <v>66.879041916167665</v>
      </c>
      <c r="IR59" s="13">
        <f t="shared" si="102"/>
        <v>66.92644135188867</v>
      </c>
      <c r="IS59" s="13">
        <f t="shared" si="102"/>
        <v>66.973465346534653</v>
      </c>
      <c r="IT59" s="13">
        <f t="shared" si="102"/>
        <v>67.020118343195264</v>
      </c>
      <c r="IU59" s="13">
        <f t="shared" si="102"/>
        <v>67.066404715127703</v>
      </c>
      <c r="IV59" s="13">
        <f t="shared" si="102"/>
        <v>67.112328767123287</v>
      </c>
      <c r="IW59" s="13"/>
      <c r="IX59" s="13"/>
      <c r="IY59" s="13"/>
      <c r="IZ59" s="13"/>
      <c r="JA59" s="13"/>
      <c r="JB59" s="13"/>
    </row>
    <row r="60" spans="1:262" ht="12.75" customHeight="1" x14ac:dyDescent="0.3">
      <c r="A60" s="31" t="s">
        <v>53</v>
      </c>
      <c r="B60" s="32" t="s">
        <v>6</v>
      </c>
      <c r="C60" s="32" t="s">
        <v>7</v>
      </c>
      <c r="D60" s="33" t="s">
        <v>8</v>
      </c>
      <c r="E60" s="32" t="s">
        <v>9</v>
      </c>
      <c r="F60" s="32" t="s">
        <v>10</v>
      </c>
      <c r="G60" s="33" t="s">
        <v>11</v>
      </c>
      <c r="H60" s="33" t="s">
        <v>12</v>
      </c>
      <c r="I60" s="33" t="s">
        <v>13</v>
      </c>
      <c r="J60" s="33"/>
      <c r="K60" s="33"/>
      <c r="L60" s="33"/>
      <c r="M60" s="33"/>
      <c r="N60" s="33"/>
      <c r="O60" s="33"/>
      <c r="P60" s="33"/>
      <c r="Q60" s="33"/>
      <c r="R60" s="9" t="s">
        <v>22</v>
      </c>
      <c r="S60" s="9" t="s">
        <v>23</v>
      </c>
      <c r="T60" s="9" t="s">
        <v>24</v>
      </c>
      <c r="U60" s="9" t="s">
        <v>25</v>
      </c>
      <c r="V60" s="9" t="s">
        <v>26</v>
      </c>
      <c r="W60" s="9" t="s">
        <v>27</v>
      </c>
      <c r="X60" s="9" t="s">
        <v>28</v>
      </c>
      <c r="Y60" s="9" t="s">
        <v>29</v>
      </c>
      <c r="Z60" s="9" t="s">
        <v>30</v>
      </c>
      <c r="AA60" s="9" t="s">
        <v>31</v>
      </c>
      <c r="AB60" s="9" t="s">
        <v>32</v>
      </c>
      <c r="AC60" s="9" t="s">
        <v>33</v>
      </c>
      <c r="AD60" s="9" t="s">
        <v>34</v>
      </c>
      <c r="AE60" s="9" t="s">
        <v>35</v>
      </c>
      <c r="AF60" s="9" t="s">
        <v>36</v>
      </c>
      <c r="AG60" s="33" t="s">
        <v>53</v>
      </c>
      <c r="AH60" s="33" t="s">
        <v>53</v>
      </c>
      <c r="AI60" s="33" t="s">
        <v>53</v>
      </c>
      <c r="AJ60" s="33" t="s">
        <v>53</v>
      </c>
      <c r="AK60" s="33" t="s">
        <v>53</v>
      </c>
      <c r="AL60" s="33" t="s">
        <v>53</v>
      </c>
      <c r="AM60" s="33" t="s">
        <v>53</v>
      </c>
      <c r="AN60" s="33" t="s">
        <v>53</v>
      </c>
      <c r="AO60" s="33" t="s">
        <v>53</v>
      </c>
      <c r="AP60" s="33" t="s">
        <v>53</v>
      </c>
      <c r="AQ60" s="33" t="s">
        <v>53</v>
      </c>
      <c r="AR60" s="33" t="s">
        <v>53</v>
      </c>
      <c r="AS60" s="33" t="s">
        <v>53</v>
      </c>
      <c r="AT60" s="33" t="s">
        <v>53</v>
      </c>
      <c r="AU60" s="33" t="s">
        <v>53</v>
      </c>
      <c r="AV60" s="33" t="s">
        <v>53</v>
      </c>
      <c r="AW60" s="33" t="s">
        <v>53</v>
      </c>
      <c r="AX60" s="33" t="s">
        <v>53</v>
      </c>
      <c r="AY60" s="33" t="s">
        <v>53</v>
      </c>
      <c r="AZ60" s="33" t="s">
        <v>53</v>
      </c>
      <c r="BA60" s="33" t="s">
        <v>53</v>
      </c>
      <c r="BB60" s="33" t="s">
        <v>53</v>
      </c>
      <c r="BC60" s="33" t="s">
        <v>53</v>
      </c>
      <c r="BD60" s="33" t="s">
        <v>53</v>
      </c>
      <c r="BE60" s="33" t="s">
        <v>53</v>
      </c>
      <c r="BF60" s="33" t="s">
        <v>53</v>
      </c>
      <c r="BG60" s="33" t="s">
        <v>53</v>
      </c>
      <c r="BH60" s="33" t="s">
        <v>53</v>
      </c>
      <c r="BI60" s="33" t="s">
        <v>53</v>
      </c>
      <c r="BJ60" s="33" t="s">
        <v>53</v>
      </c>
      <c r="BK60" s="33" t="s">
        <v>53</v>
      </c>
      <c r="BL60" s="33" t="s">
        <v>53</v>
      </c>
      <c r="BM60" s="33" t="s">
        <v>53</v>
      </c>
      <c r="BN60" s="33" t="s">
        <v>53</v>
      </c>
      <c r="BO60" s="33" t="s">
        <v>53</v>
      </c>
      <c r="BP60" s="33" t="s">
        <v>53</v>
      </c>
      <c r="BQ60" s="33" t="s">
        <v>53</v>
      </c>
      <c r="BR60" s="33" t="s">
        <v>53</v>
      </c>
      <c r="BS60" s="33" t="s">
        <v>53</v>
      </c>
      <c r="BT60" s="33" t="s">
        <v>53</v>
      </c>
      <c r="BU60" s="33" t="s">
        <v>53</v>
      </c>
      <c r="BV60" s="33" t="s">
        <v>53</v>
      </c>
      <c r="BW60" s="33" t="s">
        <v>53</v>
      </c>
      <c r="BX60" s="33" t="s">
        <v>53</v>
      </c>
      <c r="BY60" s="33" t="s">
        <v>53</v>
      </c>
      <c r="BZ60" s="33" t="s">
        <v>53</v>
      </c>
      <c r="CA60" s="33" t="s">
        <v>53</v>
      </c>
      <c r="CB60" s="33" t="s">
        <v>53</v>
      </c>
      <c r="CC60" s="33" t="s">
        <v>53</v>
      </c>
      <c r="CD60" s="33" t="s">
        <v>53</v>
      </c>
      <c r="CE60" s="33" t="s">
        <v>53</v>
      </c>
      <c r="CF60" s="33" t="s">
        <v>53</v>
      </c>
      <c r="CG60" s="33" t="s">
        <v>53</v>
      </c>
      <c r="CH60" s="33" t="s">
        <v>53</v>
      </c>
      <c r="CI60" s="33" t="s">
        <v>53</v>
      </c>
      <c r="CJ60" s="33" t="s">
        <v>53</v>
      </c>
      <c r="CK60" s="33" t="s">
        <v>53</v>
      </c>
      <c r="CL60" s="33" t="s">
        <v>53</v>
      </c>
      <c r="CM60" s="33" t="s">
        <v>53</v>
      </c>
      <c r="CN60" s="33" t="s">
        <v>53</v>
      </c>
      <c r="CO60" s="33" t="s">
        <v>53</v>
      </c>
      <c r="CP60" s="33" t="s">
        <v>53</v>
      </c>
      <c r="CQ60" s="33" t="s">
        <v>53</v>
      </c>
      <c r="CR60" s="33" t="s">
        <v>53</v>
      </c>
      <c r="CS60" s="33" t="s">
        <v>53</v>
      </c>
      <c r="CT60" s="33" t="s">
        <v>53</v>
      </c>
      <c r="CU60" s="33" t="s">
        <v>53</v>
      </c>
      <c r="CV60" s="33" t="s">
        <v>53</v>
      </c>
      <c r="CW60" s="33" t="s">
        <v>53</v>
      </c>
      <c r="CX60" s="33" t="s">
        <v>53</v>
      </c>
      <c r="CY60" s="33" t="s">
        <v>53</v>
      </c>
      <c r="CZ60" s="33" t="s">
        <v>53</v>
      </c>
      <c r="DA60" s="33" t="s">
        <v>53</v>
      </c>
      <c r="DB60" s="33" t="s">
        <v>53</v>
      </c>
      <c r="DC60" s="33" t="s">
        <v>53</v>
      </c>
      <c r="DD60" s="33" t="s">
        <v>53</v>
      </c>
      <c r="DE60" s="33" t="s">
        <v>53</v>
      </c>
      <c r="DF60" s="33" t="s">
        <v>53</v>
      </c>
      <c r="DG60" s="33" t="s">
        <v>53</v>
      </c>
      <c r="DH60" s="33" t="s">
        <v>53</v>
      </c>
      <c r="DI60" s="33" t="s">
        <v>53</v>
      </c>
      <c r="DJ60" s="33" t="s">
        <v>53</v>
      </c>
      <c r="DK60" s="33" t="s">
        <v>53</v>
      </c>
      <c r="DL60" s="33" t="s">
        <v>53</v>
      </c>
      <c r="DM60" s="33" t="s">
        <v>53</v>
      </c>
      <c r="DN60" s="33" t="s">
        <v>53</v>
      </c>
      <c r="DO60" s="33" t="s">
        <v>53</v>
      </c>
      <c r="DP60" s="33" t="s">
        <v>53</v>
      </c>
      <c r="DQ60" s="33" t="s">
        <v>53</v>
      </c>
      <c r="DR60" s="33" t="s">
        <v>53</v>
      </c>
      <c r="DS60" s="33" t="s">
        <v>53</v>
      </c>
      <c r="DT60" s="33" t="s">
        <v>53</v>
      </c>
      <c r="DU60" s="33" t="s">
        <v>53</v>
      </c>
      <c r="DV60" s="33" t="s">
        <v>53</v>
      </c>
      <c r="DW60" s="33" t="s">
        <v>53</v>
      </c>
      <c r="DX60" s="33" t="s">
        <v>53</v>
      </c>
      <c r="DY60" s="33" t="s">
        <v>53</v>
      </c>
      <c r="DZ60" s="33" t="s">
        <v>53</v>
      </c>
      <c r="EA60" s="33" t="s">
        <v>53</v>
      </c>
      <c r="EB60" s="33" t="s">
        <v>53</v>
      </c>
      <c r="EC60" s="33" t="s">
        <v>53</v>
      </c>
      <c r="ED60" s="33" t="s">
        <v>53</v>
      </c>
      <c r="EE60" s="33" t="s">
        <v>53</v>
      </c>
      <c r="EF60" s="33" t="s">
        <v>53</v>
      </c>
      <c r="EG60" s="33" t="s">
        <v>53</v>
      </c>
      <c r="EH60" s="33" t="s">
        <v>53</v>
      </c>
      <c r="EI60" s="33" t="s">
        <v>53</v>
      </c>
      <c r="EJ60" s="33" t="s">
        <v>53</v>
      </c>
      <c r="EK60" s="33" t="s">
        <v>53</v>
      </c>
      <c r="EL60" s="33" t="s">
        <v>53</v>
      </c>
      <c r="EM60" s="33" t="s">
        <v>53</v>
      </c>
      <c r="EN60" s="33" t="s">
        <v>53</v>
      </c>
      <c r="EO60" s="33" t="s">
        <v>53</v>
      </c>
      <c r="EP60" s="33" t="s">
        <v>53</v>
      </c>
      <c r="EQ60" s="33" t="s">
        <v>53</v>
      </c>
      <c r="ER60" s="33" t="s">
        <v>53</v>
      </c>
      <c r="ES60" s="33" t="s">
        <v>53</v>
      </c>
      <c r="ET60" s="33" t="s">
        <v>53</v>
      </c>
      <c r="EU60" s="33" t="s">
        <v>53</v>
      </c>
      <c r="EV60" s="33" t="s">
        <v>53</v>
      </c>
      <c r="EW60" s="33" t="s">
        <v>53</v>
      </c>
      <c r="EX60" s="33" t="s">
        <v>53</v>
      </c>
      <c r="EY60" s="33" t="s">
        <v>53</v>
      </c>
      <c r="EZ60" s="33" t="s">
        <v>53</v>
      </c>
      <c r="FA60" s="33" t="s">
        <v>53</v>
      </c>
      <c r="FB60" s="33" t="s">
        <v>53</v>
      </c>
      <c r="FC60" s="33" t="s">
        <v>53</v>
      </c>
      <c r="FD60" s="33" t="s">
        <v>53</v>
      </c>
      <c r="FE60" s="33" t="s">
        <v>53</v>
      </c>
      <c r="FF60" s="33" t="s">
        <v>53</v>
      </c>
      <c r="FG60" s="33" t="s">
        <v>53</v>
      </c>
      <c r="FH60" s="33" t="s">
        <v>53</v>
      </c>
      <c r="FI60" s="33" t="s">
        <v>53</v>
      </c>
      <c r="FJ60" s="33" t="s">
        <v>53</v>
      </c>
      <c r="FK60" s="33" t="s">
        <v>53</v>
      </c>
      <c r="FL60" s="33" t="s">
        <v>53</v>
      </c>
      <c r="FM60" s="33" t="s">
        <v>53</v>
      </c>
      <c r="FN60" s="33" t="s">
        <v>53</v>
      </c>
      <c r="FO60" s="33" t="s">
        <v>53</v>
      </c>
      <c r="FP60" s="33" t="s">
        <v>53</v>
      </c>
      <c r="FQ60" s="33" t="s">
        <v>53</v>
      </c>
      <c r="FR60" s="33" t="s">
        <v>53</v>
      </c>
      <c r="FS60" s="33" t="s">
        <v>53</v>
      </c>
      <c r="FT60" s="33" t="s">
        <v>53</v>
      </c>
      <c r="FU60" s="33" t="s">
        <v>53</v>
      </c>
      <c r="FV60" s="33" t="s">
        <v>53</v>
      </c>
      <c r="FW60" s="33" t="s">
        <v>53</v>
      </c>
      <c r="FX60" s="33" t="s">
        <v>53</v>
      </c>
      <c r="FY60" s="33" t="s">
        <v>53</v>
      </c>
      <c r="FZ60" s="33" t="s">
        <v>53</v>
      </c>
      <c r="GA60" s="33" t="s">
        <v>53</v>
      </c>
      <c r="GB60" s="33" t="s">
        <v>53</v>
      </c>
      <c r="GC60" s="33" t="s">
        <v>53</v>
      </c>
      <c r="GD60" s="33" t="s">
        <v>53</v>
      </c>
      <c r="GE60" s="33" t="s">
        <v>53</v>
      </c>
      <c r="GF60" s="33" t="s">
        <v>53</v>
      </c>
      <c r="GG60" s="33" t="s">
        <v>53</v>
      </c>
      <c r="GH60" s="33" t="s">
        <v>53</v>
      </c>
      <c r="GI60" s="33" t="s">
        <v>53</v>
      </c>
      <c r="GJ60" s="33" t="s">
        <v>53</v>
      </c>
      <c r="GK60" s="33" t="s">
        <v>53</v>
      </c>
      <c r="GL60" s="33" t="s">
        <v>53</v>
      </c>
      <c r="GM60" s="33" t="s">
        <v>53</v>
      </c>
      <c r="GN60" s="33" t="s">
        <v>53</v>
      </c>
      <c r="GO60" s="33" t="s">
        <v>53</v>
      </c>
      <c r="GP60" s="33" t="s">
        <v>53</v>
      </c>
      <c r="GQ60" s="33" t="s">
        <v>53</v>
      </c>
      <c r="GR60" s="33" t="s">
        <v>53</v>
      </c>
      <c r="GS60" s="33" t="s">
        <v>53</v>
      </c>
      <c r="GT60" s="33" t="s">
        <v>53</v>
      </c>
      <c r="GU60" s="33" t="s">
        <v>53</v>
      </c>
      <c r="GV60" s="33" t="s">
        <v>53</v>
      </c>
      <c r="GW60" s="33" t="s">
        <v>53</v>
      </c>
      <c r="GX60" s="33" t="s">
        <v>53</v>
      </c>
      <c r="GY60" s="33" t="s">
        <v>53</v>
      </c>
      <c r="GZ60" s="33" t="s">
        <v>53</v>
      </c>
      <c r="HA60" s="33" t="s">
        <v>53</v>
      </c>
      <c r="HB60" s="33" t="s">
        <v>53</v>
      </c>
      <c r="HC60" s="33" t="s">
        <v>53</v>
      </c>
      <c r="HD60" s="33" t="s">
        <v>53</v>
      </c>
      <c r="HE60" s="33" t="s">
        <v>53</v>
      </c>
      <c r="HF60" s="33" t="s">
        <v>53</v>
      </c>
      <c r="HG60" s="33" t="s">
        <v>53</v>
      </c>
      <c r="HH60" s="33" t="s">
        <v>53</v>
      </c>
      <c r="HI60" s="33" t="s">
        <v>53</v>
      </c>
      <c r="HJ60" s="33" t="s">
        <v>53</v>
      </c>
      <c r="HK60" s="33" t="s">
        <v>53</v>
      </c>
      <c r="HL60" s="33" t="s">
        <v>53</v>
      </c>
      <c r="HM60" s="33" t="s">
        <v>53</v>
      </c>
      <c r="HN60" s="33" t="s">
        <v>53</v>
      </c>
      <c r="HO60" s="33" t="s">
        <v>53</v>
      </c>
      <c r="HP60" s="33" t="s">
        <v>53</v>
      </c>
      <c r="HQ60" s="33" t="s">
        <v>53</v>
      </c>
      <c r="HR60" s="33" t="s">
        <v>53</v>
      </c>
      <c r="HS60" s="33" t="s">
        <v>53</v>
      </c>
      <c r="HT60" s="33" t="s">
        <v>53</v>
      </c>
      <c r="HU60" s="33" t="s">
        <v>53</v>
      </c>
      <c r="HV60" s="33" t="s">
        <v>53</v>
      </c>
      <c r="HW60" s="33" t="s">
        <v>53</v>
      </c>
      <c r="HX60" s="33" t="s">
        <v>53</v>
      </c>
      <c r="HY60" s="33" t="s">
        <v>53</v>
      </c>
      <c r="HZ60" s="33" t="s">
        <v>53</v>
      </c>
      <c r="IA60" s="33" t="s">
        <v>53</v>
      </c>
      <c r="IB60" s="33" t="s">
        <v>53</v>
      </c>
      <c r="IC60" s="33" t="s">
        <v>53</v>
      </c>
      <c r="ID60" s="33" t="s">
        <v>53</v>
      </c>
      <c r="IE60" s="33" t="s">
        <v>53</v>
      </c>
      <c r="IF60" s="33" t="s">
        <v>53</v>
      </c>
      <c r="IG60" s="33" t="s">
        <v>53</v>
      </c>
      <c r="IH60" s="33" t="s">
        <v>53</v>
      </c>
      <c r="II60" s="33" t="s">
        <v>53</v>
      </c>
      <c r="IJ60" s="33" t="s">
        <v>53</v>
      </c>
      <c r="IK60" s="33" t="s">
        <v>53</v>
      </c>
      <c r="IL60" s="33" t="s">
        <v>53</v>
      </c>
      <c r="IM60" s="33" t="s">
        <v>53</v>
      </c>
      <c r="IN60" s="33" t="s">
        <v>53</v>
      </c>
      <c r="IO60" s="33" t="s">
        <v>53</v>
      </c>
      <c r="IP60" s="33" t="s">
        <v>53</v>
      </c>
      <c r="IQ60" s="33" t="s">
        <v>53</v>
      </c>
      <c r="IR60" s="33" t="s">
        <v>53</v>
      </c>
      <c r="IS60" s="33" t="s">
        <v>53</v>
      </c>
      <c r="IT60" s="33" t="s">
        <v>53</v>
      </c>
      <c r="IU60" s="33" t="s">
        <v>53</v>
      </c>
      <c r="IV60" s="33" t="s">
        <v>53</v>
      </c>
      <c r="IW60" s="33"/>
      <c r="IX60" s="33"/>
      <c r="IY60" s="33"/>
      <c r="IZ60" s="33"/>
      <c r="JA60" s="33"/>
      <c r="JB60" s="33"/>
    </row>
    <row r="61" spans="1:262" ht="12.75" customHeight="1" x14ac:dyDescent="0.3">
      <c r="A61" s="4" t="s">
        <v>37</v>
      </c>
      <c r="B61" s="4">
        <v>532</v>
      </c>
      <c r="C61" s="13">
        <f t="shared" ref="C61:C73" si="103">((V61+X61)/10*MAX(($D$2/AC61),1)+(Y61/80*180*Z61))/(MAX(($D$2/AA61),1)+AB61)*28</f>
        <v>106.59090909090909</v>
      </c>
      <c r="D61" s="13">
        <f t="shared" ref="D61:D73" si="104">C61-B61</f>
        <v>-425.40909090909088</v>
      </c>
      <c r="E61" s="13">
        <f t="shared" ref="E61:E73" si="105">AB61+MAX($D$2/AA61,1)</f>
        <v>22</v>
      </c>
      <c r="F61" s="4" t="e">
        <f t="shared" ref="F61:F73" si="106">MROUND(D61,25)</f>
        <v>#NUM!</v>
      </c>
      <c r="G61" s="13">
        <f t="shared" ref="G61:G73" si="107">D61/28</f>
        <v>-15.193181818181817</v>
      </c>
      <c r="H61" s="11">
        <f t="shared" ref="H61:H73" si="108">((($X61)/10*MAX(($D$2/$AC61),1)+AF61+($Y61/80*180*$Z61))/(MAX(($D$2/$AA61),1)+$AB61))*28</f>
        <v>154.31818181818181</v>
      </c>
      <c r="I61" s="13"/>
      <c r="J61" s="13"/>
      <c r="K61" s="13"/>
      <c r="L61" s="13"/>
      <c r="M61" s="13"/>
      <c r="N61" s="13"/>
      <c r="O61" s="13"/>
      <c r="P61" s="13"/>
      <c r="Q61" s="13"/>
      <c r="R61" s="17">
        <v>30000</v>
      </c>
      <c r="S61" s="17">
        <v>1.5</v>
      </c>
      <c r="T61" s="17">
        <v>2.5</v>
      </c>
      <c r="U61" s="17">
        <f t="shared" ref="U61:U73" si="109">T61*S61</f>
        <v>3.75</v>
      </c>
      <c r="V61" s="17">
        <f t="shared" ref="V61:V73" si="110">U61*80</f>
        <v>300</v>
      </c>
      <c r="W61" s="17">
        <v>1</v>
      </c>
      <c r="X61" s="17">
        <f t="shared" ref="X61:X73" si="111">W61*200</f>
        <v>200</v>
      </c>
      <c r="Y61" s="4">
        <f t="shared" ref="Y61:Y73" si="112">MIN(R61-V61-X61,AD61)</f>
        <v>300</v>
      </c>
      <c r="Z61" s="4">
        <v>0.05</v>
      </c>
      <c r="AA61" s="4">
        <v>72</v>
      </c>
      <c r="AB61" s="4">
        <v>21</v>
      </c>
      <c r="AC61" s="4">
        <v>500</v>
      </c>
      <c r="AD61" s="4">
        <v>300</v>
      </c>
      <c r="AE61" s="4">
        <f t="shared" ref="AE61:AE73" si="113">Y61/80*180</f>
        <v>675</v>
      </c>
      <c r="AF61" s="4">
        <f t="shared" ref="AF61:AF73" si="114">V61/80*180*Z61*2</f>
        <v>67.5</v>
      </c>
      <c r="AG61" s="13">
        <f t="shared" ref="AG61:IV61" si="115">((($V61+$X61)/10*MAX((AG$2/$AC61),1)+($Y61/80*180*$Z61))/(MAX((AG$2/$AA61),1)+$AB61))*28-$B61</f>
        <v>-425.40909090909088</v>
      </c>
      <c r="AH61" s="13">
        <f t="shared" si="115"/>
        <v>-425.40909090909088</v>
      </c>
      <c r="AI61" s="13">
        <f t="shared" si="115"/>
        <v>-425.40909090909088</v>
      </c>
      <c r="AJ61" s="13">
        <f t="shared" si="115"/>
        <v>-425.40909090909088</v>
      </c>
      <c r="AK61" s="13">
        <f t="shared" si="115"/>
        <v>-425.40909090909088</v>
      </c>
      <c r="AL61" s="13">
        <f t="shared" si="115"/>
        <v>-425.40909090909088</v>
      </c>
      <c r="AM61" s="13">
        <f t="shared" si="115"/>
        <v>-425.40909090909088</v>
      </c>
      <c r="AN61" s="13">
        <f t="shared" si="115"/>
        <v>-425.40909090909088</v>
      </c>
      <c r="AO61" s="13">
        <f t="shared" si="115"/>
        <v>-425.40909090909088</v>
      </c>
      <c r="AP61" s="13">
        <f t="shared" si="115"/>
        <v>-425.40909090909088</v>
      </c>
      <c r="AQ61" s="13">
        <f t="shared" si="115"/>
        <v>-425.40909090909088</v>
      </c>
      <c r="AR61" s="13">
        <f t="shared" si="115"/>
        <v>-425.40909090909088</v>
      </c>
      <c r="AS61" s="13">
        <f t="shared" si="115"/>
        <v>-425.81132075471697</v>
      </c>
      <c r="AT61" s="13">
        <f t="shared" si="115"/>
        <v>-426.21052631578948</v>
      </c>
      <c r="AU61" s="13">
        <f t="shared" si="115"/>
        <v>-426.60674157303367</v>
      </c>
      <c r="AV61" s="13">
        <f t="shared" si="115"/>
        <v>-427</v>
      </c>
      <c r="AW61" s="13">
        <f t="shared" si="115"/>
        <v>-427.3903345724907</v>
      </c>
      <c r="AX61" s="13">
        <f t="shared" si="115"/>
        <v>-427.77777777777777</v>
      </c>
      <c r="AY61" s="13">
        <f t="shared" si="115"/>
        <v>-428.16236162361622</v>
      </c>
      <c r="AZ61" s="13">
        <f t="shared" si="115"/>
        <v>-428.54411764705884</v>
      </c>
      <c r="BA61" s="13">
        <f t="shared" si="115"/>
        <v>-428.92307692307691</v>
      </c>
      <c r="BB61" s="13">
        <f t="shared" si="115"/>
        <v>-429.29927007299273</v>
      </c>
      <c r="BC61" s="13">
        <f t="shared" si="115"/>
        <v>-429.67272727272729</v>
      </c>
      <c r="BD61" s="13">
        <f t="shared" si="115"/>
        <v>-430.04347826086956</v>
      </c>
      <c r="BE61" s="13">
        <f t="shared" si="115"/>
        <v>-430.41155234657037</v>
      </c>
      <c r="BF61" s="13">
        <f t="shared" si="115"/>
        <v>-430.77697841726621</v>
      </c>
      <c r="BG61" s="13">
        <f t="shared" si="115"/>
        <v>-431.13978494623655</v>
      </c>
      <c r="BH61" s="13">
        <f t="shared" si="115"/>
        <v>-431.5</v>
      </c>
      <c r="BI61" s="13">
        <f t="shared" si="115"/>
        <v>-431.85765124555161</v>
      </c>
      <c r="BJ61" s="13">
        <f t="shared" si="115"/>
        <v>-432.21276595744678</v>
      </c>
      <c r="BK61" s="13">
        <f t="shared" si="115"/>
        <v>-432.56537102473499</v>
      </c>
      <c r="BL61" s="13">
        <f t="shared" si="115"/>
        <v>-432.91549295774649</v>
      </c>
      <c r="BM61" s="13">
        <f t="shared" si="115"/>
        <v>-433.26315789473688</v>
      </c>
      <c r="BN61" s="13">
        <f t="shared" si="115"/>
        <v>-433.60839160839157</v>
      </c>
      <c r="BO61" s="13">
        <f t="shared" si="115"/>
        <v>-433.95121951219511</v>
      </c>
      <c r="BP61" s="13">
        <f t="shared" si="115"/>
        <v>-434.29166666666663</v>
      </c>
      <c r="BQ61" s="13">
        <f t="shared" si="115"/>
        <v>-434.62975778546712</v>
      </c>
      <c r="BR61" s="13">
        <f t="shared" si="115"/>
        <v>-434.9655172413793</v>
      </c>
      <c r="BS61" s="13">
        <f t="shared" si="115"/>
        <v>-435.29896907216494</v>
      </c>
      <c r="BT61" s="13">
        <f t="shared" si="115"/>
        <v>-435.63013698630135</v>
      </c>
      <c r="BU61" s="13">
        <f t="shared" si="115"/>
        <v>-435.9590443686007</v>
      </c>
      <c r="BV61" s="13">
        <f t="shared" si="115"/>
        <v>-436.28571428571428</v>
      </c>
      <c r="BW61" s="13">
        <f t="shared" si="115"/>
        <v>-436.61016949152543</v>
      </c>
      <c r="BX61" s="13">
        <f t="shared" si="115"/>
        <v>-436.93243243243245</v>
      </c>
      <c r="BY61" s="13">
        <f t="shared" si="115"/>
        <v>-437.25252525252529</v>
      </c>
      <c r="BZ61" s="13">
        <f t="shared" si="115"/>
        <v>-437.57046979865771</v>
      </c>
      <c r="CA61" s="13">
        <f t="shared" si="115"/>
        <v>-437.88628762541805</v>
      </c>
      <c r="CB61" s="13">
        <f t="shared" si="115"/>
        <v>-438.2</v>
      </c>
      <c r="CC61" s="13">
        <f t="shared" si="115"/>
        <v>-438.51162790697674</v>
      </c>
      <c r="CD61" s="13">
        <f t="shared" si="115"/>
        <v>-438.82119205298011</v>
      </c>
      <c r="CE61" s="13">
        <f t="shared" si="115"/>
        <v>-439.12871287128712</v>
      </c>
      <c r="CF61" s="13">
        <f t="shared" si="115"/>
        <v>-439.43421052631578</v>
      </c>
      <c r="CG61" s="13">
        <f t="shared" si="115"/>
        <v>-439.73770491803282</v>
      </c>
      <c r="CH61" s="13">
        <f t="shared" si="115"/>
        <v>-440.03921568627453</v>
      </c>
      <c r="CI61" s="13">
        <f t="shared" si="115"/>
        <v>-440.33876221498372</v>
      </c>
      <c r="CJ61" s="13">
        <f t="shared" si="115"/>
        <v>-440.63636363636363</v>
      </c>
      <c r="CK61" s="13">
        <f t="shared" si="115"/>
        <v>-440.93203883495147</v>
      </c>
      <c r="CL61" s="13">
        <f t="shared" si="115"/>
        <v>-441.22580645161293</v>
      </c>
      <c r="CM61" s="13">
        <f t="shared" si="115"/>
        <v>-441.51768488745984</v>
      </c>
      <c r="CN61" s="13">
        <f t="shared" si="115"/>
        <v>-441.80769230769232</v>
      </c>
      <c r="CO61" s="13">
        <f t="shared" si="115"/>
        <v>-442.09584664536737</v>
      </c>
      <c r="CP61" s="13">
        <f t="shared" si="115"/>
        <v>-442.38216560509557</v>
      </c>
      <c r="CQ61" s="13">
        <f t="shared" si="115"/>
        <v>-442.66666666666663</v>
      </c>
      <c r="CR61" s="13">
        <f t="shared" si="115"/>
        <v>-442.94936708860757</v>
      </c>
      <c r="CS61" s="13">
        <f t="shared" si="115"/>
        <v>-443.2302839116719</v>
      </c>
      <c r="CT61" s="13">
        <f t="shared" si="115"/>
        <v>-443.50943396226415</v>
      </c>
      <c r="CU61" s="13">
        <f t="shared" si="115"/>
        <v>-443.78683385579939</v>
      </c>
      <c r="CV61" s="13">
        <f t="shared" si="115"/>
        <v>-444.0625</v>
      </c>
      <c r="CW61" s="13">
        <f t="shared" si="115"/>
        <v>-444.33644859813086</v>
      </c>
      <c r="CX61" s="13">
        <f t="shared" si="115"/>
        <v>-444.60869565217388</v>
      </c>
      <c r="CY61" s="13">
        <f t="shared" si="115"/>
        <v>-444.87925696594425</v>
      </c>
      <c r="CZ61" s="13">
        <f t="shared" si="115"/>
        <v>-445.14814814814815</v>
      </c>
      <c r="DA61" s="13">
        <f t="shared" si="115"/>
        <v>-445.4153846153846</v>
      </c>
      <c r="DB61" s="13">
        <f t="shared" si="115"/>
        <v>-445.68098159509202</v>
      </c>
      <c r="DC61" s="13">
        <f t="shared" si="115"/>
        <v>-445.94495412844037</v>
      </c>
      <c r="DD61" s="13">
        <f t="shared" si="115"/>
        <v>-446.20731707317071</v>
      </c>
      <c r="DE61" s="13">
        <f t="shared" si="115"/>
        <v>-446.468085106383</v>
      </c>
      <c r="DF61" s="13">
        <f t="shared" si="115"/>
        <v>-446.72727272727275</v>
      </c>
      <c r="DG61" s="13">
        <f t="shared" si="115"/>
        <v>-446.9848942598187</v>
      </c>
      <c r="DH61" s="13">
        <f t="shared" si="115"/>
        <v>-447.24096385542168</v>
      </c>
      <c r="DI61" s="13">
        <f t="shared" si="115"/>
        <v>-447.4954954954955</v>
      </c>
      <c r="DJ61" s="13">
        <f t="shared" si="115"/>
        <v>-447.74850299401197</v>
      </c>
      <c r="DK61" s="13">
        <f t="shared" si="115"/>
        <v>-448</v>
      </c>
      <c r="DL61" s="13">
        <f t="shared" si="115"/>
        <v>-447.85</v>
      </c>
      <c r="DM61" s="13">
        <f t="shared" si="115"/>
        <v>-447.50148367952522</v>
      </c>
      <c r="DN61" s="13">
        <f t="shared" si="115"/>
        <v>-447.15502958579884</v>
      </c>
      <c r="DO61" s="13">
        <f t="shared" si="115"/>
        <v>-446.81061946902656</v>
      </c>
      <c r="DP61" s="13">
        <f t="shared" si="115"/>
        <v>-446.46823529411762</v>
      </c>
      <c r="DQ61" s="13">
        <f t="shared" si="115"/>
        <v>-446.12785923753665</v>
      </c>
      <c r="DR61" s="13">
        <f t="shared" si="115"/>
        <v>-445.78947368421052</v>
      </c>
      <c r="DS61" s="13">
        <f t="shared" si="115"/>
        <v>-445.45306122448977</v>
      </c>
      <c r="DT61" s="13">
        <f t="shared" si="115"/>
        <v>-445.1186046511628</v>
      </c>
      <c r="DU61" s="13">
        <f t="shared" si="115"/>
        <v>-444.78608695652173</v>
      </c>
      <c r="DV61" s="13">
        <f t="shared" si="115"/>
        <v>-444.45549132947974</v>
      </c>
      <c r="DW61" s="13">
        <f t="shared" si="115"/>
        <v>-444.12680115273776</v>
      </c>
      <c r="DX61" s="13">
        <f t="shared" si="115"/>
        <v>-443.8</v>
      </c>
      <c r="DY61" s="13">
        <f t="shared" si="115"/>
        <v>-443.4750716332378</v>
      </c>
      <c r="DZ61" s="13">
        <f t="shared" si="115"/>
        <v>-443.15199999999999</v>
      </c>
      <c r="EA61" s="13">
        <f t="shared" si="115"/>
        <v>-442.83076923076919</v>
      </c>
      <c r="EB61" s="13">
        <f t="shared" si="115"/>
        <v>-442.51136363636363</v>
      </c>
      <c r="EC61" s="13">
        <f t="shared" si="115"/>
        <v>-442.19376770538247</v>
      </c>
      <c r="ED61" s="13">
        <f t="shared" si="115"/>
        <v>-441.87796610169494</v>
      </c>
      <c r="EE61" s="13">
        <f t="shared" si="115"/>
        <v>-441.56394366197185</v>
      </c>
      <c r="EF61" s="13">
        <f t="shared" si="115"/>
        <v>-441.25168539325841</v>
      </c>
      <c r="EG61" s="13">
        <f t="shared" si="115"/>
        <v>-440.94117647058823</v>
      </c>
      <c r="EH61" s="13">
        <f t="shared" si="115"/>
        <v>-440.63240223463686</v>
      </c>
      <c r="EI61" s="13">
        <f t="shared" si="115"/>
        <v>-440.32534818941502</v>
      </c>
      <c r="EJ61" s="13">
        <f t="shared" si="115"/>
        <v>-440.02</v>
      </c>
      <c r="EK61" s="13">
        <f t="shared" si="115"/>
        <v>-439.71634349030472</v>
      </c>
      <c r="EL61" s="13">
        <f t="shared" si="115"/>
        <v>-439.41436464088395</v>
      </c>
      <c r="EM61" s="13">
        <f t="shared" si="115"/>
        <v>-439.11404958677684</v>
      </c>
      <c r="EN61" s="13">
        <f t="shared" si="115"/>
        <v>-438.81538461538463</v>
      </c>
      <c r="EO61" s="13">
        <f t="shared" si="115"/>
        <v>-438.51835616438353</v>
      </c>
      <c r="EP61" s="13">
        <f t="shared" si="115"/>
        <v>-438.22295081967212</v>
      </c>
      <c r="EQ61" s="13">
        <f t="shared" si="115"/>
        <v>-437.92915531335154</v>
      </c>
      <c r="ER61" s="13">
        <f t="shared" si="115"/>
        <v>-437.63695652173914</v>
      </c>
      <c r="ES61" s="13">
        <f t="shared" si="115"/>
        <v>-437.34634146341466</v>
      </c>
      <c r="ET61" s="13">
        <f t="shared" si="115"/>
        <v>-437.05729729729728</v>
      </c>
      <c r="EU61" s="13">
        <f t="shared" si="115"/>
        <v>-436.76981132075468</v>
      </c>
      <c r="EV61" s="13">
        <f t="shared" si="115"/>
        <v>-436.48387096774195</v>
      </c>
      <c r="EW61" s="13">
        <f t="shared" si="115"/>
        <v>-436.19946380697053</v>
      </c>
      <c r="EX61" s="13">
        <f t="shared" si="115"/>
        <v>-435.91657754010691</v>
      </c>
      <c r="EY61" s="13">
        <f t="shared" si="115"/>
        <v>-435.6352</v>
      </c>
      <c r="EZ61" s="13">
        <f t="shared" si="115"/>
        <v>-435.35531914893619</v>
      </c>
      <c r="FA61" s="13">
        <f t="shared" si="115"/>
        <v>-435.07692307692309</v>
      </c>
      <c r="FB61" s="13">
        <f t="shared" si="115"/>
        <v>-434.8</v>
      </c>
      <c r="FC61" s="13">
        <f t="shared" si="115"/>
        <v>-434.52453825857521</v>
      </c>
      <c r="FD61" s="13">
        <f t="shared" si="115"/>
        <v>-434.25052631578944</v>
      </c>
      <c r="FE61" s="13">
        <f t="shared" si="115"/>
        <v>-433.97795275590551</v>
      </c>
      <c r="FF61" s="13">
        <f t="shared" si="115"/>
        <v>-433.70680628272248</v>
      </c>
      <c r="FG61" s="13">
        <f t="shared" si="115"/>
        <v>-433.43707571801565</v>
      </c>
      <c r="FH61" s="13">
        <f t="shared" si="115"/>
        <v>-433.16874999999999</v>
      </c>
      <c r="FI61" s="13">
        <f t="shared" si="115"/>
        <v>-432.90181818181816</v>
      </c>
      <c r="FJ61" s="13">
        <f t="shared" si="115"/>
        <v>-432.63626943005181</v>
      </c>
      <c r="FK61" s="13">
        <f t="shared" si="115"/>
        <v>-432.37209302325584</v>
      </c>
      <c r="FL61" s="13">
        <f t="shared" si="115"/>
        <v>-432.10927835051547</v>
      </c>
      <c r="FM61" s="13">
        <f t="shared" si="115"/>
        <v>-431.8478149100257</v>
      </c>
      <c r="FN61" s="13">
        <f t="shared" si="115"/>
        <v>-431.58769230769229</v>
      </c>
      <c r="FO61" s="13">
        <f t="shared" si="115"/>
        <v>-431.32890025575449</v>
      </c>
      <c r="FP61" s="13">
        <f t="shared" si="115"/>
        <v>-431.07142857142856</v>
      </c>
      <c r="FQ61" s="13">
        <f t="shared" si="115"/>
        <v>-430.81526717557256</v>
      </c>
      <c r="FR61" s="13">
        <f t="shared" si="115"/>
        <v>-430.56040609137057</v>
      </c>
      <c r="FS61" s="13">
        <f t="shared" si="115"/>
        <v>-430.30683544303798</v>
      </c>
      <c r="FT61" s="13">
        <f t="shared" si="115"/>
        <v>-430.05454545454546</v>
      </c>
      <c r="FU61" s="13">
        <f t="shared" si="115"/>
        <v>-429.80352644836273</v>
      </c>
      <c r="FV61" s="13">
        <f t="shared" si="115"/>
        <v>-429.55376884422111</v>
      </c>
      <c r="FW61" s="13">
        <f t="shared" si="115"/>
        <v>-429.30526315789473</v>
      </c>
      <c r="FX61" s="13">
        <f t="shared" si="115"/>
        <v>-429.05799999999999</v>
      </c>
      <c r="FY61" s="13">
        <f t="shared" si="115"/>
        <v>-428.81197007481296</v>
      </c>
      <c r="FZ61" s="13">
        <f t="shared" si="115"/>
        <v>-428.56716417910445</v>
      </c>
      <c r="GA61" s="13">
        <f t="shared" si="115"/>
        <v>-428.32357320099254</v>
      </c>
      <c r="GB61" s="13">
        <f t="shared" si="115"/>
        <v>-428.08118811881184</v>
      </c>
      <c r="GC61" s="13">
        <f t="shared" si="115"/>
        <v>-427.84000000000003</v>
      </c>
      <c r="GD61" s="13">
        <f t="shared" si="115"/>
        <v>-427.6</v>
      </c>
      <c r="GE61" s="13">
        <f t="shared" si="115"/>
        <v>-427.36117936117932</v>
      </c>
      <c r="GF61" s="13">
        <f t="shared" si="115"/>
        <v>-427.12352941176471</v>
      </c>
      <c r="GG61" s="13">
        <f t="shared" si="115"/>
        <v>-426.88704156479218</v>
      </c>
      <c r="GH61" s="13">
        <f t="shared" si="115"/>
        <v>-426.65170731707315</v>
      </c>
      <c r="GI61" s="13">
        <f t="shared" si="115"/>
        <v>-426.41751824817521</v>
      </c>
      <c r="GJ61" s="13">
        <f t="shared" si="115"/>
        <v>-426.18446601941747</v>
      </c>
      <c r="GK61" s="13">
        <f t="shared" si="115"/>
        <v>-425.95254237288134</v>
      </c>
      <c r="GL61" s="13">
        <f t="shared" si="115"/>
        <v>-425.7217391304348</v>
      </c>
      <c r="GM61" s="13">
        <f t="shared" si="115"/>
        <v>-425.49204819277111</v>
      </c>
      <c r="GN61" s="13">
        <f t="shared" si="115"/>
        <v>-425.26346153846151</v>
      </c>
      <c r="GO61" s="13">
        <f t="shared" si="115"/>
        <v>-425.03597122302159</v>
      </c>
      <c r="GP61" s="13">
        <f t="shared" si="115"/>
        <v>-424.80956937799044</v>
      </c>
      <c r="GQ61" s="13">
        <f t="shared" si="115"/>
        <v>-424.58424821002387</v>
      </c>
      <c r="GR61" s="13">
        <f t="shared" si="115"/>
        <v>-424.36</v>
      </c>
      <c r="GS61" s="13">
        <f t="shared" si="115"/>
        <v>-424.1368171021378</v>
      </c>
      <c r="GT61" s="13">
        <f t="shared" si="115"/>
        <v>-423.91469194312799</v>
      </c>
      <c r="GU61" s="13">
        <f t="shared" si="115"/>
        <v>-423.69361702127657</v>
      </c>
      <c r="GV61" s="13">
        <f t="shared" si="115"/>
        <v>-423.4735849056604</v>
      </c>
      <c r="GW61" s="13">
        <f t="shared" si="115"/>
        <v>-423.25458823529408</v>
      </c>
      <c r="GX61" s="13">
        <f t="shared" si="115"/>
        <v>-423.03661971830985</v>
      </c>
      <c r="GY61" s="13">
        <f t="shared" si="115"/>
        <v>-422.81967213114757</v>
      </c>
      <c r="GZ61" s="13">
        <f t="shared" si="115"/>
        <v>-422.60373831775701</v>
      </c>
      <c r="HA61" s="13">
        <f t="shared" si="115"/>
        <v>-422.38881118881119</v>
      </c>
      <c r="HB61" s="13">
        <f t="shared" si="115"/>
        <v>-422.17488372093021</v>
      </c>
      <c r="HC61" s="13">
        <f t="shared" si="115"/>
        <v>-421.96194895591645</v>
      </c>
      <c r="HD61" s="13">
        <f t="shared" si="115"/>
        <v>-421.75</v>
      </c>
      <c r="HE61" s="13">
        <f t="shared" si="115"/>
        <v>-421.53903002309471</v>
      </c>
      <c r="HF61" s="13">
        <f t="shared" si="115"/>
        <v>-421.3290322580645</v>
      </c>
      <c r="HG61" s="13">
        <f t="shared" si="115"/>
        <v>-421.12</v>
      </c>
      <c r="HH61" s="13">
        <f t="shared" si="115"/>
        <v>-420.91192660550462</v>
      </c>
      <c r="HI61" s="13">
        <f t="shared" si="115"/>
        <v>-420.70480549199084</v>
      </c>
      <c r="HJ61" s="13">
        <f t="shared" si="115"/>
        <v>-420.49863013698626</v>
      </c>
      <c r="HK61" s="13">
        <f t="shared" si="115"/>
        <v>-420.29339407744874</v>
      </c>
      <c r="HL61" s="13">
        <f t="shared" si="115"/>
        <v>-420.08909090909094</v>
      </c>
      <c r="HM61" s="13">
        <f t="shared" si="115"/>
        <v>-419.8857142857143</v>
      </c>
      <c r="HN61" s="13">
        <f t="shared" si="115"/>
        <v>-419.68325791855204</v>
      </c>
      <c r="HO61" s="13">
        <f t="shared" si="115"/>
        <v>-419.48171557562074</v>
      </c>
      <c r="HP61" s="13">
        <f t="shared" si="115"/>
        <v>-419.28108108108108</v>
      </c>
      <c r="HQ61" s="13">
        <f t="shared" si="115"/>
        <v>-419.08134831460671</v>
      </c>
      <c r="HR61" s="13">
        <f t="shared" si="115"/>
        <v>-418.88251121076235</v>
      </c>
      <c r="HS61" s="13">
        <f t="shared" si="115"/>
        <v>-418.68456375838923</v>
      </c>
      <c r="HT61" s="13">
        <f t="shared" si="115"/>
        <v>-418.48750000000001</v>
      </c>
      <c r="HU61" s="13">
        <f t="shared" si="115"/>
        <v>-418.29131403118043</v>
      </c>
      <c r="HV61" s="13">
        <f t="shared" si="115"/>
        <v>-418.096</v>
      </c>
      <c r="HW61" s="13">
        <f t="shared" si="115"/>
        <v>-417.90155210643013</v>
      </c>
      <c r="HX61" s="13">
        <f t="shared" si="115"/>
        <v>-417.70796460176996</v>
      </c>
      <c r="HY61" s="13">
        <f t="shared" si="115"/>
        <v>-417.51523178807952</v>
      </c>
      <c r="HZ61" s="13">
        <f t="shared" si="115"/>
        <v>-417.32334801762113</v>
      </c>
      <c r="IA61" s="13">
        <f t="shared" si="115"/>
        <v>-417.13230769230768</v>
      </c>
      <c r="IB61" s="13">
        <f t="shared" si="115"/>
        <v>-416.94210526315788</v>
      </c>
      <c r="IC61" s="13">
        <f t="shared" si="115"/>
        <v>-416.75273522975931</v>
      </c>
      <c r="ID61" s="13">
        <f t="shared" si="115"/>
        <v>-416.564192139738</v>
      </c>
      <c r="IE61" s="13">
        <f t="shared" si="115"/>
        <v>-416.37647058823529</v>
      </c>
      <c r="IF61" s="13">
        <f t="shared" si="115"/>
        <v>-416.1895652173913</v>
      </c>
      <c r="IG61" s="13">
        <f t="shared" si="115"/>
        <v>-416.00347071583514</v>
      </c>
      <c r="IH61" s="13">
        <f t="shared" si="115"/>
        <v>-415.81818181818181</v>
      </c>
      <c r="II61" s="13">
        <f t="shared" si="115"/>
        <v>-415.63369330453565</v>
      </c>
      <c r="IJ61" s="13">
        <f t="shared" si="115"/>
        <v>-415.45000000000005</v>
      </c>
      <c r="IK61" s="13">
        <f t="shared" si="115"/>
        <v>-415.26709677419353</v>
      </c>
      <c r="IL61" s="13">
        <f t="shared" si="115"/>
        <v>-415.08497854077251</v>
      </c>
      <c r="IM61" s="13">
        <f t="shared" si="115"/>
        <v>-414.90364025695931</v>
      </c>
      <c r="IN61" s="13">
        <f t="shared" si="115"/>
        <v>-414.72307692307692</v>
      </c>
      <c r="IO61" s="13">
        <f t="shared" si="115"/>
        <v>-414.54328358208954</v>
      </c>
      <c r="IP61" s="13">
        <f t="shared" si="115"/>
        <v>-414.36425531914892</v>
      </c>
      <c r="IQ61" s="13">
        <f t="shared" si="115"/>
        <v>-414.18598726114652</v>
      </c>
      <c r="IR61" s="13">
        <f t="shared" si="115"/>
        <v>-414.00847457627117</v>
      </c>
      <c r="IS61" s="13">
        <f t="shared" si="115"/>
        <v>-413.83171247357296</v>
      </c>
      <c r="IT61" s="13">
        <f t="shared" si="115"/>
        <v>-413.65569620253166</v>
      </c>
      <c r="IU61" s="13">
        <f t="shared" si="115"/>
        <v>-413.48042105263153</v>
      </c>
      <c r="IV61" s="13">
        <f t="shared" si="115"/>
        <v>-413.30588235294118</v>
      </c>
      <c r="IW61" s="13"/>
      <c r="IX61" s="13"/>
      <c r="IY61" s="13"/>
      <c r="IZ61" s="13"/>
      <c r="JA61" s="13"/>
      <c r="JB61" s="13"/>
    </row>
    <row r="62" spans="1:262" ht="12.75" customHeight="1" x14ac:dyDescent="0.3">
      <c r="A62" s="18" t="s">
        <v>38</v>
      </c>
      <c r="B62" s="18">
        <v>335</v>
      </c>
      <c r="C62" s="19">
        <f t="shared" si="103"/>
        <v>106.59090909090909</v>
      </c>
      <c r="D62" s="19">
        <f t="shared" si="104"/>
        <v>-228.40909090909091</v>
      </c>
      <c r="E62" s="19">
        <f t="shared" si="105"/>
        <v>22</v>
      </c>
      <c r="F62" s="18" t="e">
        <f t="shared" si="106"/>
        <v>#NUM!</v>
      </c>
      <c r="G62" s="19">
        <f t="shared" si="107"/>
        <v>-8.1574675324675319</v>
      </c>
      <c r="H62" s="16">
        <f t="shared" si="108"/>
        <v>154.31818181818181</v>
      </c>
      <c r="I62" s="19"/>
      <c r="J62" s="19"/>
      <c r="K62" s="19"/>
      <c r="L62" s="19"/>
      <c r="M62" s="19"/>
      <c r="N62" s="19"/>
      <c r="O62" s="19"/>
      <c r="P62" s="19"/>
      <c r="Q62" s="19"/>
      <c r="R62" s="17">
        <v>10000</v>
      </c>
      <c r="S62" s="17">
        <v>1.5</v>
      </c>
      <c r="T62" s="17">
        <v>2.5</v>
      </c>
      <c r="U62" s="17">
        <f t="shared" si="109"/>
        <v>3.75</v>
      </c>
      <c r="V62" s="17">
        <f t="shared" si="110"/>
        <v>300</v>
      </c>
      <c r="W62" s="17">
        <v>1</v>
      </c>
      <c r="X62" s="17">
        <f t="shared" si="111"/>
        <v>200</v>
      </c>
      <c r="Y62" s="4">
        <f t="shared" si="112"/>
        <v>300</v>
      </c>
      <c r="Z62" s="4">
        <v>0.05</v>
      </c>
      <c r="AA62" s="4">
        <v>90</v>
      </c>
      <c r="AB62" s="4">
        <v>21</v>
      </c>
      <c r="AC62" s="4">
        <v>500</v>
      </c>
      <c r="AD62" s="4">
        <v>300</v>
      </c>
      <c r="AE62" s="4">
        <f t="shared" si="113"/>
        <v>675</v>
      </c>
      <c r="AF62" s="4">
        <f t="shared" si="114"/>
        <v>67.5</v>
      </c>
      <c r="AG62" s="13">
        <f t="shared" ref="AG62:IV62" si="116">((($V62+$X62)/10*MAX((AG$2/$AC62),1)+($Y62/80*180*$Z62))/(MAX((AG$2/$AA62),1)+$AB62))*28-$B62</f>
        <v>-228.40909090909091</v>
      </c>
      <c r="AH62" s="13">
        <f t="shared" si="116"/>
        <v>-228.40909090909091</v>
      </c>
      <c r="AI62" s="13">
        <f t="shared" si="116"/>
        <v>-228.40909090909091</v>
      </c>
      <c r="AJ62" s="13">
        <f t="shared" si="116"/>
        <v>-228.40909090909091</v>
      </c>
      <c r="AK62" s="13">
        <f t="shared" si="116"/>
        <v>-228.40909090909091</v>
      </c>
      <c r="AL62" s="13">
        <f t="shared" si="116"/>
        <v>-228.40909090909091</v>
      </c>
      <c r="AM62" s="13">
        <f t="shared" si="116"/>
        <v>-228.40909090909091</v>
      </c>
      <c r="AN62" s="13">
        <f t="shared" si="116"/>
        <v>-228.40909090909091</v>
      </c>
      <c r="AO62" s="13">
        <f t="shared" si="116"/>
        <v>-228.40909090909091</v>
      </c>
      <c r="AP62" s="13">
        <f t="shared" si="116"/>
        <v>-228.40909090909091</v>
      </c>
      <c r="AQ62" s="13">
        <f t="shared" si="116"/>
        <v>-228.40909090909091</v>
      </c>
      <c r="AR62" s="13">
        <f t="shared" si="116"/>
        <v>-228.40909090909091</v>
      </c>
      <c r="AS62" s="13">
        <f t="shared" si="116"/>
        <v>-228.40909090909091</v>
      </c>
      <c r="AT62" s="13">
        <f t="shared" si="116"/>
        <v>-228.40909090909091</v>
      </c>
      <c r="AU62" s="13">
        <f t="shared" si="116"/>
        <v>-228.40909090909091</v>
      </c>
      <c r="AV62" s="13">
        <f t="shared" si="116"/>
        <v>-228.73111782477343</v>
      </c>
      <c r="AW62" s="13">
        <f t="shared" si="116"/>
        <v>-229.05120481927713</v>
      </c>
      <c r="AX62" s="13">
        <f t="shared" si="116"/>
        <v>-229.36936936936937</v>
      </c>
      <c r="AY62" s="13">
        <f t="shared" si="116"/>
        <v>-229.68562874251495</v>
      </c>
      <c r="AZ62" s="13">
        <f t="shared" si="116"/>
        <v>-230</v>
      </c>
      <c r="BA62" s="13">
        <f t="shared" si="116"/>
        <v>-230.3125</v>
      </c>
      <c r="BB62" s="13">
        <f t="shared" si="116"/>
        <v>-230.62314540059347</v>
      </c>
      <c r="BC62" s="13">
        <f t="shared" si="116"/>
        <v>-230.9319526627219</v>
      </c>
      <c r="BD62" s="13">
        <f t="shared" si="116"/>
        <v>-231.23893805309734</v>
      </c>
      <c r="BE62" s="13">
        <f t="shared" si="116"/>
        <v>-231.54411764705884</v>
      </c>
      <c r="BF62" s="13">
        <f t="shared" si="116"/>
        <v>-231.8475073313783</v>
      </c>
      <c r="BG62" s="13">
        <f t="shared" si="116"/>
        <v>-232.14912280701753</v>
      </c>
      <c r="BH62" s="13">
        <f t="shared" si="116"/>
        <v>-232.44897959183675</v>
      </c>
      <c r="BI62" s="13">
        <f t="shared" si="116"/>
        <v>-232.74709302325581</v>
      </c>
      <c r="BJ62" s="13">
        <f t="shared" si="116"/>
        <v>-233.04347826086956</v>
      </c>
      <c r="BK62" s="13">
        <f t="shared" si="116"/>
        <v>-233.33815028901734</v>
      </c>
      <c r="BL62" s="13">
        <f t="shared" si="116"/>
        <v>-233.63112391930835</v>
      </c>
      <c r="BM62" s="13">
        <f t="shared" si="116"/>
        <v>-233.92241379310343</v>
      </c>
      <c r="BN62" s="13">
        <f t="shared" si="116"/>
        <v>-234.21203438395415</v>
      </c>
      <c r="BO62" s="13">
        <f t="shared" si="116"/>
        <v>-234.5</v>
      </c>
      <c r="BP62" s="13">
        <f t="shared" si="116"/>
        <v>-234.78632478632477</v>
      </c>
      <c r="BQ62" s="13">
        <f t="shared" si="116"/>
        <v>-235.07102272727275</v>
      </c>
      <c r="BR62" s="13">
        <f t="shared" si="116"/>
        <v>-235.3541076487252</v>
      </c>
      <c r="BS62" s="13">
        <f t="shared" si="116"/>
        <v>-235.63559322033899</v>
      </c>
      <c r="BT62" s="13">
        <f t="shared" si="116"/>
        <v>-235.91549295774649</v>
      </c>
      <c r="BU62" s="13">
        <f t="shared" si="116"/>
        <v>-236.1938202247191</v>
      </c>
      <c r="BV62" s="13">
        <f t="shared" si="116"/>
        <v>-236.47058823529412</v>
      </c>
      <c r="BW62" s="13">
        <f t="shared" si="116"/>
        <v>-236.74581005586595</v>
      </c>
      <c r="BX62" s="13">
        <f t="shared" si="116"/>
        <v>-237.01949860724233</v>
      </c>
      <c r="BY62" s="13">
        <f t="shared" si="116"/>
        <v>-237.29166666666666</v>
      </c>
      <c r="BZ62" s="13">
        <f t="shared" si="116"/>
        <v>-237.5623268698061</v>
      </c>
      <c r="CA62" s="13">
        <f t="shared" si="116"/>
        <v>-237.83149171270719</v>
      </c>
      <c r="CB62" s="13">
        <f t="shared" si="116"/>
        <v>-238.099173553719</v>
      </c>
      <c r="CC62" s="13">
        <f t="shared" si="116"/>
        <v>-238.36538461538461</v>
      </c>
      <c r="CD62" s="13">
        <f t="shared" si="116"/>
        <v>-238.63013698630135</v>
      </c>
      <c r="CE62" s="13">
        <f t="shared" si="116"/>
        <v>-238.89344262295083</v>
      </c>
      <c r="CF62" s="13">
        <f t="shared" si="116"/>
        <v>-239.15531335149865</v>
      </c>
      <c r="CG62" s="13">
        <f t="shared" si="116"/>
        <v>-239.41576086956519</v>
      </c>
      <c r="CH62" s="13">
        <f t="shared" si="116"/>
        <v>-239.67479674796749</v>
      </c>
      <c r="CI62" s="13">
        <f t="shared" si="116"/>
        <v>-239.93243243243245</v>
      </c>
      <c r="CJ62" s="13">
        <f t="shared" si="116"/>
        <v>-240.18867924528303</v>
      </c>
      <c r="CK62" s="13">
        <f t="shared" si="116"/>
        <v>-240.44354838709677</v>
      </c>
      <c r="CL62" s="13">
        <f t="shared" si="116"/>
        <v>-240.69705093833778</v>
      </c>
      <c r="CM62" s="13">
        <f t="shared" si="116"/>
        <v>-240.94919786096256</v>
      </c>
      <c r="CN62" s="13">
        <f t="shared" si="116"/>
        <v>-241.2</v>
      </c>
      <c r="CO62" s="13">
        <f t="shared" si="116"/>
        <v>-241.44946808510639</v>
      </c>
      <c r="CP62" s="13">
        <f t="shared" si="116"/>
        <v>-241.69761273209548</v>
      </c>
      <c r="CQ62" s="13">
        <f t="shared" si="116"/>
        <v>-241.94444444444446</v>
      </c>
      <c r="CR62" s="13">
        <f t="shared" si="116"/>
        <v>-242.18997361477574</v>
      </c>
      <c r="CS62" s="13">
        <f t="shared" si="116"/>
        <v>-242.43421052631578</v>
      </c>
      <c r="CT62" s="13">
        <f t="shared" si="116"/>
        <v>-242.6771653543307</v>
      </c>
      <c r="CU62" s="13">
        <f t="shared" si="116"/>
        <v>-242.91884816753927</v>
      </c>
      <c r="CV62" s="13">
        <f t="shared" si="116"/>
        <v>-243.15926892950392</v>
      </c>
      <c r="CW62" s="13">
        <f t="shared" si="116"/>
        <v>-243.3984375</v>
      </c>
      <c r="CX62" s="13">
        <f t="shared" si="116"/>
        <v>-243.63636363636363</v>
      </c>
      <c r="CY62" s="13">
        <f t="shared" si="116"/>
        <v>-243.87305699481865</v>
      </c>
      <c r="CZ62" s="13">
        <f t="shared" si="116"/>
        <v>-244.10852713178295</v>
      </c>
      <c r="DA62" s="13">
        <f t="shared" si="116"/>
        <v>-244.34278350515464</v>
      </c>
      <c r="DB62" s="13">
        <f t="shared" si="116"/>
        <v>-244.5758354755784</v>
      </c>
      <c r="DC62" s="13">
        <f t="shared" si="116"/>
        <v>-244.80769230769232</v>
      </c>
      <c r="DD62" s="13">
        <f t="shared" si="116"/>
        <v>-245.03836317135551</v>
      </c>
      <c r="DE62" s="13">
        <f t="shared" si="116"/>
        <v>-245.26785714285714</v>
      </c>
      <c r="DF62" s="13">
        <f t="shared" si="116"/>
        <v>-245.49618320610688</v>
      </c>
      <c r="DG62" s="13">
        <f t="shared" si="116"/>
        <v>-245.7233502538071</v>
      </c>
      <c r="DH62" s="13">
        <f t="shared" si="116"/>
        <v>-245.94936708860757</v>
      </c>
      <c r="DI62" s="13">
        <f t="shared" si="116"/>
        <v>-246.17424242424244</v>
      </c>
      <c r="DJ62" s="13">
        <f t="shared" si="116"/>
        <v>-246.39798488664988</v>
      </c>
      <c r="DK62" s="13">
        <f t="shared" si="116"/>
        <v>-246.62060301507537</v>
      </c>
      <c r="DL62" s="13">
        <f t="shared" si="116"/>
        <v>-246.42105263157896</v>
      </c>
      <c r="DM62" s="13">
        <f t="shared" si="116"/>
        <v>-246.01250000000002</v>
      </c>
      <c r="DN62" s="13">
        <f t="shared" si="116"/>
        <v>-245.6059850374065</v>
      </c>
      <c r="DO62" s="13">
        <f t="shared" si="116"/>
        <v>-245.20149253731341</v>
      </c>
      <c r="DP62" s="13">
        <f t="shared" si="116"/>
        <v>-244.79900744416872</v>
      </c>
      <c r="DQ62" s="13">
        <f t="shared" si="116"/>
        <v>-244.39851485148515</v>
      </c>
      <c r="DR62" s="13">
        <f t="shared" si="116"/>
        <v>-244</v>
      </c>
      <c r="DS62" s="13">
        <f t="shared" si="116"/>
        <v>-243.60344827586209</v>
      </c>
      <c r="DT62" s="13">
        <f t="shared" si="116"/>
        <v>-243.20884520884522</v>
      </c>
      <c r="DU62" s="13">
        <f t="shared" si="116"/>
        <v>-242.81617647058823</v>
      </c>
      <c r="DV62" s="13">
        <f t="shared" si="116"/>
        <v>-242.42542787286064</v>
      </c>
      <c r="DW62" s="13">
        <f t="shared" si="116"/>
        <v>-242.03658536585365</v>
      </c>
      <c r="DX62" s="13">
        <f t="shared" si="116"/>
        <v>-241.64963503649636</v>
      </c>
      <c r="DY62" s="13">
        <f t="shared" si="116"/>
        <v>-241.26456310679612</v>
      </c>
      <c r="DZ62" s="13">
        <f t="shared" si="116"/>
        <v>-240.88135593220338</v>
      </c>
      <c r="EA62" s="13">
        <f t="shared" si="116"/>
        <v>-240.5</v>
      </c>
      <c r="EB62" s="13">
        <f t="shared" si="116"/>
        <v>-240.12048192771084</v>
      </c>
      <c r="EC62" s="13">
        <f t="shared" si="116"/>
        <v>-239.74278846153848</v>
      </c>
      <c r="ED62" s="13">
        <f t="shared" si="116"/>
        <v>-239.36690647482015</v>
      </c>
      <c r="EE62" s="13">
        <f t="shared" si="116"/>
        <v>-238.99282296650719</v>
      </c>
      <c r="EF62" s="13">
        <f t="shared" si="116"/>
        <v>-238.62052505966585</v>
      </c>
      <c r="EG62" s="13">
        <f t="shared" si="116"/>
        <v>-238.25</v>
      </c>
      <c r="EH62" s="13">
        <f t="shared" si="116"/>
        <v>-237.88123515439429</v>
      </c>
      <c r="EI62" s="13">
        <f t="shared" si="116"/>
        <v>-237.51421800947867</v>
      </c>
      <c r="EJ62" s="13">
        <f t="shared" si="116"/>
        <v>-237.14893617021278</v>
      </c>
      <c r="EK62" s="13">
        <f t="shared" si="116"/>
        <v>-236.78537735849056</v>
      </c>
      <c r="EL62" s="13">
        <f t="shared" si="116"/>
        <v>-236.42352941176472</v>
      </c>
      <c r="EM62" s="13">
        <f t="shared" si="116"/>
        <v>-236.06338028169012</v>
      </c>
      <c r="EN62" s="13">
        <f t="shared" si="116"/>
        <v>-235.70491803278688</v>
      </c>
      <c r="EO62" s="13">
        <f t="shared" si="116"/>
        <v>-235.34813084112147</v>
      </c>
      <c r="EP62" s="13">
        <f t="shared" si="116"/>
        <v>-234.99300699300699</v>
      </c>
      <c r="EQ62" s="13">
        <f t="shared" si="116"/>
        <v>-234.63953488372093</v>
      </c>
      <c r="ER62" s="13">
        <f t="shared" si="116"/>
        <v>-234.28770301624132</v>
      </c>
      <c r="ES62" s="13">
        <f t="shared" si="116"/>
        <v>-233.9375</v>
      </c>
      <c r="ET62" s="13">
        <f t="shared" si="116"/>
        <v>-233.58891454965357</v>
      </c>
      <c r="EU62" s="13">
        <f t="shared" si="116"/>
        <v>-233.24193548387098</v>
      </c>
      <c r="EV62" s="13">
        <f t="shared" si="116"/>
        <v>-232.89655172413794</v>
      </c>
      <c r="EW62" s="13">
        <f t="shared" si="116"/>
        <v>-232.55275229357798</v>
      </c>
      <c r="EX62" s="13">
        <f t="shared" si="116"/>
        <v>-232.21052631578948</v>
      </c>
      <c r="EY62" s="13">
        <f t="shared" si="116"/>
        <v>-231.86986301369862</v>
      </c>
      <c r="EZ62" s="13">
        <f t="shared" si="116"/>
        <v>-231.53075170842823</v>
      </c>
      <c r="FA62" s="13">
        <f t="shared" si="116"/>
        <v>-231.19318181818181</v>
      </c>
      <c r="FB62" s="13">
        <f t="shared" si="116"/>
        <v>-230.85714285714286</v>
      </c>
      <c r="FC62" s="13">
        <f t="shared" si="116"/>
        <v>-230.52262443438914</v>
      </c>
      <c r="FD62" s="13">
        <f t="shared" si="116"/>
        <v>-230.18961625282168</v>
      </c>
      <c r="FE62" s="13">
        <f t="shared" si="116"/>
        <v>-229.85810810810813</v>
      </c>
      <c r="FF62" s="13">
        <f t="shared" si="116"/>
        <v>-229.52808988764042</v>
      </c>
      <c r="FG62" s="13">
        <f t="shared" si="116"/>
        <v>-229.19955156950672</v>
      </c>
      <c r="FH62" s="13">
        <f t="shared" si="116"/>
        <v>-228.8724832214765</v>
      </c>
      <c r="FI62" s="13">
        <f t="shared" si="116"/>
        <v>-228.546875</v>
      </c>
      <c r="FJ62" s="13">
        <f t="shared" si="116"/>
        <v>-228.2227171492205</v>
      </c>
      <c r="FK62" s="13">
        <f t="shared" si="116"/>
        <v>-227.89999999999998</v>
      </c>
      <c r="FL62" s="13">
        <f t="shared" si="116"/>
        <v>-227.57871396895786</v>
      </c>
      <c r="FM62" s="13">
        <f t="shared" si="116"/>
        <v>-227.25884955752213</v>
      </c>
      <c r="FN62" s="13">
        <f t="shared" si="116"/>
        <v>-226.94039735099338</v>
      </c>
      <c r="FO62" s="13">
        <f t="shared" si="116"/>
        <v>-226.62334801762114</v>
      </c>
      <c r="FP62" s="13">
        <f t="shared" si="116"/>
        <v>-226.30769230769232</v>
      </c>
      <c r="FQ62" s="13">
        <f t="shared" si="116"/>
        <v>-225.99342105263156</v>
      </c>
      <c r="FR62" s="13">
        <f t="shared" si="116"/>
        <v>-225.68052516411379</v>
      </c>
      <c r="FS62" s="13">
        <f t="shared" si="116"/>
        <v>-225.36899563318778</v>
      </c>
      <c r="FT62" s="13">
        <f t="shared" si="116"/>
        <v>-225.05882352941177</v>
      </c>
      <c r="FU62" s="13">
        <f t="shared" si="116"/>
        <v>-224.75</v>
      </c>
      <c r="FV62" s="13">
        <f t="shared" si="116"/>
        <v>-224.44251626898048</v>
      </c>
      <c r="FW62" s="13">
        <f t="shared" si="116"/>
        <v>-224.13636363636363</v>
      </c>
      <c r="FX62" s="13">
        <f t="shared" si="116"/>
        <v>-223.83153347732184</v>
      </c>
      <c r="FY62" s="13">
        <f t="shared" si="116"/>
        <v>-223.5280172413793</v>
      </c>
      <c r="FZ62" s="13">
        <f t="shared" si="116"/>
        <v>-223.22580645161293</v>
      </c>
      <c r="GA62" s="13">
        <f t="shared" si="116"/>
        <v>-222.92489270386264</v>
      </c>
      <c r="GB62" s="13">
        <f t="shared" si="116"/>
        <v>-222.62526766595289</v>
      </c>
      <c r="GC62" s="13">
        <f t="shared" si="116"/>
        <v>-222.32692307692307</v>
      </c>
      <c r="GD62" s="13">
        <f t="shared" si="116"/>
        <v>-222.02985074626866</v>
      </c>
      <c r="GE62" s="13">
        <f t="shared" si="116"/>
        <v>-221.7340425531915</v>
      </c>
      <c r="GF62" s="13">
        <f t="shared" si="116"/>
        <v>-221.43949044585986</v>
      </c>
      <c r="GG62" s="13">
        <f t="shared" si="116"/>
        <v>-221.14618644067798</v>
      </c>
      <c r="GH62" s="13">
        <f t="shared" si="116"/>
        <v>-220.85412262156447</v>
      </c>
      <c r="GI62" s="13">
        <f t="shared" si="116"/>
        <v>-220.56329113924053</v>
      </c>
      <c r="GJ62" s="13">
        <f t="shared" si="116"/>
        <v>-220.27368421052631</v>
      </c>
      <c r="GK62" s="13">
        <f t="shared" si="116"/>
        <v>-219.98529411764707</v>
      </c>
      <c r="GL62" s="13">
        <f t="shared" si="116"/>
        <v>-219.69811320754718</v>
      </c>
      <c r="GM62" s="13">
        <f t="shared" si="116"/>
        <v>-219.41213389121339</v>
      </c>
      <c r="GN62" s="13">
        <f t="shared" si="116"/>
        <v>-219.12734864300626</v>
      </c>
      <c r="GO62" s="13">
        <f t="shared" si="116"/>
        <v>-218.84375</v>
      </c>
      <c r="GP62" s="13">
        <f t="shared" si="116"/>
        <v>-218.56133056133055</v>
      </c>
      <c r="GQ62" s="13">
        <f t="shared" si="116"/>
        <v>-218.28008298755188</v>
      </c>
      <c r="GR62" s="13">
        <f t="shared" si="116"/>
        <v>-218</v>
      </c>
      <c r="GS62" s="13">
        <f t="shared" si="116"/>
        <v>-217.72107438016528</v>
      </c>
      <c r="GT62" s="13">
        <f t="shared" si="116"/>
        <v>-217.4432989690722</v>
      </c>
      <c r="GU62" s="13">
        <f t="shared" si="116"/>
        <v>-217.16666666666666</v>
      </c>
      <c r="GV62" s="13">
        <f t="shared" si="116"/>
        <v>-216.89117043121149</v>
      </c>
      <c r="GW62" s="13">
        <f t="shared" si="116"/>
        <v>-216.61680327868851</v>
      </c>
      <c r="GX62" s="13">
        <f t="shared" si="116"/>
        <v>-216.34355828220859</v>
      </c>
      <c r="GY62" s="13">
        <f t="shared" si="116"/>
        <v>-216.07142857142856</v>
      </c>
      <c r="GZ62" s="13">
        <f t="shared" si="116"/>
        <v>-215.80040733197555</v>
      </c>
      <c r="HA62" s="13">
        <f t="shared" si="116"/>
        <v>-215.53048780487805</v>
      </c>
      <c r="HB62" s="13">
        <f t="shared" si="116"/>
        <v>-215.26166328600405</v>
      </c>
      <c r="HC62" s="13">
        <f t="shared" si="116"/>
        <v>-214.9939271255061</v>
      </c>
      <c r="HD62" s="13">
        <f t="shared" si="116"/>
        <v>-214.72727272727272</v>
      </c>
      <c r="HE62" s="13">
        <f t="shared" si="116"/>
        <v>-214.46169354838705</v>
      </c>
      <c r="HF62" s="13">
        <f t="shared" si="116"/>
        <v>-214.19718309859155</v>
      </c>
      <c r="HG62" s="13">
        <f t="shared" si="116"/>
        <v>-213.93373493975903</v>
      </c>
      <c r="HH62" s="13">
        <f t="shared" si="116"/>
        <v>-213.67134268537075</v>
      </c>
      <c r="HI62" s="13">
        <f t="shared" si="116"/>
        <v>-213.41000000000003</v>
      </c>
      <c r="HJ62" s="13">
        <f t="shared" si="116"/>
        <v>-213.14970059880238</v>
      </c>
      <c r="HK62" s="13">
        <f t="shared" si="116"/>
        <v>-212.89043824701196</v>
      </c>
      <c r="HL62" s="13">
        <f t="shared" si="116"/>
        <v>-212.63220675944333</v>
      </c>
      <c r="HM62" s="13">
        <f t="shared" si="116"/>
        <v>-212.37500000000003</v>
      </c>
      <c r="HN62" s="13">
        <f t="shared" si="116"/>
        <v>-212.11881188118812</v>
      </c>
      <c r="HO62" s="13">
        <f t="shared" si="116"/>
        <v>-211.86363636363637</v>
      </c>
      <c r="HP62" s="13">
        <f t="shared" si="116"/>
        <v>-211.60946745562129</v>
      </c>
      <c r="HQ62" s="13">
        <f t="shared" si="116"/>
        <v>-211.3562992125984</v>
      </c>
      <c r="HR62" s="13">
        <f t="shared" si="116"/>
        <v>-211.10412573673875</v>
      </c>
      <c r="HS62" s="13">
        <f t="shared" si="116"/>
        <v>-210.85294117647061</v>
      </c>
      <c r="HT62" s="13">
        <f t="shared" si="116"/>
        <v>-210.60273972602738</v>
      </c>
      <c r="HU62" s="13">
        <f t="shared" si="116"/>
        <v>-210.353515625</v>
      </c>
      <c r="HV62" s="13">
        <f t="shared" si="116"/>
        <v>-210.10526315789474</v>
      </c>
      <c r="HW62" s="13">
        <f t="shared" si="116"/>
        <v>-209.85797665369651</v>
      </c>
      <c r="HX62" s="13">
        <f t="shared" si="116"/>
        <v>-209.61165048543688</v>
      </c>
      <c r="HY62" s="13">
        <f t="shared" si="116"/>
        <v>-209.36627906976742</v>
      </c>
      <c r="HZ62" s="13">
        <f t="shared" si="116"/>
        <v>-209.12185686653771</v>
      </c>
      <c r="IA62" s="13">
        <f t="shared" si="116"/>
        <v>-208.87837837837836</v>
      </c>
      <c r="IB62" s="13">
        <f t="shared" si="116"/>
        <v>-208.63583815028903</v>
      </c>
      <c r="IC62" s="13">
        <f t="shared" si="116"/>
        <v>-208.39423076923077</v>
      </c>
      <c r="ID62" s="13">
        <f t="shared" si="116"/>
        <v>-208.15355086372364</v>
      </c>
      <c r="IE62" s="13">
        <f t="shared" si="116"/>
        <v>-207.91379310344828</v>
      </c>
      <c r="IF62" s="13">
        <f t="shared" si="116"/>
        <v>-207.67495219885276</v>
      </c>
      <c r="IG62" s="13">
        <f t="shared" si="116"/>
        <v>-207.43702290076337</v>
      </c>
      <c r="IH62" s="13">
        <f t="shared" si="116"/>
        <v>-207.2</v>
      </c>
      <c r="II62" s="13">
        <f t="shared" si="116"/>
        <v>-206.96387832699619</v>
      </c>
      <c r="IJ62" s="13">
        <f t="shared" si="116"/>
        <v>-206.72865275142314</v>
      </c>
      <c r="IK62" s="13">
        <f t="shared" si="116"/>
        <v>-206.49431818181819</v>
      </c>
      <c r="IL62" s="13">
        <f t="shared" si="116"/>
        <v>-206.26086956521738</v>
      </c>
      <c r="IM62" s="13">
        <f t="shared" si="116"/>
        <v>-206.02830188679246</v>
      </c>
      <c r="IN62" s="13">
        <f t="shared" si="116"/>
        <v>-205.79661016949152</v>
      </c>
      <c r="IO62" s="13">
        <f t="shared" si="116"/>
        <v>-205.56578947368419</v>
      </c>
      <c r="IP62" s="13">
        <f t="shared" si="116"/>
        <v>-205.3358348968105</v>
      </c>
      <c r="IQ62" s="13">
        <f t="shared" si="116"/>
        <v>-205.1067415730337</v>
      </c>
      <c r="IR62" s="13">
        <f t="shared" si="116"/>
        <v>-204.87850467289718</v>
      </c>
      <c r="IS62" s="13">
        <f t="shared" si="116"/>
        <v>-204.65111940298507</v>
      </c>
      <c r="IT62" s="13">
        <f t="shared" si="116"/>
        <v>-204.42458100558656</v>
      </c>
      <c r="IU62" s="13">
        <f t="shared" si="116"/>
        <v>-204.1988847583643</v>
      </c>
      <c r="IV62" s="13">
        <f t="shared" si="116"/>
        <v>-203.97402597402598</v>
      </c>
      <c r="IW62" s="13"/>
      <c r="IX62" s="13"/>
      <c r="IY62" s="13"/>
      <c r="IZ62" s="13"/>
      <c r="JA62" s="13"/>
      <c r="JB62" s="13"/>
    </row>
    <row r="63" spans="1:262" ht="12.75" customHeight="1" x14ac:dyDescent="0.3">
      <c r="A63" s="4" t="s">
        <v>39</v>
      </c>
      <c r="B63" s="4">
        <v>514</v>
      </c>
      <c r="C63" s="13">
        <f t="shared" si="103"/>
        <v>91.36363636363636</v>
      </c>
      <c r="D63" s="13">
        <f t="shared" si="104"/>
        <v>-422.63636363636363</v>
      </c>
      <c r="E63" s="13">
        <f t="shared" si="105"/>
        <v>25.666666666666668</v>
      </c>
      <c r="F63" s="4" t="e">
        <f t="shared" si="106"/>
        <v>#NUM!</v>
      </c>
      <c r="G63" s="13">
        <f t="shared" si="107"/>
        <v>-15.094155844155845</v>
      </c>
      <c r="H63" s="11">
        <f t="shared" si="108"/>
        <v>132.27272727272725</v>
      </c>
      <c r="I63" s="13"/>
      <c r="J63" s="13"/>
      <c r="K63" s="13"/>
      <c r="L63" s="13"/>
      <c r="M63" s="13"/>
      <c r="N63" s="13"/>
      <c r="O63" s="13"/>
      <c r="P63" s="13"/>
      <c r="Q63" s="13"/>
      <c r="R63" s="17">
        <v>6400</v>
      </c>
      <c r="S63" s="17">
        <v>1.5</v>
      </c>
      <c r="T63" s="17">
        <v>2.5</v>
      </c>
      <c r="U63" s="17">
        <f t="shared" si="109"/>
        <v>3.75</v>
      </c>
      <c r="V63" s="17">
        <f t="shared" si="110"/>
        <v>300</v>
      </c>
      <c r="W63" s="17">
        <v>1</v>
      </c>
      <c r="X63" s="17">
        <f t="shared" si="111"/>
        <v>200</v>
      </c>
      <c r="Y63" s="4">
        <f t="shared" si="112"/>
        <v>300</v>
      </c>
      <c r="Z63" s="4">
        <v>0.05</v>
      </c>
      <c r="AA63" s="4">
        <v>9</v>
      </c>
      <c r="AB63" s="4">
        <v>21</v>
      </c>
      <c r="AC63" s="4">
        <v>150</v>
      </c>
      <c r="AD63" s="4">
        <v>300</v>
      </c>
      <c r="AE63" s="4">
        <f t="shared" si="113"/>
        <v>675</v>
      </c>
      <c r="AF63" s="4">
        <f t="shared" si="114"/>
        <v>67.5</v>
      </c>
      <c r="AG63" s="13">
        <f t="shared" ref="AG63:IV63" si="117">((($V63+$X63)/10*MAX((AG$2/$AC63),1)+($Y63/80*180*$Z63))/(MAX((AG$2/$AA63),1)+$AB63))*28-$B63</f>
        <v>-407.40909090909088</v>
      </c>
      <c r="AH63" s="13">
        <f t="shared" si="117"/>
        <v>-409</v>
      </c>
      <c r="AI63" s="13">
        <f t="shared" si="117"/>
        <v>-412.04347826086956</v>
      </c>
      <c r="AJ63" s="13">
        <f t="shared" si="117"/>
        <v>-414.91549295774649</v>
      </c>
      <c r="AK63" s="13">
        <f t="shared" si="117"/>
        <v>-417.63013698630135</v>
      </c>
      <c r="AL63" s="13">
        <f t="shared" si="117"/>
        <v>-420.2</v>
      </c>
      <c r="AM63" s="13">
        <f t="shared" si="117"/>
        <v>-422.63636363636363</v>
      </c>
      <c r="AN63" s="13">
        <f t="shared" si="117"/>
        <v>-424.94936708860757</v>
      </c>
      <c r="AO63" s="13">
        <f t="shared" si="117"/>
        <v>-427.14814814814815</v>
      </c>
      <c r="AP63" s="13">
        <f t="shared" si="117"/>
        <v>-429.24096385542168</v>
      </c>
      <c r="AQ63" s="13">
        <f t="shared" si="117"/>
        <v>-431.23529411764707</v>
      </c>
      <c r="AR63" s="13">
        <f t="shared" si="117"/>
        <v>-433.13793103448279</v>
      </c>
      <c r="AS63" s="13">
        <f t="shared" si="117"/>
        <v>-434.95505617977528</v>
      </c>
      <c r="AT63" s="13">
        <f t="shared" si="117"/>
        <v>-436.69230769230768</v>
      </c>
      <c r="AU63" s="13">
        <f t="shared" si="117"/>
        <v>-438.35483870967744</v>
      </c>
      <c r="AV63" s="13">
        <f t="shared" si="117"/>
        <v>-439.9473684210526</v>
      </c>
      <c r="AW63" s="13">
        <f t="shared" si="117"/>
        <v>-441.4742268041237</v>
      </c>
      <c r="AX63" s="13">
        <f t="shared" si="117"/>
        <v>-442.93939393939394</v>
      </c>
      <c r="AY63" s="13">
        <f t="shared" si="117"/>
        <v>-444.34653465346537</v>
      </c>
      <c r="AZ63" s="13">
        <f t="shared" si="117"/>
        <v>-445.69902912621359</v>
      </c>
      <c r="BA63" s="13">
        <f t="shared" si="117"/>
        <v>-447</v>
      </c>
      <c r="BB63" s="13">
        <f t="shared" si="117"/>
        <v>-448.25233644859816</v>
      </c>
      <c r="BC63" s="13">
        <f t="shared" si="117"/>
        <v>-449.45871559633031</v>
      </c>
      <c r="BD63" s="13">
        <f t="shared" si="117"/>
        <v>-450.62162162162161</v>
      </c>
      <c r="BE63" s="13">
        <f t="shared" si="117"/>
        <v>-451.74336283185841</v>
      </c>
      <c r="BF63" s="13">
        <f t="shared" si="117"/>
        <v>-451.36521739130433</v>
      </c>
      <c r="BG63" s="13">
        <f t="shared" si="117"/>
        <v>-451</v>
      </c>
      <c r="BH63" s="13">
        <f t="shared" si="117"/>
        <v>-450.64705882352945</v>
      </c>
      <c r="BI63" s="13">
        <f t="shared" si="117"/>
        <v>-450.30578512396693</v>
      </c>
      <c r="BJ63" s="13">
        <f t="shared" si="117"/>
        <v>-449.97560975609758</v>
      </c>
      <c r="BK63" s="13">
        <f t="shared" si="117"/>
        <v>-449.65600000000001</v>
      </c>
      <c r="BL63" s="13">
        <f t="shared" si="117"/>
        <v>-449.34645669291336</v>
      </c>
      <c r="BM63" s="13">
        <f t="shared" si="117"/>
        <v>-449.04651162790697</v>
      </c>
      <c r="BN63" s="13">
        <f t="shared" si="117"/>
        <v>-448.75572519083971</v>
      </c>
      <c r="BO63" s="13">
        <f t="shared" si="117"/>
        <v>-448.4736842105263</v>
      </c>
      <c r="BP63" s="13">
        <f t="shared" si="117"/>
        <v>-448.2</v>
      </c>
      <c r="BQ63" s="13">
        <f t="shared" si="117"/>
        <v>-447.93430656934311</v>
      </c>
      <c r="BR63" s="13">
        <f t="shared" si="117"/>
        <v>-447.67625899280574</v>
      </c>
      <c r="BS63" s="13">
        <f t="shared" si="117"/>
        <v>-447.42553191489361</v>
      </c>
      <c r="BT63" s="13">
        <f t="shared" si="117"/>
        <v>-447.18181818181819</v>
      </c>
      <c r="BU63" s="13">
        <f t="shared" si="117"/>
        <v>-446.94482758620688</v>
      </c>
      <c r="BV63" s="13">
        <f t="shared" si="117"/>
        <v>-446.71428571428572</v>
      </c>
      <c r="BW63" s="13">
        <f t="shared" si="117"/>
        <v>-446.48993288590606</v>
      </c>
      <c r="BX63" s="13">
        <f t="shared" si="117"/>
        <v>-446.27152317880791</v>
      </c>
      <c r="BY63" s="13">
        <f t="shared" si="117"/>
        <v>-446.05882352941177</v>
      </c>
      <c r="BZ63" s="13">
        <f t="shared" si="117"/>
        <v>-445.85161290322583</v>
      </c>
      <c r="CA63" s="13">
        <f t="shared" si="117"/>
        <v>-445.64968152866243</v>
      </c>
      <c r="CB63" s="13">
        <f t="shared" si="117"/>
        <v>-445.45283018867923</v>
      </c>
      <c r="CC63" s="13">
        <f t="shared" si="117"/>
        <v>-445.26086956521738</v>
      </c>
      <c r="CD63" s="13">
        <f t="shared" si="117"/>
        <v>-445.07361963190186</v>
      </c>
      <c r="CE63" s="13">
        <f t="shared" si="117"/>
        <v>-444.89090909090908</v>
      </c>
      <c r="CF63" s="13">
        <f t="shared" si="117"/>
        <v>-444.7125748502994</v>
      </c>
      <c r="CG63" s="13">
        <f t="shared" si="117"/>
        <v>-444.53846153846155</v>
      </c>
      <c r="CH63" s="13">
        <f t="shared" si="117"/>
        <v>-444.36842105263156</v>
      </c>
      <c r="CI63" s="13">
        <f t="shared" si="117"/>
        <v>-444.2023121387283</v>
      </c>
      <c r="CJ63" s="13">
        <f t="shared" si="117"/>
        <v>-444.03999999999996</v>
      </c>
      <c r="CK63" s="13">
        <f t="shared" si="117"/>
        <v>-443.88135593220341</v>
      </c>
      <c r="CL63" s="13">
        <f t="shared" si="117"/>
        <v>-443.72625698324021</v>
      </c>
      <c r="CM63" s="13">
        <f t="shared" si="117"/>
        <v>-443.57458563535914</v>
      </c>
      <c r="CN63" s="13">
        <f t="shared" si="117"/>
        <v>-443.42622950819668</v>
      </c>
      <c r="CO63" s="13">
        <f t="shared" si="117"/>
        <v>-443.28108108108108</v>
      </c>
      <c r="CP63" s="13">
        <f t="shared" si="117"/>
        <v>-443.13903743315507</v>
      </c>
      <c r="CQ63" s="13">
        <f t="shared" si="117"/>
        <v>-443</v>
      </c>
      <c r="CR63" s="13">
        <f t="shared" si="117"/>
        <v>-442.86387434554973</v>
      </c>
      <c r="CS63" s="13">
        <f t="shared" si="117"/>
        <v>-442.73056994818654</v>
      </c>
      <c r="CT63" s="13">
        <f t="shared" si="117"/>
        <v>-442.6</v>
      </c>
      <c r="CU63" s="13">
        <f t="shared" si="117"/>
        <v>-442.47208121827407</v>
      </c>
      <c r="CV63" s="13">
        <f t="shared" si="117"/>
        <v>-442.3467336683417</v>
      </c>
      <c r="CW63" s="13">
        <f t="shared" si="117"/>
        <v>-442.22388059701495</v>
      </c>
      <c r="CX63" s="13">
        <f t="shared" si="117"/>
        <v>-442.10344827586204</v>
      </c>
      <c r="CY63" s="13">
        <f t="shared" si="117"/>
        <v>-441.98536585365855</v>
      </c>
      <c r="CZ63" s="13">
        <f t="shared" si="117"/>
        <v>-441.86956521739131</v>
      </c>
      <c r="DA63" s="13">
        <f t="shared" si="117"/>
        <v>-441.75598086124398</v>
      </c>
      <c r="DB63" s="13">
        <f t="shared" si="117"/>
        <v>-441.64454976303318</v>
      </c>
      <c r="DC63" s="13">
        <f t="shared" si="117"/>
        <v>-441.53521126760563</v>
      </c>
      <c r="DD63" s="13">
        <f t="shared" si="117"/>
        <v>-441.42790697674417</v>
      </c>
      <c r="DE63" s="13">
        <f t="shared" si="117"/>
        <v>-441.32258064516134</v>
      </c>
      <c r="DF63" s="13">
        <f t="shared" si="117"/>
        <v>-441.21917808219177</v>
      </c>
      <c r="DG63" s="13">
        <f t="shared" si="117"/>
        <v>-441.11764705882354</v>
      </c>
      <c r="DH63" s="13">
        <f t="shared" si="117"/>
        <v>-441.01793721973092</v>
      </c>
      <c r="DI63" s="13">
        <f t="shared" si="117"/>
        <v>-440.92</v>
      </c>
      <c r="DJ63" s="13">
        <f t="shared" si="117"/>
        <v>-440.82378854625551</v>
      </c>
      <c r="DK63" s="13">
        <f t="shared" si="117"/>
        <v>-440.72925764192144</v>
      </c>
      <c r="DL63" s="13">
        <f t="shared" si="117"/>
        <v>-440.63636363636363</v>
      </c>
      <c r="DM63" s="13">
        <f t="shared" si="117"/>
        <v>-440.54506437768237</v>
      </c>
      <c r="DN63" s="13">
        <f t="shared" si="117"/>
        <v>-440.45531914893616</v>
      </c>
      <c r="DO63" s="13">
        <f t="shared" si="117"/>
        <v>-440.36708860759495</v>
      </c>
      <c r="DP63" s="13">
        <f t="shared" si="117"/>
        <v>-440.28033472803349</v>
      </c>
      <c r="DQ63" s="13">
        <f t="shared" si="117"/>
        <v>-440.19502074688796</v>
      </c>
      <c r="DR63" s="13">
        <f t="shared" si="117"/>
        <v>-440.11111111111109</v>
      </c>
      <c r="DS63" s="13">
        <f t="shared" si="117"/>
        <v>-440.02857142857141</v>
      </c>
      <c r="DT63" s="13">
        <f t="shared" si="117"/>
        <v>-439.94736842105266</v>
      </c>
      <c r="DU63" s="13">
        <f t="shared" si="117"/>
        <v>-439.86746987951807</v>
      </c>
      <c r="DV63" s="13">
        <f t="shared" si="117"/>
        <v>-439.78884462151393</v>
      </c>
      <c r="DW63" s="13">
        <f t="shared" si="117"/>
        <v>-439.71146245059288</v>
      </c>
      <c r="DX63" s="13">
        <f t="shared" si="117"/>
        <v>-439.63529411764705</v>
      </c>
      <c r="DY63" s="13">
        <f t="shared" si="117"/>
        <v>-439.56031128404669</v>
      </c>
      <c r="DZ63" s="13">
        <f t="shared" si="117"/>
        <v>-439.48648648648646</v>
      </c>
      <c r="EA63" s="13">
        <f t="shared" si="117"/>
        <v>-439.41379310344826</v>
      </c>
      <c r="EB63" s="13">
        <f t="shared" si="117"/>
        <v>-439.34220532319392</v>
      </c>
      <c r="EC63" s="13">
        <f t="shared" si="117"/>
        <v>-439.27169811320755</v>
      </c>
      <c r="ED63" s="13">
        <f t="shared" si="117"/>
        <v>-439.20224719101122</v>
      </c>
      <c r="EE63" s="13">
        <f t="shared" si="117"/>
        <v>-439.13382899628255</v>
      </c>
      <c r="EF63" s="13">
        <f t="shared" si="117"/>
        <v>-439.06642066420665</v>
      </c>
      <c r="EG63" s="13">
        <f t="shared" si="117"/>
        <v>-439</v>
      </c>
      <c r="EH63" s="13">
        <f t="shared" si="117"/>
        <v>-438.93454545454546</v>
      </c>
      <c r="EI63" s="13">
        <f t="shared" si="117"/>
        <v>-438.87003610108303</v>
      </c>
      <c r="EJ63" s="13">
        <f t="shared" si="117"/>
        <v>-438.80645161290323</v>
      </c>
      <c r="EK63" s="13">
        <f t="shared" si="117"/>
        <v>-438.74377224199287</v>
      </c>
      <c r="EL63" s="13">
        <f t="shared" si="117"/>
        <v>-438.68197879858656</v>
      </c>
      <c r="EM63" s="13">
        <f t="shared" si="117"/>
        <v>-438.62105263157895</v>
      </c>
      <c r="EN63" s="13">
        <f t="shared" si="117"/>
        <v>-438.5609756097561</v>
      </c>
      <c r="EO63" s="13">
        <f t="shared" si="117"/>
        <v>-438.50173010380621</v>
      </c>
      <c r="EP63" s="13">
        <f t="shared" si="117"/>
        <v>-438.44329896907215</v>
      </c>
      <c r="EQ63" s="13">
        <f t="shared" si="117"/>
        <v>-438.38566552901023</v>
      </c>
      <c r="ER63" s="13">
        <f t="shared" si="117"/>
        <v>-438.32881355932204</v>
      </c>
      <c r="ES63" s="13">
        <f t="shared" si="117"/>
        <v>-438.27272727272725</v>
      </c>
      <c r="ET63" s="13">
        <f t="shared" si="117"/>
        <v>-438.21739130434781</v>
      </c>
      <c r="EU63" s="13">
        <f t="shared" si="117"/>
        <v>-438.16279069767438</v>
      </c>
      <c r="EV63" s="13">
        <f t="shared" si="117"/>
        <v>-438.10891089108912</v>
      </c>
      <c r="EW63" s="13">
        <f t="shared" si="117"/>
        <v>-438.05573770491804</v>
      </c>
      <c r="EX63" s="13">
        <f t="shared" si="117"/>
        <v>-438.00325732899023</v>
      </c>
      <c r="EY63" s="13">
        <f t="shared" si="117"/>
        <v>-437.95145631067965</v>
      </c>
      <c r="EZ63" s="13">
        <f t="shared" si="117"/>
        <v>-437.90032154340838</v>
      </c>
      <c r="FA63" s="13">
        <f t="shared" si="117"/>
        <v>-437.84984025559106</v>
      </c>
      <c r="FB63" s="13">
        <f t="shared" si="117"/>
        <v>-437.8</v>
      </c>
      <c r="FC63" s="13">
        <f t="shared" si="117"/>
        <v>-437.75078864353316</v>
      </c>
      <c r="FD63" s="13">
        <f t="shared" si="117"/>
        <v>-437.70219435736675</v>
      </c>
      <c r="FE63" s="13">
        <f t="shared" si="117"/>
        <v>-437.65420560747663</v>
      </c>
      <c r="FF63" s="13">
        <f t="shared" si="117"/>
        <v>-437.60681114551085</v>
      </c>
      <c r="FG63" s="13">
        <f t="shared" si="117"/>
        <v>-437.56</v>
      </c>
      <c r="FH63" s="13">
        <f t="shared" si="117"/>
        <v>-437.51376146788994</v>
      </c>
      <c r="FI63" s="13">
        <f t="shared" si="117"/>
        <v>-437.468085106383</v>
      </c>
      <c r="FJ63" s="13">
        <f t="shared" si="117"/>
        <v>-437.42296072507554</v>
      </c>
      <c r="FK63" s="13">
        <f t="shared" si="117"/>
        <v>-437.37837837837839</v>
      </c>
      <c r="FL63" s="13">
        <f t="shared" si="117"/>
        <v>-437.33432835820895</v>
      </c>
      <c r="FM63" s="13">
        <f t="shared" si="117"/>
        <v>-437.29080118694361</v>
      </c>
      <c r="FN63" s="13">
        <f t="shared" si="117"/>
        <v>-437.24778761061947</v>
      </c>
      <c r="FO63" s="13">
        <f t="shared" si="117"/>
        <v>-437.20527859237535</v>
      </c>
      <c r="FP63" s="13">
        <f t="shared" si="117"/>
        <v>-437.16326530612241</v>
      </c>
      <c r="FQ63" s="13">
        <f t="shared" si="117"/>
        <v>-437.12173913043478</v>
      </c>
      <c r="FR63" s="13">
        <f t="shared" si="117"/>
        <v>-437.08069164265129</v>
      </c>
      <c r="FS63" s="13">
        <f t="shared" si="117"/>
        <v>-437.04011461318055</v>
      </c>
      <c r="FT63" s="13">
        <f t="shared" si="117"/>
        <v>-437</v>
      </c>
      <c r="FU63" s="13">
        <f t="shared" si="117"/>
        <v>-436.96033994334277</v>
      </c>
      <c r="FV63" s="13">
        <f t="shared" si="117"/>
        <v>-436.92112676056337</v>
      </c>
      <c r="FW63" s="13">
        <f t="shared" si="117"/>
        <v>-436.88235294117646</v>
      </c>
      <c r="FX63" s="13">
        <f t="shared" si="117"/>
        <v>-436.84401114206128</v>
      </c>
      <c r="FY63" s="13">
        <f t="shared" si="117"/>
        <v>-436.80609418282546</v>
      </c>
      <c r="FZ63" s="13">
        <f t="shared" si="117"/>
        <v>-436.76859504132233</v>
      </c>
      <c r="GA63" s="13">
        <f t="shared" si="117"/>
        <v>-436.73150684931505</v>
      </c>
      <c r="GB63" s="13">
        <f t="shared" si="117"/>
        <v>-436.6948228882834</v>
      </c>
      <c r="GC63" s="13">
        <f t="shared" si="117"/>
        <v>-436.65853658536582</v>
      </c>
      <c r="GD63" s="13">
        <f t="shared" si="117"/>
        <v>-436.62264150943395</v>
      </c>
      <c r="GE63" s="13">
        <f t="shared" si="117"/>
        <v>-436.58713136729222</v>
      </c>
      <c r="GF63" s="13">
        <f t="shared" si="117"/>
        <v>-436.55200000000002</v>
      </c>
      <c r="GG63" s="13">
        <f t="shared" si="117"/>
        <v>-436.51724137931035</v>
      </c>
      <c r="GH63" s="13">
        <f t="shared" si="117"/>
        <v>-436.48284960422166</v>
      </c>
      <c r="GI63" s="13">
        <f t="shared" si="117"/>
        <v>-436.44881889763781</v>
      </c>
      <c r="GJ63" s="13">
        <f t="shared" si="117"/>
        <v>-436.41514360313317</v>
      </c>
      <c r="GK63" s="13">
        <f t="shared" si="117"/>
        <v>-436.38181818181818</v>
      </c>
      <c r="GL63" s="13">
        <f t="shared" si="117"/>
        <v>-436.34883720930236</v>
      </c>
      <c r="GM63" s="13">
        <f t="shared" si="117"/>
        <v>-436.31619537275066</v>
      </c>
      <c r="GN63" s="13">
        <f t="shared" si="117"/>
        <v>-436.28388746803068</v>
      </c>
      <c r="GO63" s="13">
        <f t="shared" si="117"/>
        <v>-436.25190839694653</v>
      </c>
      <c r="GP63" s="13">
        <f t="shared" si="117"/>
        <v>-436.22025316455699</v>
      </c>
      <c r="GQ63" s="13">
        <f t="shared" si="117"/>
        <v>-436.1889168765743</v>
      </c>
      <c r="GR63" s="13">
        <f t="shared" si="117"/>
        <v>-436.15789473684208</v>
      </c>
      <c r="GS63" s="13">
        <f t="shared" si="117"/>
        <v>-436.12718204488783</v>
      </c>
      <c r="GT63" s="13">
        <f t="shared" si="117"/>
        <v>-436.09677419354836</v>
      </c>
      <c r="GU63" s="13">
        <f t="shared" si="117"/>
        <v>-436.06666666666666</v>
      </c>
      <c r="GV63" s="13">
        <f t="shared" si="117"/>
        <v>-436.03685503685506</v>
      </c>
      <c r="GW63" s="13">
        <f t="shared" si="117"/>
        <v>-436.00733496332521</v>
      </c>
      <c r="GX63" s="13">
        <f t="shared" si="117"/>
        <v>-435.978102189781</v>
      </c>
      <c r="GY63" s="13">
        <f t="shared" si="117"/>
        <v>-435.94915254237287</v>
      </c>
      <c r="GZ63" s="13">
        <f t="shared" si="117"/>
        <v>-435.92048192771085</v>
      </c>
      <c r="HA63" s="13">
        <f t="shared" si="117"/>
        <v>-435.89208633093523</v>
      </c>
      <c r="HB63" s="13">
        <f t="shared" si="117"/>
        <v>-435.86396181384248</v>
      </c>
      <c r="HC63" s="13">
        <f t="shared" si="117"/>
        <v>-435.83610451306413</v>
      </c>
      <c r="HD63" s="13">
        <f t="shared" si="117"/>
        <v>-435.80851063829789</v>
      </c>
      <c r="HE63" s="13">
        <f t="shared" si="117"/>
        <v>-435.78117647058826</v>
      </c>
      <c r="HF63" s="13">
        <f t="shared" si="117"/>
        <v>-435.75409836065575</v>
      </c>
      <c r="HG63" s="13">
        <f t="shared" si="117"/>
        <v>-435.72727272727275</v>
      </c>
      <c r="HH63" s="13">
        <f t="shared" si="117"/>
        <v>-435.70069605568449</v>
      </c>
      <c r="HI63" s="13">
        <f t="shared" si="117"/>
        <v>-435.67436489607388</v>
      </c>
      <c r="HJ63" s="13">
        <f t="shared" si="117"/>
        <v>-435.648275862069</v>
      </c>
      <c r="HK63" s="13">
        <f t="shared" si="117"/>
        <v>-435.62242562929066</v>
      </c>
      <c r="HL63" s="13">
        <f t="shared" si="117"/>
        <v>-435.59681093394079</v>
      </c>
      <c r="HM63" s="13">
        <f t="shared" si="117"/>
        <v>-435.57142857142856</v>
      </c>
      <c r="HN63" s="13">
        <f t="shared" si="117"/>
        <v>-435.54627539503389</v>
      </c>
      <c r="HO63" s="13">
        <f t="shared" si="117"/>
        <v>-435.52134831460671</v>
      </c>
      <c r="HP63" s="13">
        <f t="shared" si="117"/>
        <v>-435.49664429530202</v>
      </c>
      <c r="HQ63" s="13">
        <f t="shared" si="117"/>
        <v>-435.47216035634744</v>
      </c>
      <c r="HR63" s="13">
        <f t="shared" si="117"/>
        <v>-435.44789356984478</v>
      </c>
      <c r="HS63" s="13">
        <f t="shared" si="117"/>
        <v>-435.42384105960264</v>
      </c>
      <c r="HT63" s="13">
        <f t="shared" si="117"/>
        <v>-435.4</v>
      </c>
      <c r="HU63" s="13">
        <f t="shared" si="117"/>
        <v>-435.37636761487965</v>
      </c>
      <c r="HV63" s="13">
        <f t="shared" si="117"/>
        <v>-435.35294117647061</v>
      </c>
      <c r="HW63" s="13">
        <f t="shared" si="117"/>
        <v>-435.32971800433836</v>
      </c>
      <c r="HX63" s="13">
        <f t="shared" si="117"/>
        <v>-435.30669546436286</v>
      </c>
      <c r="HY63" s="13">
        <f t="shared" si="117"/>
        <v>-435.28387096774196</v>
      </c>
      <c r="HZ63" s="13">
        <f t="shared" si="117"/>
        <v>-435.26124197002139</v>
      </c>
      <c r="IA63" s="13">
        <f t="shared" si="117"/>
        <v>-435.23880597014926</v>
      </c>
      <c r="IB63" s="13">
        <f t="shared" si="117"/>
        <v>-435.21656050955414</v>
      </c>
      <c r="IC63" s="13">
        <f t="shared" si="117"/>
        <v>-435.19450317124733</v>
      </c>
      <c r="ID63" s="13">
        <f t="shared" si="117"/>
        <v>-435.1726315789474</v>
      </c>
      <c r="IE63" s="13">
        <f t="shared" si="117"/>
        <v>-435.15094339622647</v>
      </c>
      <c r="IF63" s="13">
        <f t="shared" si="117"/>
        <v>-435.12943632567851</v>
      </c>
      <c r="IG63" s="13">
        <f t="shared" si="117"/>
        <v>-435.10810810810813</v>
      </c>
      <c r="IH63" s="13">
        <f t="shared" si="117"/>
        <v>-435.08695652173913</v>
      </c>
      <c r="II63" s="13">
        <f t="shared" si="117"/>
        <v>-435.0659793814433</v>
      </c>
      <c r="IJ63" s="13">
        <f t="shared" si="117"/>
        <v>-435.04517453798769</v>
      </c>
      <c r="IK63" s="13">
        <f t="shared" si="117"/>
        <v>-435.02453987730064</v>
      </c>
      <c r="IL63" s="13">
        <f t="shared" si="117"/>
        <v>-435.00407331975561</v>
      </c>
      <c r="IM63" s="13">
        <f t="shared" si="117"/>
        <v>-434.98377281947262</v>
      </c>
      <c r="IN63" s="13">
        <f t="shared" si="117"/>
        <v>-434.9636363636364</v>
      </c>
      <c r="IO63" s="13">
        <f t="shared" si="117"/>
        <v>-434.94366197183098</v>
      </c>
      <c r="IP63" s="13">
        <f t="shared" si="117"/>
        <v>-434.9238476953908</v>
      </c>
      <c r="IQ63" s="13">
        <f t="shared" si="117"/>
        <v>-434.90419161676647</v>
      </c>
      <c r="IR63" s="13">
        <f t="shared" si="117"/>
        <v>-434.88469184890653</v>
      </c>
      <c r="IS63" s="13">
        <f t="shared" si="117"/>
        <v>-434.86534653465344</v>
      </c>
      <c r="IT63" s="13">
        <f t="shared" si="117"/>
        <v>-434.84615384615381</v>
      </c>
      <c r="IU63" s="13">
        <f t="shared" si="117"/>
        <v>-434.82711198428291</v>
      </c>
      <c r="IV63" s="13">
        <f t="shared" si="117"/>
        <v>-434.8082191780822</v>
      </c>
      <c r="IW63" s="13"/>
      <c r="IX63" s="13"/>
      <c r="IY63" s="13"/>
      <c r="IZ63" s="13"/>
      <c r="JA63" s="13"/>
      <c r="JB63" s="13"/>
    </row>
    <row r="64" spans="1:262" ht="12.75" customHeight="1" x14ac:dyDescent="0.3">
      <c r="A64" s="18" t="s">
        <v>40</v>
      </c>
      <c r="B64" s="18">
        <v>826</v>
      </c>
      <c r="C64" s="19">
        <f t="shared" si="103"/>
        <v>91.36363636363636</v>
      </c>
      <c r="D64" s="19">
        <f t="shared" si="104"/>
        <v>-734.63636363636363</v>
      </c>
      <c r="E64" s="19">
        <f t="shared" si="105"/>
        <v>25.666666666666668</v>
      </c>
      <c r="F64" s="18" t="e">
        <f t="shared" si="106"/>
        <v>#NUM!</v>
      </c>
      <c r="G64" s="19">
        <f t="shared" si="107"/>
        <v>-26.237012987012985</v>
      </c>
      <c r="H64" s="16">
        <f t="shared" si="108"/>
        <v>132.27272727272725</v>
      </c>
      <c r="I64" s="19"/>
      <c r="J64" s="19"/>
      <c r="K64" s="19"/>
      <c r="L64" s="19"/>
      <c r="M64" s="19"/>
      <c r="N64" s="19"/>
      <c r="O64" s="19"/>
      <c r="P64" s="19"/>
      <c r="Q64" s="19"/>
      <c r="R64" s="17">
        <v>12800</v>
      </c>
      <c r="S64" s="17">
        <v>1.5</v>
      </c>
      <c r="T64" s="17">
        <v>2.5</v>
      </c>
      <c r="U64" s="17">
        <f t="shared" si="109"/>
        <v>3.75</v>
      </c>
      <c r="V64" s="17">
        <f t="shared" si="110"/>
        <v>300</v>
      </c>
      <c r="W64" s="17">
        <v>1</v>
      </c>
      <c r="X64" s="17">
        <f t="shared" si="111"/>
        <v>200</v>
      </c>
      <c r="Y64" s="4">
        <f t="shared" si="112"/>
        <v>300</v>
      </c>
      <c r="Z64" s="4">
        <v>0.05</v>
      </c>
      <c r="AA64" s="4">
        <v>9</v>
      </c>
      <c r="AB64" s="4">
        <v>21</v>
      </c>
      <c r="AC64" s="4">
        <v>150</v>
      </c>
      <c r="AD64" s="4">
        <v>300</v>
      </c>
      <c r="AE64" s="4">
        <f t="shared" si="113"/>
        <v>675</v>
      </c>
      <c r="AF64" s="4">
        <f t="shared" si="114"/>
        <v>67.5</v>
      </c>
      <c r="AG64" s="13">
        <f t="shared" ref="AG64:IV64" si="118">((($V64+$X64)/10*MAX((AG$2/$AC64),1)+($Y64/80*180*$Z64))/(MAX((AG$2/$AA64),1)+$AB64))*28-$B64</f>
        <v>-719.40909090909088</v>
      </c>
      <c r="AH64" s="13">
        <f t="shared" si="118"/>
        <v>-721</v>
      </c>
      <c r="AI64" s="13">
        <f t="shared" si="118"/>
        <v>-724.04347826086951</v>
      </c>
      <c r="AJ64" s="13">
        <f t="shared" si="118"/>
        <v>-726.91549295774644</v>
      </c>
      <c r="AK64" s="13">
        <f t="shared" si="118"/>
        <v>-729.63013698630141</v>
      </c>
      <c r="AL64" s="13">
        <f t="shared" si="118"/>
        <v>-732.2</v>
      </c>
      <c r="AM64" s="13">
        <f t="shared" si="118"/>
        <v>-734.63636363636363</v>
      </c>
      <c r="AN64" s="13">
        <f t="shared" si="118"/>
        <v>-736.94936708860757</v>
      </c>
      <c r="AO64" s="13">
        <f t="shared" si="118"/>
        <v>-739.14814814814815</v>
      </c>
      <c r="AP64" s="13">
        <f t="shared" si="118"/>
        <v>-741.24096385542168</v>
      </c>
      <c r="AQ64" s="13">
        <f t="shared" si="118"/>
        <v>-743.23529411764707</v>
      </c>
      <c r="AR64" s="13">
        <f t="shared" si="118"/>
        <v>-745.13793103448279</v>
      </c>
      <c r="AS64" s="13">
        <f t="shared" si="118"/>
        <v>-746.95505617977528</v>
      </c>
      <c r="AT64" s="13">
        <f t="shared" si="118"/>
        <v>-748.69230769230774</v>
      </c>
      <c r="AU64" s="13">
        <f t="shared" si="118"/>
        <v>-750.35483870967744</v>
      </c>
      <c r="AV64" s="13">
        <f t="shared" si="118"/>
        <v>-751.9473684210526</v>
      </c>
      <c r="AW64" s="13">
        <f t="shared" si="118"/>
        <v>-753.47422680412376</v>
      </c>
      <c r="AX64" s="13">
        <f t="shared" si="118"/>
        <v>-754.93939393939399</v>
      </c>
      <c r="AY64" s="13">
        <f t="shared" si="118"/>
        <v>-756.34653465346537</v>
      </c>
      <c r="AZ64" s="13">
        <f t="shared" si="118"/>
        <v>-757.69902912621365</v>
      </c>
      <c r="BA64" s="13">
        <f t="shared" si="118"/>
        <v>-759</v>
      </c>
      <c r="BB64" s="13">
        <f t="shared" si="118"/>
        <v>-760.25233644859816</v>
      </c>
      <c r="BC64" s="13">
        <f t="shared" si="118"/>
        <v>-761.45871559633031</v>
      </c>
      <c r="BD64" s="13">
        <f t="shared" si="118"/>
        <v>-762.62162162162167</v>
      </c>
      <c r="BE64" s="13">
        <f t="shared" si="118"/>
        <v>-763.74336283185846</v>
      </c>
      <c r="BF64" s="13">
        <f t="shared" si="118"/>
        <v>-763.36521739130433</v>
      </c>
      <c r="BG64" s="13">
        <f t="shared" si="118"/>
        <v>-763</v>
      </c>
      <c r="BH64" s="13">
        <f t="shared" si="118"/>
        <v>-762.64705882352939</v>
      </c>
      <c r="BI64" s="13">
        <f t="shared" si="118"/>
        <v>-762.30578512396698</v>
      </c>
      <c r="BJ64" s="13">
        <f t="shared" si="118"/>
        <v>-761.97560975609758</v>
      </c>
      <c r="BK64" s="13">
        <f t="shared" si="118"/>
        <v>-761.65599999999995</v>
      </c>
      <c r="BL64" s="13">
        <f t="shared" si="118"/>
        <v>-761.34645669291342</v>
      </c>
      <c r="BM64" s="13">
        <f t="shared" si="118"/>
        <v>-761.04651162790697</v>
      </c>
      <c r="BN64" s="13">
        <f t="shared" si="118"/>
        <v>-760.75572519083971</v>
      </c>
      <c r="BO64" s="13">
        <f t="shared" si="118"/>
        <v>-760.47368421052636</v>
      </c>
      <c r="BP64" s="13">
        <f t="shared" si="118"/>
        <v>-760.2</v>
      </c>
      <c r="BQ64" s="13">
        <f t="shared" si="118"/>
        <v>-759.93430656934311</v>
      </c>
      <c r="BR64" s="13">
        <f t="shared" si="118"/>
        <v>-759.67625899280574</v>
      </c>
      <c r="BS64" s="13">
        <f t="shared" si="118"/>
        <v>-759.42553191489355</v>
      </c>
      <c r="BT64" s="13">
        <f t="shared" si="118"/>
        <v>-759.18181818181824</v>
      </c>
      <c r="BU64" s="13">
        <f t="shared" si="118"/>
        <v>-758.94482758620688</v>
      </c>
      <c r="BV64" s="13">
        <f t="shared" si="118"/>
        <v>-758.71428571428578</v>
      </c>
      <c r="BW64" s="13">
        <f t="shared" si="118"/>
        <v>-758.489932885906</v>
      </c>
      <c r="BX64" s="13">
        <f t="shared" si="118"/>
        <v>-758.27152317880791</v>
      </c>
      <c r="BY64" s="13">
        <f t="shared" si="118"/>
        <v>-758.05882352941171</v>
      </c>
      <c r="BZ64" s="13">
        <f t="shared" si="118"/>
        <v>-757.85161290322583</v>
      </c>
      <c r="CA64" s="13">
        <f t="shared" si="118"/>
        <v>-757.64968152866243</v>
      </c>
      <c r="CB64" s="13">
        <f t="shared" si="118"/>
        <v>-757.45283018867929</v>
      </c>
      <c r="CC64" s="13">
        <f t="shared" si="118"/>
        <v>-757.26086956521738</v>
      </c>
      <c r="CD64" s="13">
        <f t="shared" si="118"/>
        <v>-757.07361963190181</v>
      </c>
      <c r="CE64" s="13">
        <f t="shared" si="118"/>
        <v>-756.89090909090908</v>
      </c>
      <c r="CF64" s="13">
        <f t="shared" si="118"/>
        <v>-756.71257485029935</v>
      </c>
      <c r="CG64" s="13">
        <f t="shared" si="118"/>
        <v>-756.53846153846155</v>
      </c>
      <c r="CH64" s="13">
        <f t="shared" si="118"/>
        <v>-756.36842105263156</v>
      </c>
      <c r="CI64" s="13">
        <f t="shared" si="118"/>
        <v>-756.2023121387283</v>
      </c>
      <c r="CJ64" s="13">
        <f t="shared" si="118"/>
        <v>-756.04</v>
      </c>
      <c r="CK64" s="13">
        <f t="shared" si="118"/>
        <v>-755.88135593220341</v>
      </c>
      <c r="CL64" s="13">
        <f t="shared" si="118"/>
        <v>-755.72625698324021</v>
      </c>
      <c r="CM64" s="13">
        <f t="shared" si="118"/>
        <v>-755.57458563535909</v>
      </c>
      <c r="CN64" s="13">
        <f t="shared" si="118"/>
        <v>-755.42622950819668</v>
      </c>
      <c r="CO64" s="13">
        <f t="shared" si="118"/>
        <v>-755.28108108108108</v>
      </c>
      <c r="CP64" s="13">
        <f t="shared" si="118"/>
        <v>-755.13903743315507</v>
      </c>
      <c r="CQ64" s="13">
        <f t="shared" si="118"/>
        <v>-755</v>
      </c>
      <c r="CR64" s="13">
        <f t="shared" si="118"/>
        <v>-754.86387434554968</v>
      </c>
      <c r="CS64" s="13">
        <f t="shared" si="118"/>
        <v>-754.73056994818648</v>
      </c>
      <c r="CT64" s="13">
        <f t="shared" si="118"/>
        <v>-754.6</v>
      </c>
      <c r="CU64" s="13">
        <f t="shared" si="118"/>
        <v>-754.47208121827407</v>
      </c>
      <c r="CV64" s="13">
        <f t="shared" si="118"/>
        <v>-754.3467336683417</v>
      </c>
      <c r="CW64" s="13">
        <f t="shared" si="118"/>
        <v>-754.22388059701495</v>
      </c>
      <c r="CX64" s="13">
        <f t="shared" si="118"/>
        <v>-754.10344827586209</v>
      </c>
      <c r="CY64" s="13">
        <f t="shared" si="118"/>
        <v>-753.98536585365855</v>
      </c>
      <c r="CZ64" s="13">
        <f t="shared" si="118"/>
        <v>-753.86956521739125</v>
      </c>
      <c r="DA64" s="13">
        <f t="shared" si="118"/>
        <v>-753.75598086124398</v>
      </c>
      <c r="DB64" s="13">
        <f t="shared" si="118"/>
        <v>-753.64454976303318</v>
      </c>
      <c r="DC64" s="13">
        <f t="shared" si="118"/>
        <v>-753.53521126760563</v>
      </c>
      <c r="DD64" s="13">
        <f t="shared" si="118"/>
        <v>-753.42790697674423</v>
      </c>
      <c r="DE64" s="13">
        <f t="shared" si="118"/>
        <v>-753.32258064516134</v>
      </c>
      <c r="DF64" s="13">
        <f t="shared" si="118"/>
        <v>-753.21917808219177</v>
      </c>
      <c r="DG64" s="13">
        <f t="shared" si="118"/>
        <v>-753.11764705882354</v>
      </c>
      <c r="DH64" s="13">
        <f t="shared" si="118"/>
        <v>-753.01793721973092</v>
      </c>
      <c r="DI64" s="13">
        <f t="shared" si="118"/>
        <v>-752.92</v>
      </c>
      <c r="DJ64" s="13">
        <f t="shared" si="118"/>
        <v>-752.82378854625551</v>
      </c>
      <c r="DK64" s="13">
        <f t="shared" si="118"/>
        <v>-752.72925764192144</v>
      </c>
      <c r="DL64" s="13">
        <f t="shared" si="118"/>
        <v>-752.63636363636363</v>
      </c>
      <c r="DM64" s="13">
        <f t="shared" si="118"/>
        <v>-752.54506437768237</v>
      </c>
      <c r="DN64" s="13">
        <f t="shared" si="118"/>
        <v>-752.45531914893616</v>
      </c>
      <c r="DO64" s="13">
        <f t="shared" si="118"/>
        <v>-752.36708860759495</v>
      </c>
      <c r="DP64" s="13">
        <f t="shared" si="118"/>
        <v>-752.28033472803349</v>
      </c>
      <c r="DQ64" s="13">
        <f t="shared" si="118"/>
        <v>-752.19502074688796</v>
      </c>
      <c r="DR64" s="13">
        <f t="shared" si="118"/>
        <v>-752.11111111111109</v>
      </c>
      <c r="DS64" s="13">
        <f t="shared" si="118"/>
        <v>-752.02857142857147</v>
      </c>
      <c r="DT64" s="13">
        <f t="shared" si="118"/>
        <v>-751.9473684210526</v>
      </c>
      <c r="DU64" s="13">
        <f t="shared" si="118"/>
        <v>-751.86746987951801</v>
      </c>
      <c r="DV64" s="13">
        <f t="shared" si="118"/>
        <v>-751.78884462151393</v>
      </c>
      <c r="DW64" s="13">
        <f t="shared" si="118"/>
        <v>-751.71146245059288</v>
      </c>
      <c r="DX64" s="13">
        <f t="shared" si="118"/>
        <v>-751.63529411764705</v>
      </c>
      <c r="DY64" s="13">
        <f t="shared" si="118"/>
        <v>-751.56031128404675</v>
      </c>
      <c r="DZ64" s="13">
        <f t="shared" si="118"/>
        <v>-751.48648648648646</v>
      </c>
      <c r="EA64" s="13">
        <f t="shared" si="118"/>
        <v>-751.41379310344826</v>
      </c>
      <c r="EB64" s="13">
        <f t="shared" si="118"/>
        <v>-751.34220532319387</v>
      </c>
      <c r="EC64" s="13">
        <f t="shared" si="118"/>
        <v>-751.27169811320755</v>
      </c>
      <c r="ED64" s="13">
        <f t="shared" si="118"/>
        <v>-751.20224719101122</v>
      </c>
      <c r="EE64" s="13">
        <f t="shared" si="118"/>
        <v>-751.13382899628255</v>
      </c>
      <c r="EF64" s="13">
        <f t="shared" si="118"/>
        <v>-751.06642066420659</v>
      </c>
      <c r="EG64" s="13">
        <f t="shared" si="118"/>
        <v>-751</v>
      </c>
      <c r="EH64" s="13">
        <f t="shared" si="118"/>
        <v>-750.93454545454551</v>
      </c>
      <c r="EI64" s="13">
        <f t="shared" si="118"/>
        <v>-750.87003610108309</v>
      </c>
      <c r="EJ64" s="13">
        <f t="shared" si="118"/>
        <v>-750.80645161290317</v>
      </c>
      <c r="EK64" s="13">
        <f t="shared" si="118"/>
        <v>-750.74377224199293</v>
      </c>
      <c r="EL64" s="13">
        <f t="shared" si="118"/>
        <v>-750.68197879858656</v>
      </c>
      <c r="EM64" s="13">
        <f t="shared" si="118"/>
        <v>-750.62105263157889</v>
      </c>
      <c r="EN64" s="13">
        <f t="shared" si="118"/>
        <v>-750.56097560975604</v>
      </c>
      <c r="EO64" s="13">
        <f t="shared" si="118"/>
        <v>-750.50173010380627</v>
      </c>
      <c r="EP64" s="13">
        <f t="shared" si="118"/>
        <v>-750.4432989690722</v>
      </c>
      <c r="EQ64" s="13">
        <f t="shared" si="118"/>
        <v>-750.38566552901023</v>
      </c>
      <c r="ER64" s="13">
        <f t="shared" si="118"/>
        <v>-750.32881355932204</v>
      </c>
      <c r="ES64" s="13">
        <f t="shared" si="118"/>
        <v>-750.27272727272725</v>
      </c>
      <c r="ET64" s="13">
        <f t="shared" si="118"/>
        <v>-750.21739130434787</v>
      </c>
      <c r="EU64" s="13">
        <f t="shared" si="118"/>
        <v>-750.16279069767438</v>
      </c>
      <c r="EV64" s="13">
        <f t="shared" si="118"/>
        <v>-750.10891089108907</v>
      </c>
      <c r="EW64" s="13">
        <f t="shared" si="118"/>
        <v>-750.05573770491799</v>
      </c>
      <c r="EX64" s="13">
        <f t="shared" si="118"/>
        <v>-750.00325732899023</v>
      </c>
      <c r="EY64" s="13">
        <f t="shared" si="118"/>
        <v>-749.95145631067965</v>
      </c>
      <c r="EZ64" s="13">
        <f t="shared" si="118"/>
        <v>-749.90032154340838</v>
      </c>
      <c r="FA64" s="13">
        <f t="shared" si="118"/>
        <v>-749.84984025559106</v>
      </c>
      <c r="FB64" s="13">
        <f t="shared" si="118"/>
        <v>-749.8</v>
      </c>
      <c r="FC64" s="13">
        <f t="shared" si="118"/>
        <v>-749.75078864353316</v>
      </c>
      <c r="FD64" s="13">
        <f t="shared" si="118"/>
        <v>-749.70219435736681</v>
      </c>
      <c r="FE64" s="13">
        <f t="shared" si="118"/>
        <v>-749.65420560747668</v>
      </c>
      <c r="FF64" s="13">
        <f t="shared" si="118"/>
        <v>-749.60681114551085</v>
      </c>
      <c r="FG64" s="13">
        <f t="shared" si="118"/>
        <v>-749.56</v>
      </c>
      <c r="FH64" s="13">
        <f t="shared" si="118"/>
        <v>-749.51376146788994</v>
      </c>
      <c r="FI64" s="13">
        <f t="shared" si="118"/>
        <v>-749.468085106383</v>
      </c>
      <c r="FJ64" s="13">
        <f t="shared" si="118"/>
        <v>-749.42296072507554</v>
      </c>
      <c r="FK64" s="13">
        <f t="shared" si="118"/>
        <v>-749.37837837837833</v>
      </c>
      <c r="FL64" s="13">
        <f t="shared" si="118"/>
        <v>-749.33432835820895</v>
      </c>
      <c r="FM64" s="13">
        <f t="shared" si="118"/>
        <v>-749.29080118694355</v>
      </c>
      <c r="FN64" s="13">
        <f t="shared" si="118"/>
        <v>-749.24778761061953</v>
      </c>
      <c r="FO64" s="13">
        <f t="shared" si="118"/>
        <v>-749.20527859237541</v>
      </c>
      <c r="FP64" s="13">
        <f t="shared" si="118"/>
        <v>-749.16326530612241</v>
      </c>
      <c r="FQ64" s="13">
        <f t="shared" si="118"/>
        <v>-749.12173913043478</v>
      </c>
      <c r="FR64" s="13">
        <f t="shared" si="118"/>
        <v>-749.08069164265135</v>
      </c>
      <c r="FS64" s="13">
        <f t="shared" si="118"/>
        <v>-749.04011461318055</v>
      </c>
      <c r="FT64" s="13">
        <f t="shared" si="118"/>
        <v>-749</v>
      </c>
      <c r="FU64" s="13">
        <f t="shared" si="118"/>
        <v>-748.96033994334277</v>
      </c>
      <c r="FV64" s="13">
        <f t="shared" si="118"/>
        <v>-748.92112676056342</v>
      </c>
      <c r="FW64" s="13">
        <f t="shared" si="118"/>
        <v>-748.88235294117646</v>
      </c>
      <c r="FX64" s="13">
        <f t="shared" si="118"/>
        <v>-748.84401114206128</v>
      </c>
      <c r="FY64" s="13">
        <f t="shared" si="118"/>
        <v>-748.80609418282552</v>
      </c>
      <c r="FZ64" s="13">
        <f t="shared" si="118"/>
        <v>-748.76859504132233</v>
      </c>
      <c r="GA64" s="13">
        <f t="shared" si="118"/>
        <v>-748.73150684931511</v>
      </c>
      <c r="GB64" s="13">
        <f t="shared" si="118"/>
        <v>-748.6948228882834</v>
      </c>
      <c r="GC64" s="13">
        <f t="shared" si="118"/>
        <v>-748.65853658536582</v>
      </c>
      <c r="GD64" s="13">
        <f t="shared" si="118"/>
        <v>-748.62264150943395</v>
      </c>
      <c r="GE64" s="13">
        <f t="shared" si="118"/>
        <v>-748.58713136729227</v>
      </c>
      <c r="GF64" s="13">
        <f t="shared" si="118"/>
        <v>-748.55200000000002</v>
      </c>
      <c r="GG64" s="13">
        <f t="shared" si="118"/>
        <v>-748.51724137931035</v>
      </c>
      <c r="GH64" s="13">
        <f t="shared" si="118"/>
        <v>-748.48284960422166</v>
      </c>
      <c r="GI64" s="13">
        <f t="shared" si="118"/>
        <v>-748.44881889763781</v>
      </c>
      <c r="GJ64" s="13">
        <f t="shared" si="118"/>
        <v>-748.41514360313317</v>
      </c>
      <c r="GK64" s="13">
        <f t="shared" si="118"/>
        <v>-748.38181818181818</v>
      </c>
      <c r="GL64" s="13">
        <f t="shared" si="118"/>
        <v>-748.34883720930236</v>
      </c>
      <c r="GM64" s="13">
        <f t="shared" si="118"/>
        <v>-748.3161953727506</v>
      </c>
      <c r="GN64" s="13">
        <f t="shared" si="118"/>
        <v>-748.28388746803068</v>
      </c>
      <c r="GO64" s="13">
        <f t="shared" si="118"/>
        <v>-748.25190839694653</v>
      </c>
      <c r="GP64" s="13">
        <f t="shared" si="118"/>
        <v>-748.22025316455699</v>
      </c>
      <c r="GQ64" s="13">
        <f t="shared" si="118"/>
        <v>-748.18891687657424</v>
      </c>
      <c r="GR64" s="13">
        <f t="shared" si="118"/>
        <v>-748.15789473684208</v>
      </c>
      <c r="GS64" s="13">
        <f t="shared" si="118"/>
        <v>-748.12718204488783</v>
      </c>
      <c r="GT64" s="13">
        <f t="shared" si="118"/>
        <v>-748.09677419354841</v>
      </c>
      <c r="GU64" s="13">
        <f t="shared" si="118"/>
        <v>-748.06666666666661</v>
      </c>
      <c r="GV64" s="13">
        <f t="shared" si="118"/>
        <v>-748.03685503685506</v>
      </c>
      <c r="GW64" s="13">
        <f t="shared" si="118"/>
        <v>-748.00733496332521</v>
      </c>
      <c r="GX64" s="13">
        <f t="shared" si="118"/>
        <v>-747.978102189781</v>
      </c>
      <c r="GY64" s="13">
        <f t="shared" si="118"/>
        <v>-747.94915254237287</v>
      </c>
      <c r="GZ64" s="13">
        <f t="shared" si="118"/>
        <v>-747.92048192771085</v>
      </c>
      <c r="HA64" s="13">
        <f t="shared" si="118"/>
        <v>-747.89208633093529</v>
      </c>
      <c r="HB64" s="13">
        <f t="shared" si="118"/>
        <v>-747.86396181384248</v>
      </c>
      <c r="HC64" s="13">
        <f t="shared" si="118"/>
        <v>-747.83610451306413</v>
      </c>
      <c r="HD64" s="13">
        <f t="shared" si="118"/>
        <v>-747.80851063829789</v>
      </c>
      <c r="HE64" s="13">
        <f t="shared" si="118"/>
        <v>-747.78117647058821</v>
      </c>
      <c r="HF64" s="13">
        <f t="shared" si="118"/>
        <v>-747.75409836065569</v>
      </c>
      <c r="HG64" s="13">
        <f t="shared" si="118"/>
        <v>-747.72727272727275</v>
      </c>
      <c r="HH64" s="13">
        <f t="shared" si="118"/>
        <v>-747.70069605568449</v>
      </c>
      <c r="HI64" s="13">
        <f t="shared" si="118"/>
        <v>-747.67436489607394</v>
      </c>
      <c r="HJ64" s="13">
        <f t="shared" si="118"/>
        <v>-747.648275862069</v>
      </c>
      <c r="HK64" s="13">
        <f t="shared" si="118"/>
        <v>-747.62242562929066</v>
      </c>
      <c r="HL64" s="13">
        <f t="shared" si="118"/>
        <v>-747.59681093394079</v>
      </c>
      <c r="HM64" s="13">
        <f t="shared" si="118"/>
        <v>-747.57142857142856</v>
      </c>
      <c r="HN64" s="13">
        <f t="shared" si="118"/>
        <v>-747.54627539503383</v>
      </c>
      <c r="HO64" s="13">
        <f t="shared" si="118"/>
        <v>-747.52134831460671</v>
      </c>
      <c r="HP64" s="13">
        <f t="shared" si="118"/>
        <v>-747.49664429530208</v>
      </c>
      <c r="HQ64" s="13">
        <f t="shared" si="118"/>
        <v>-747.47216035634744</v>
      </c>
      <c r="HR64" s="13">
        <f t="shared" si="118"/>
        <v>-747.44789356984484</v>
      </c>
      <c r="HS64" s="13">
        <f t="shared" si="118"/>
        <v>-747.42384105960264</v>
      </c>
      <c r="HT64" s="13">
        <f t="shared" si="118"/>
        <v>-747.4</v>
      </c>
      <c r="HU64" s="13">
        <f t="shared" si="118"/>
        <v>-747.37636761487965</v>
      </c>
      <c r="HV64" s="13">
        <f t="shared" si="118"/>
        <v>-747.35294117647061</v>
      </c>
      <c r="HW64" s="13">
        <f t="shared" si="118"/>
        <v>-747.32971800433836</v>
      </c>
      <c r="HX64" s="13">
        <f t="shared" si="118"/>
        <v>-747.30669546436286</v>
      </c>
      <c r="HY64" s="13">
        <f t="shared" si="118"/>
        <v>-747.2838709677419</v>
      </c>
      <c r="HZ64" s="13">
        <f t="shared" si="118"/>
        <v>-747.26124197002139</v>
      </c>
      <c r="IA64" s="13">
        <f t="shared" si="118"/>
        <v>-747.23880597014931</v>
      </c>
      <c r="IB64" s="13">
        <f t="shared" si="118"/>
        <v>-747.21656050955414</v>
      </c>
      <c r="IC64" s="13">
        <f t="shared" si="118"/>
        <v>-747.19450317124733</v>
      </c>
      <c r="ID64" s="13">
        <f t="shared" si="118"/>
        <v>-747.1726315789474</v>
      </c>
      <c r="IE64" s="13">
        <f t="shared" si="118"/>
        <v>-747.15094339622647</v>
      </c>
      <c r="IF64" s="13">
        <f t="shared" si="118"/>
        <v>-747.12943632567851</v>
      </c>
      <c r="IG64" s="13">
        <f t="shared" si="118"/>
        <v>-747.10810810810813</v>
      </c>
      <c r="IH64" s="13">
        <f t="shared" si="118"/>
        <v>-747.08695652173913</v>
      </c>
      <c r="II64" s="13">
        <f t="shared" si="118"/>
        <v>-747.0659793814433</v>
      </c>
      <c r="IJ64" s="13">
        <f t="shared" si="118"/>
        <v>-747.04517453798769</v>
      </c>
      <c r="IK64" s="13">
        <f t="shared" si="118"/>
        <v>-747.02453987730064</v>
      </c>
      <c r="IL64" s="13">
        <f t="shared" si="118"/>
        <v>-747.00407331975555</v>
      </c>
      <c r="IM64" s="13">
        <f t="shared" si="118"/>
        <v>-746.98377281947262</v>
      </c>
      <c r="IN64" s="13">
        <f t="shared" si="118"/>
        <v>-746.9636363636364</v>
      </c>
      <c r="IO64" s="13">
        <f t="shared" si="118"/>
        <v>-746.94366197183103</v>
      </c>
      <c r="IP64" s="13">
        <f t="shared" si="118"/>
        <v>-746.9238476953908</v>
      </c>
      <c r="IQ64" s="13">
        <f t="shared" si="118"/>
        <v>-746.90419161676641</v>
      </c>
      <c r="IR64" s="13">
        <f t="shared" si="118"/>
        <v>-746.88469184890653</v>
      </c>
      <c r="IS64" s="13">
        <f t="shared" si="118"/>
        <v>-746.86534653465344</v>
      </c>
      <c r="IT64" s="13">
        <f t="shared" si="118"/>
        <v>-746.84615384615381</v>
      </c>
      <c r="IU64" s="13">
        <f t="shared" si="118"/>
        <v>-746.82711198428296</v>
      </c>
      <c r="IV64" s="13">
        <f t="shared" si="118"/>
        <v>-746.80821917808225</v>
      </c>
      <c r="IW64" s="13"/>
      <c r="IX64" s="13"/>
      <c r="IY64" s="13"/>
      <c r="IZ64" s="13"/>
      <c r="JA64" s="13"/>
      <c r="JB64" s="13"/>
    </row>
    <row r="65" spans="1:262" ht="12.75" customHeight="1" x14ac:dyDescent="0.3">
      <c r="A65" s="4" t="s">
        <v>41</v>
      </c>
      <c r="B65" s="4">
        <v>1137</v>
      </c>
      <c r="C65" s="13">
        <f t="shared" si="103"/>
        <v>91.36363636363636</v>
      </c>
      <c r="D65" s="13">
        <f t="shared" si="104"/>
        <v>-1045.6363636363637</v>
      </c>
      <c r="E65" s="13">
        <f t="shared" si="105"/>
        <v>25.666666666666668</v>
      </c>
      <c r="F65" s="4" t="e">
        <f t="shared" si="106"/>
        <v>#NUM!</v>
      </c>
      <c r="G65" s="13">
        <f t="shared" si="107"/>
        <v>-37.34415584415585</v>
      </c>
      <c r="H65" s="11">
        <f t="shared" si="108"/>
        <v>132.27272727272725</v>
      </c>
      <c r="I65" s="13"/>
      <c r="J65" s="13"/>
      <c r="K65" s="13"/>
      <c r="L65" s="13"/>
      <c r="M65" s="13"/>
      <c r="N65" s="13"/>
      <c r="O65" s="13"/>
      <c r="P65" s="13"/>
      <c r="Q65" s="13"/>
      <c r="R65" s="17">
        <v>19200</v>
      </c>
      <c r="S65" s="17">
        <v>1.5</v>
      </c>
      <c r="T65" s="17">
        <v>2.5</v>
      </c>
      <c r="U65" s="17">
        <f t="shared" si="109"/>
        <v>3.75</v>
      </c>
      <c r="V65" s="17">
        <f t="shared" si="110"/>
        <v>300</v>
      </c>
      <c r="W65" s="17">
        <v>1</v>
      </c>
      <c r="X65" s="17">
        <f t="shared" si="111"/>
        <v>200</v>
      </c>
      <c r="Y65" s="4">
        <f t="shared" si="112"/>
        <v>300</v>
      </c>
      <c r="Z65" s="4">
        <v>0.05</v>
      </c>
      <c r="AA65" s="4">
        <v>9</v>
      </c>
      <c r="AB65" s="4">
        <v>21</v>
      </c>
      <c r="AC65" s="4">
        <v>150</v>
      </c>
      <c r="AD65" s="4">
        <v>300</v>
      </c>
      <c r="AE65" s="4">
        <f t="shared" si="113"/>
        <v>675</v>
      </c>
      <c r="AF65" s="4">
        <f t="shared" si="114"/>
        <v>67.5</v>
      </c>
      <c r="AG65" s="13">
        <f t="shared" ref="AG65:IV65" si="119">((($V65+$X65)/10*MAX((AG$2/$AC65),1)+($Y65/80*180*$Z65))/(MAX((AG$2/$AA65),1)+$AB65))*28-$B65</f>
        <v>-1030.409090909091</v>
      </c>
      <c r="AH65" s="13">
        <f t="shared" si="119"/>
        <v>-1032</v>
      </c>
      <c r="AI65" s="13">
        <f t="shared" si="119"/>
        <v>-1035.0434782608695</v>
      </c>
      <c r="AJ65" s="13">
        <f t="shared" si="119"/>
        <v>-1037.9154929577464</v>
      </c>
      <c r="AK65" s="13">
        <f t="shared" si="119"/>
        <v>-1040.6301369863013</v>
      </c>
      <c r="AL65" s="13">
        <f t="shared" si="119"/>
        <v>-1043.2</v>
      </c>
      <c r="AM65" s="13">
        <f t="shared" si="119"/>
        <v>-1045.6363636363637</v>
      </c>
      <c r="AN65" s="13">
        <f t="shared" si="119"/>
        <v>-1047.9493670886077</v>
      </c>
      <c r="AO65" s="13">
        <f t="shared" si="119"/>
        <v>-1050.1481481481483</v>
      </c>
      <c r="AP65" s="13">
        <f t="shared" si="119"/>
        <v>-1052.2409638554218</v>
      </c>
      <c r="AQ65" s="13">
        <f t="shared" si="119"/>
        <v>-1054.2352941176471</v>
      </c>
      <c r="AR65" s="13">
        <f t="shared" si="119"/>
        <v>-1056.1379310344828</v>
      </c>
      <c r="AS65" s="13">
        <f t="shared" si="119"/>
        <v>-1057.9550561797753</v>
      </c>
      <c r="AT65" s="13">
        <f t="shared" si="119"/>
        <v>-1059.6923076923076</v>
      </c>
      <c r="AU65" s="13">
        <f t="shared" si="119"/>
        <v>-1061.3548387096773</v>
      </c>
      <c r="AV65" s="13">
        <f t="shared" si="119"/>
        <v>-1062.9473684210527</v>
      </c>
      <c r="AW65" s="13">
        <f t="shared" si="119"/>
        <v>-1064.4742268041236</v>
      </c>
      <c r="AX65" s="13">
        <f t="shared" si="119"/>
        <v>-1065.939393939394</v>
      </c>
      <c r="AY65" s="13">
        <f t="shared" si="119"/>
        <v>-1067.3465346534654</v>
      </c>
      <c r="AZ65" s="13">
        <f t="shared" si="119"/>
        <v>-1068.6990291262136</v>
      </c>
      <c r="BA65" s="13">
        <f t="shared" si="119"/>
        <v>-1070</v>
      </c>
      <c r="BB65" s="13">
        <f t="shared" si="119"/>
        <v>-1071.252336448598</v>
      </c>
      <c r="BC65" s="13">
        <f t="shared" si="119"/>
        <v>-1072.4587155963302</v>
      </c>
      <c r="BD65" s="13">
        <f t="shared" si="119"/>
        <v>-1073.6216216216217</v>
      </c>
      <c r="BE65" s="13">
        <f t="shared" si="119"/>
        <v>-1074.7433628318583</v>
      </c>
      <c r="BF65" s="13">
        <f t="shared" si="119"/>
        <v>-1074.3652173913044</v>
      </c>
      <c r="BG65" s="13">
        <f t="shared" si="119"/>
        <v>-1074</v>
      </c>
      <c r="BH65" s="13">
        <f t="shared" si="119"/>
        <v>-1073.6470588235295</v>
      </c>
      <c r="BI65" s="13">
        <f t="shared" si="119"/>
        <v>-1073.3057851239669</v>
      </c>
      <c r="BJ65" s="13">
        <f t="shared" si="119"/>
        <v>-1072.9756097560976</v>
      </c>
      <c r="BK65" s="13">
        <f t="shared" si="119"/>
        <v>-1072.6559999999999</v>
      </c>
      <c r="BL65" s="13">
        <f t="shared" si="119"/>
        <v>-1072.3464566929133</v>
      </c>
      <c r="BM65" s="13">
        <f t="shared" si="119"/>
        <v>-1072.046511627907</v>
      </c>
      <c r="BN65" s="13">
        <f t="shared" si="119"/>
        <v>-1071.7557251908397</v>
      </c>
      <c r="BO65" s="13">
        <f t="shared" si="119"/>
        <v>-1071.4736842105262</v>
      </c>
      <c r="BP65" s="13">
        <f t="shared" si="119"/>
        <v>-1071.2</v>
      </c>
      <c r="BQ65" s="13">
        <f t="shared" si="119"/>
        <v>-1070.9343065693431</v>
      </c>
      <c r="BR65" s="13">
        <f t="shared" si="119"/>
        <v>-1070.6762589928057</v>
      </c>
      <c r="BS65" s="13">
        <f t="shared" si="119"/>
        <v>-1070.4255319148936</v>
      </c>
      <c r="BT65" s="13">
        <f t="shared" si="119"/>
        <v>-1070.1818181818182</v>
      </c>
      <c r="BU65" s="13">
        <f t="shared" si="119"/>
        <v>-1069.9448275862069</v>
      </c>
      <c r="BV65" s="13">
        <f t="shared" si="119"/>
        <v>-1069.7142857142858</v>
      </c>
      <c r="BW65" s="13">
        <f t="shared" si="119"/>
        <v>-1069.489932885906</v>
      </c>
      <c r="BX65" s="13">
        <f t="shared" si="119"/>
        <v>-1069.2715231788079</v>
      </c>
      <c r="BY65" s="13">
        <f t="shared" si="119"/>
        <v>-1069.0588235294117</v>
      </c>
      <c r="BZ65" s="13">
        <f t="shared" si="119"/>
        <v>-1068.8516129032257</v>
      </c>
      <c r="CA65" s="13">
        <f t="shared" si="119"/>
        <v>-1068.6496815286623</v>
      </c>
      <c r="CB65" s="13">
        <f t="shared" si="119"/>
        <v>-1068.4528301886792</v>
      </c>
      <c r="CC65" s="13">
        <f t="shared" si="119"/>
        <v>-1068.2608695652175</v>
      </c>
      <c r="CD65" s="13">
        <f t="shared" si="119"/>
        <v>-1068.0736196319019</v>
      </c>
      <c r="CE65" s="13">
        <f t="shared" si="119"/>
        <v>-1067.8909090909092</v>
      </c>
      <c r="CF65" s="13">
        <f t="shared" si="119"/>
        <v>-1067.7125748502995</v>
      </c>
      <c r="CG65" s="13">
        <f t="shared" si="119"/>
        <v>-1067.5384615384614</v>
      </c>
      <c r="CH65" s="13">
        <f t="shared" si="119"/>
        <v>-1067.3684210526317</v>
      </c>
      <c r="CI65" s="13">
        <f t="shared" si="119"/>
        <v>-1067.2023121387283</v>
      </c>
      <c r="CJ65" s="13">
        <f t="shared" si="119"/>
        <v>-1067.04</v>
      </c>
      <c r="CK65" s="13">
        <f t="shared" si="119"/>
        <v>-1066.8813559322034</v>
      </c>
      <c r="CL65" s="13">
        <f t="shared" si="119"/>
        <v>-1066.7262569832403</v>
      </c>
      <c r="CM65" s="13">
        <f t="shared" si="119"/>
        <v>-1066.5745856353592</v>
      </c>
      <c r="CN65" s="13">
        <f t="shared" si="119"/>
        <v>-1066.4262295081967</v>
      </c>
      <c r="CO65" s="13">
        <f t="shared" si="119"/>
        <v>-1066.2810810810811</v>
      </c>
      <c r="CP65" s="13">
        <f t="shared" si="119"/>
        <v>-1066.1390374331552</v>
      </c>
      <c r="CQ65" s="13">
        <f t="shared" si="119"/>
        <v>-1066</v>
      </c>
      <c r="CR65" s="13">
        <f t="shared" si="119"/>
        <v>-1065.8638743455497</v>
      </c>
      <c r="CS65" s="13">
        <f t="shared" si="119"/>
        <v>-1065.7305699481865</v>
      </c>
      <c r="CT65" s="13">
        <f t="shared" si="119"/>
        <v>-1065.5999999999999</v>
      </c>
      <c r="CU65" s="13">
        <f t="shared" si="119"/>
        <v>-1065.4720812182741</v>
      </c>
      <c r="CV65" s="13">
        <f t="shared" si="119"/>
        <v>-1065.3467336683418</v>
      </c>
      <c r="CW65" s="13">
        <f t="shared" si="119"/>
        <v>-1065.2238805970148</v>
      </c>
      <c r="CX65" s="13">
        <f t="shared" si="119"/>
        <v>-1065.1034482758621</v>
      </c>
      <c r="CY65" s="13">
        <f t="shared" si="119"/>
        <v>-1064.9853658536585</v>
      </c>
      <c r="CZ65" s="13">
        <f t="shared" si="119"/>
        <v>-1064.8695652173913</v>
      </c>
      <c r="DA65" s="13">
        <f t="shared" si="119"/>
        <v>-1064.7559808612441</v>
      </c>
      <c r="DB65" s="13">
        <f t="shared" si="119"/>
        <v>-1064.6445497630332</v>
      </c>
      <c r="DC65" s="13">
        <f t="shared" si="119"/>
        <v>-1064.5352112676055</v>
      </c>
      <c r="DD65" s="13">
        <f t="shared" si="119"/>
        <v>-1064.4279069767442</v>
      </c>
      <c r="DE65" s="13">
        <f t="shared" si="119"/>
        <v>-1064.3225806451612</v>
      </c>
      <c r="DF65" s="13">
        <f t="shared" si="119"/>
        <v>-1064.2191780821918</v>
      </c>
      <c r="DG65" s="13">
        <f t="shared" si="119"/>
        <v>-1064.1176470588234</v>
      </c>
      <c r="DH65" s="13">
        <f t="shared" si="119"/>
        <v>-1064.017937219731</v>
      </c>
      <c r="DI65" s="13">
        <f t="shared" si="119"/>
        <v>-1063.92</v>
      </c>
      <c r="DJ65" s="13">
        <f t="shared" si="119"/>
        <v>-1063.8237885462554</v>
      </c>
      <c r="DK65" s="13">
        <f t="shared" si="119"/>
        <v>-1063.7292576419213</v>
      </c>
      <c r="DL65" s="13">
        <f t="shared" si="119"/>
        <v>-1063.6363636363635</v>
      </c>
      <c r="DM65" s="13">
        <f t="shared" si="119"/>
        <v>-1063.5450643776824</v>
      </c>
      <c r="DN65" s="13">
        <f t="shared" si="119"/>
        <v>-1063.4553191489363</v>
      </c>
      <c r="DO65" s="13">
        <f t="shared" si="119"/>
        <v>-1063.367088607595</v>
      </c>
      <c r="DP65" s="13">
        <f t="shared" si="119"/>
        <v>-1063.2803347280335</v>
      </c>
      <c r="DQ65" s="13">
        <f t="shared" si="119"/>
        <v>-1063.1950207468881</v>
      </c>
      <c r="DR65" s="13">
        <f t="shared" si="119"/>
        <v>-1063.1111111111111</v>
      </c>
      <c r="DS65" s="13">
        <f t="shared" si="119"/>
        <v>-1063.0285714285715</v>
      </c>
      <c r="DT65" s="13">
        <f t="shared" si="119"/>
        <v>-1062.9473684210527</v>
      </c>
      <c r="DU65" s="13">
        <f t="shared" si="119"/>
        <v>-1062.867469879518</v>
      </c>
      <c r="DV65" s="13">
        <f t="shared" si="119"/>
        <v>-1062.788844621514</v>
      </c>
      <c r="DW65" s="13">
        <f t="shared" si="119"/>
        <v>-1062.711462450593</v>
      </c>
      <c r="DX65" s="13">
        <f t="shared" si="119"/>
        <v>-1062.6352941176472</v>
      </c>
      <c r="DY65" s="13">
        <f t="shared" si="119"/>
        <v>-1062.5603112840467</v>
      </c>
      <c r="DZ65" s="13">
        <f t="shared" si="119"/>
        <v>-1062.4864864864865</v>
      </c>
      <c r="EA65" s="13">
        <f t="shared" si="119"/>
        <v>-1062.4137931034484</v>
      </c>
      <c r="EB65" s="13">
        <f t="shared" si="119"/>
        <v>-1062.3422053231939</v>
      </c>
      <c r="EC65" s="13">
        <f t="shared" si="119"/>
        <v>-1062.2716981132075</v>
      </c>
      <c r="ED65" s="13">
        <f t="shared" si="119"/>
        <v>-1062.2022471910113</v>
      </c>
      <c r="EE65" s="13">
        <f t="shared" si="119"/>
        <v>-1062.1338289962825</v>
      </c>
      <c r="EF65" s="13">
        <f t="shared" si="119"/>
        <v>-1062.0664206642066</v>
      </c>
      <c r="EG65" s="13">
        <f t="shared" si="119"/>
        <v>-1062</v>
      </c>
      <c r="EH65" s="13">
        <f t="shared" si="119"/>
        <v>-1061.9345454545455</v>
      </c>
      <c r="EI65" s="13">
        <f t="shared" si="119"/>
        <v>-1061.8700361010831</v>
      </c>
      <c r="EJ65" s="13">
        <f t="shared" si="119"/>
        <v>-1061.8064516129032</v>
      </c>
      <c r="EK65" s="13">
        <f t="shared" si="119"/>
        <v>-1061.7437722419929</v>
      </c>
      <c r="EL65" s="13">
        <f t="shared" si="119"/>
        <v>-1061.6819787985864</v>
      </c>
      <c r="EM65" s="13">
        <f t="shared" si="119"/>
        <v>-1061.621052631579</v>
      </c>
      <c r="EN65" s="13">
        <f t="shared" si="119"/>
        <v>-1061.560975609756</v>
      </c>
      <c r="EO65" s="13">
        <f t="shared" si="119"/>
        <v>-1061.5017301038063</v>
      </c>
      <c r="EP65" s="13">
        <f t="shared" si="119"/>
        <v>-1061.4432989690722</v>
      </c>
      <c r="EQ65" s="13">
        <f t="shared" si="119"/>
        <v>-1061.3856655290103</v>
      </c>
      <c r="ER65" s="13">
        <f t="shared" si="119"/>
        <v>-1061.328813559322</v>
      </c>
      <c r="ES65" s="13">
        <f t="shared" si="119"/>
        <v>-1061.2727272727273</v>
      </c>
      <c r="ET65" s="13">
        <f t="shared" si="119"/>
        <v>-1061.2173913043478</v>
      </c>
      <c r="EU65" s="13">
        <f t="shared" si="119"/>
        <v>-1061.1627906976744</v>
      </c>
      <c r="EV65" s="13">
        <f t="shared" si="119"/>
        <v>-1061.1089108910892</v>
      </c>
      <c r="EW65" s="13">
        <f t="shared" si="119"/>
        <v>-1061.0557377049181</v>
      </c>
      <c r="EX65" s="13">
        <f t="shared" si="119"/>
        <v>-1061.0032573289902</v>
      </c>
      <c r="EY65" s="13">
        <f t="shared" si="119"/>
        <v>-1060.9514563106795</v>
      </c>
      <c r="EZ65" s="13">
        <f t="shared" si="119"/>
        <v>-1060.9003215434084</v>
      </c>
      <c r="FA65" s="13">
        <f t="shared" si="119"/>
        <v>-1060.8498402555911</v>
      </c>
      <c r="FB65" s="13">
        <f t="shared" si="119"/>
        <v>-1060.8</v>
      </c>
      <c r="FC65" s="13">
        <f t="shared" si="119"/>
        <v>-1060.750788643533</v>
      </c>
      <c r="FD65" s="13">
        <f t="shared" si="119"/>
        <v>-1060.7021943573668</v>
      </c>
      <c r="FE65" s="13">
        <f t="shared" si="119"/>
        <v>-1060.6542056074766</v>
      </c>
      <c r="FF65" s="13">
        <f t="shared" si="119"/>
        <v>-1060.6068111455108</v>
      </c>
      <c r="FG65" s="13">
        <f t="shared" si="119"/>
        <v>-1060.56</v>
      </c>
      <c r="FH65" s="13">
        <f t="shared" si="119"/>
        <v>-1060.5137614678899</v>
      </c>
      <c r="FI65" s="13">
        <f t="shared" si="119"/>
        <v>-1060.4680851063829</v>
      </c>
      <c r="FJ65" s="13">
        <f t="shared" si="119"/>
        <v>-1060.4229607250754</v>
      </c>
      <c r="FK65" s="13">
        <f t="shared" si="119"/>
        <v>-1060.3783783783783</v>
      </c>
      <c r="FL65" s="13">
        <f t="shared" si="119"/>
        <v>-1060.3343283582089</v>
      </c>
      <c r="FM65" s="13">
        <f t="shared" si="119"/>
        <v>-1060.2908011869436</v>
      </c>
      <c r="FN65" s="13">
        <f t="shared" si="119"/>
        <v>-1060.2477876106195</v>
      </c>
      <c r="FO65" s="13">
        <f t="shared" si="119"/>
        <v>-1060.2052785923754</v>
      </c>
      <c r="FP65" s="13">
        <f t="shared" si="119"/>
        <v>-1060.1632653061224</v>
      </c>
      <c r="FQ65" s="13">
        <f t="shared" si="119"/>
        <v>-1060.1217391304349</v>
      </c>
      <c r="FR65" s="13">
        <f t="shared" si="119"/>
        <v>-1060.0806916426513</v>
      </c>
      <c r="FS65" s="13">
        <f t="shared" si="119"/>
        <v>-1060.0401146131805</v>
      </c>
      <c r="FT65" s="13">
        <f t="shared" si="119"/>
        <v>-1060</v>
      </c>
      <c r="FU65" s="13">
        <f t="shared" si="119"/>
        <v>-1059.9603399433427</v>
      </c>
      <c r="FV65" s="13">
        <f t="shared" si="119"/>
        <v>-1059.9211267605633</v>
      </c>
      <c r="FW65" s="13">
        <f t="shared" si="119"/>
        <v>-1059.8823529411766</v>
      </c>
      <c r="FX65" s="13">
        <f t="shared" si="119"/>
        <v>-1059.8440111420614</v>
      </c>
      <c r="FY65" s="13">
        <f t="shared" si="119"/>
        <v>-1059.8060941828255</v>
      </c>
      <c r="FZ65" s="13">
        <f t="shared" si="119"/>
        <v>-1059.7685950413222</v>
      </c>
      <c r="GA65" s="13">
        <f t="shared" si="119"/>
        <v>-1059.7315068493151</v>
      </c>
      <c r="GB65" s="13">
        <f t="shared" si="119"/>
        <v>-1059.6948228882834</v>
      </c>
      <c r="GC65" s="13">
        <f t="shared" si="119"/>
        <v>-1059.6585365853659</v>
      </c>
      <c r="GD65" s="13">
        <f t="shared" si="119"/>
        <v>-1059.6226415094341</v>
      </c>
      <c r="GE65" s="13">
        <f t="shared" si="119"/>
        <v>-1059.5871313672922</v>
      </c>
      <c r="GF65" s="13">
        <f t="shared" si="119"/>
        <v>-1059.5519999999999</v>
      </c>
      <c r="GG65" s="13">
        <f t="shared" si="119"/>
        <v>-1059.5172413793102</v>
      </c>
      <c r="GH65" s="13">
        <f t="shared" si="119"/>
        <v>-1059.4828496042217</v>
      </c>
      <c r="GI65" s="13">
        <f t="shared" si="119"/>
        <v>-1059.4488188976377</v>
      </c>
      <c r="GJ65" s="13">
        <f t="shared" si="119"/>
        <v>-1059.4151436031332</v>
      </c>
      <c r="GK65" s="13">
        <f t="shared" si="119"/>
        <v>-1059.3818181818183</v>
      </c>
      <c r="GL65" s="13">
        <f t="shared" si="119"/>
        <v>-1059.3488372093022</v>
      </c>
      <c r="GM65" s="13">
        <f t="shared" si="119"/>
        <v>-1059.3161953727506</v>
      </c>
      <c r="GN65" s="13">
        <f t="shared" si="119"/>
        <v>-1059.2838874680306</v>
      </c>
      <c r="GO65" s="13">
        <f t="shared" si="119"/>
        <v>-1059.2519083969466</v>
      </c>
      <c r="GP65" s="13">
        <f t="shared" si="119"/>
        <v>-1059.2202531645569</v>
      </c>
      <c r="GQ65" s="13">
        <f t="shared" si="119"/>
        <v>-1059.1889168765742</v>
      </c>
      <c r="GR65" s="13">
        <f t="shared" si="119"/>
        <v>-1059.1578947368421</v>
      </c>
      <c r="GS65" s="13">
        <f t="shared" si="119"/>
        <v>-1059.1271820448878</v>
      </c>
      <c r="GT65" s="13">
        <f t="shared" si="119"/>
        <v>-1059.0967741935483</v>
      </c>
      <c r="GU65" s="13">
        <f t="shared" si="119"/>
        <v>-1059.0666666666666</v>
      </c>
      <c r="GV65" s="13">
        <f t="shared" si="119"/>
        <v>-1059.0368550368551</v>
      </c>
      <c r="GW65" s="13">
        <f t="shared" si="119"/>
        <v>-1059.0073349633251</v>
      </c>
      <c r="GX65" s="13">
        <f t="shared" si="119"/>
        <v>-1058.9781021897811</v>
      </c>
      <c r="GY65" s="13">
        <f t="shared" si="119"/>
        <v>-1058.949152542373</v>
      </c>
      <c r="GZ65" s="13">
        <f t="shared" si="119"/>
        <v>-1058.9204819277109</v>
      </c>
      <c r="HA65" s="13">
        <f t="shared" si="119"/>
        <v>-1058.8920863309352</v>
      </c>
      <c r="HB65" s="13">
        <f t="shared" si="119"/>
        <v>-1058.8639618138425</v>
      </c>
      <c r="HC65" s="13">
        <f t="shared" si="119"/>
        <v>-1058.8361045130641</v>
      </c>
      <c r="HD65" s="13">
        <f t="shared" si="119"/>
        <v>-1058.8085106382978</v>
      </c>
      <c r="HE65" s="13">
        <f t="shared" si="119"/>
        <v>-1058.7811764705882</v>
      </c>
      <c r="HF65" s="13">
        <f t="shared" si="119"/>
        <v>-1058.7540983606557</v>
      </c>
      <c r="HG65" s="13">
        <f t="shared" si="119"/>
        <v>-1058.7272727272727</v>
      </c>
      <c r="HH65" s="13">
        <f t="shared" si="119"/>
        <v>-1058.7006960556844</v>
      </c>
      <c r="HI65" s="13">
        <f t="shared" si="119"/>
        <v>-1058.6743648960739</v>
      </c>
      <c r="HJ65" s="13">
        <f t="shared" si="119"/>
        <v>-1058.6482758620689</v>
      </c>
      <c r="HK65" s="13">
        <f t="shared" si="119"/>
        <v>-1058.6224256292905</v>
      </c>
      <c r="HL65" s="13">
        <f t="shared" si="119"/>
        <v>-1058.5968109339408</v>
      </c>
      <c r="HM65" s="13">
        <f t="shared" si="119"/>
        <v>-1058.5714285714287</v>
      </c>
      <c r="HN65" s="13">
        <f t="shared" si="119"/>
        <v>-1058.5462753950339</v>
      </c>
      <c r="HO65" s="13">
        <f t="shared" si="119"/>
        <v>-1058.5213483146067</v>
      </c>
      <c r="HP65" s="13">
        <f t="shared" si="119"/>
        <v>-1058.4966442953021</v>
      </c>
      <c r="HQ65" s="13">
        <f t="shared" si="119"/>
        <v>-1058.4721603563473</v>
      </c>
      <c r="HR65" s="13">
        <f t="shared" si="119"/>
        <v>-1058.4478935698448</v>
      </c>
      <c r="HS65" s="13">
        <f t="shared" si="119"/>
        <v>-1058.4238410596026</v>
      </c>
      <c r="HT65" s="13">
        <f t="shared" si="119"/>
        <v>-1058.4000000000001</v>
      </c>
      <c r="HU65" s="13">
        <f t="shared" si="119"/>
        <v>-1058.3763676148797</v>
      </c>
      <c r="HV65" s="13">
        <f t="shared" si="119"/>
        <v>-1058.3529411764705</v>
      </c>
      <c r="HW65" s="13">
        <f t="shared" si="119"/>
        <v>-1058.3297180043385</v>
      </c>
      <c r="HX65" s="13">
        <f t="shared" si="119"/>
        <v>-1058.3066954643627</v>
      </c>
      <c r="HY65" s="13">
        <f t="shared" si="119"/>
        <v>-1058.2838709677419</v>
      </c>
      <c r="HZ65" s="13">
        <f t="shared" si="119"/>
        <v>-1058.2612419700215</v>
      </c>
      <c r="IA65" s="13">
        <f t="shared" si="119"/>
        <v>-1058.2388059701493</v>
      </c>
      <c r="IB65" s="13">
        <f t="shared" si="119"/>
        <v>-1058.2165605095543</v>
      </c>
      <c r="IC65" s="13">
        <f t="shared" si="119"/>
        <v>-1058.1945031712473</v>
      </c>
      <c r="ID65" s="13">
        <f t="shared" si="119"/>
        <v>-1058.1726315789474</v>
      </c>
      <c r="IE65" s="13">
        <f t="shared" si="119"/>
        <v>-1058.1509433962265</v>
      </c>
      <c r="IF65" s="13">
        <f t="shared" si="119"/>
        <v>-1058.1294363256784</v>
      </c>
      <c r="IG65" s="13">
        <f t="shared" si="119"/>
        <v>-1058.1081081081081</v>
      </c>
      <c r="IH65" s="13">
        <f t="shared" si="119"/>
        <v>-1058.0869565217392</v>
      </c>
      <c r="II65" s="13">
        <f t="shared" si="119"/>
        <v>-1058.0659793814434</v>
      </c>
      <c r="IJ65" s="13">
        <f t="shared" si="119"/>
        <v>-1058.0451745379876</v>
      </c>
      <c r="IK65" s="13">
        <f t="shared" si="119"/>
        <v>-1058.0245398773006</v>
      </c>
      <c r="IL65" s="13">
        <f t="shared" si="119"/>
        <v>-1058.0040733197557</v>
      </c>
      <c r="IM65" s="13">
        <f t="shared" si="119"/>
        <v>-1057.9837728194725</v>
      </c>
      <c r="IN65" s="13">
        <f t="shared" si="119"/>
        <v>-1057.9636363636364</v>
      </c>
      <c r="IO65" s="13">
        <f t="shared" si="119"/>
        <v>-1057.943661971831</v>
      </c>
      <c r="IP65" s="13">
        <f t="shared" si="119"/>
        <v>-1057.9238476953908</v>
      </c>
      <c r="IQ65" s="13">
        <f t="shared" si="119"/>
        <v>-1057.9041916167664</v>
      </c>
      <c r="IR65" s="13">
        <f t="shared" si="119"/>
        <v>-1057.8846918489066</v>
      </c>
      <c r="IS65" s="13">
        <f t="shared" si="119"/>
        <v>-1057.8653465346536</v>
      </c>
      <c r="IT65" s="13">
        <f t="shared" si="119"/>
        <v>-1057.8461538461538</v>
      </c>
      <c r="IU65" s="13">
        <f t="shared" si="119"/>
        <v>-1057.827111984283</v>
      </c>
      <c r="IV65" s="13">
        <f t="shared" si="119"/>
        <v>-1057.8082191780823</v>
      </c>
      <c r="IW65" s="13"/>
      <c r="IX65" s="13"/>
      <c r="IY65" s="13"/>
      <c r="IZ65" s="13"/>
      <c r="JA65" s="13"/>
      <c r="JB65" s="13"/>
    </row>
    <row r="66" spans="1:262" ht="12.75" customHeight="1" x14ac:dyDescent="0.3">
      <c r="A66" s="18" t="s">
        <v>42</v>
      </c>
      <c r="B66" s="18">
        <v>1451</v>
      </c>
      <c r="C66" s="19">
        <f t="shared" si="103"/>
        <v>91.36363636363636</v>
      </c>
      <c r="D66" s="19">
        <f t="shared" si="104"/>
        <v>-1359.6363636363637</v>
      </c>
      <c r="E66" s="19">
        <f t="shared" si="105"/>
        <v>25.666666666666668</v>
      </c>
      <c r="F66" s="18" t="e">
        <f t="shared" si="106"/>
        <v>#NUM!</v>
      </c>
      <c r="G66" s="19">
        <f t="shared" si="107"/>
        <v>-48.558441558441565</v>
      </c>
      <c r="H66" s="16">
        <f t="shared" si="108"/>
        <v>132.27272727272725</v>
      </c>
      <c r="I66" s="19"/>
      <c r="J66" s="19"/>
      <c r="K66" s="19"/>
      <c r="L66" s="19"/>
      <c r="M66" s="19"/>
      <c r="N66" s="19"/>
      <c r="O66" s="19"/>
      <c r="P66" s="19"/>
      <c r="Q66" s="19"/>
      <c r="R66" s="17">
        <v>25600</v>
      </c>
      <c r="S66" s="17">
        <v>1.5</v>
      </c>
      <c r="T66" s="17">
        <v>2.5</v>
      </c>
      <c r="U66" s="17">
        <f t="shared" si="109"/>
        <v>3.75</v>
      </c>
      <c r="V66" s="17">
        <f t="shared" si="110"/>
        <v>300</v>
      </c>
      <c r="W66" s="17">
        <v>1</v>
      </c>
      <c r="X66" s="17">
        <f t="shared" si="111"/>
        <v>200</v>
      </c>
      <c r="Y66" s="4">
        <f t="shared" si="112"/>
        <v>300</v>
      </c>
      <c r="Z66" s="4">
        <v>0.05</v>
      </c>
      <c r="AA66" s="4">
        <v>9</v>
      </c>
      <c r="AB66" s="4">
        <v>21</v>
      </c>
      <c r="AC66" s="4">
        <v>150</v>
      </c>
      <c r="AD66" s="4">
        <v>300</v>
      </c>
      <c r="AE66" s="4">
        <f t="shared" si="113"/>
        <v>675</v>
      </c>
      <c r="AF66" s="4">
        <f t="shared" si="114"/>
        <v>67.5</v>
      </c>
      <c r="AG66" s="13">
        <f t="shared" ref="AG66:IV66" si="120">((($V66+$X66)/10*MAX((AG$2/$AC66),1)+($Y66/80*180*$Z66))/(MAX((AG$2/$AA66),1)+$AB66))*28-$B66</f>
        <v>-1344.409090909091</v>
      </c>
      <c r="AH66" s="13">
        <f t="shared" si="120"/>
        <v>-1346</v>
      </c>
      <c r="AI66" s="13">
        <f t="shared" si="120"/>
        <v>-1349.0434782608695</v>
      </c>
      <c r="AJ66" s="13">
        <f t="shared" si="120"/>
        <v>-1351.9154929577464</v>
      </c>
      <c r="AK66" s="13">
        <f t="shared" si="120"/>
        <v>-1354.6301369863013</v>
      </c>
      <c r="AL66" s="13">
        <f t="shared" si="120"/>
        <v>-1357.2</v>
      </c>
      <c r="AM66" s="13">
        <f t="shared" si="120"/>
        <v>-1359.6363636363637</v>
      </c>
      <c r="AN66" s="13">
        <f t="shared" si="120"/>
        <v>-1361.9493670886077</v>
      </c>
      <c r="AO66" s="13">
        <f t="shared" si="120"/>
        <v>-1364.1481481481483</v>
      </c>
      <c r="AP66" s="13">
        <f t="shared" si="120"/>
        <v>-1366.2409638554218</v>
      </c>
      <c r="AQ66" s="13">
        <f t="shared" si="120"/>
        <v>-1368.2352941176471</v>
      </c>
      <c r="AR66" s="13">
        <f t="shared" si="120"/>
        <v>-1370.1379310344828</v>
      </c>
      <c r="AS66" s="13">
        <f t="shared" si="120"/>
        <v>-1371.9550561797753</v>
      </c>
      <c r="AT66" s="13">
        <f t="shared" si="120"/>
        <v>-1373.6923076923076</v>
      </c>
      <c r="AU66" s="13">
        <f t="shared" si="120"/>
        <v>-1375.3548387096773</v>
      </c>
      <c r="AV66" s="13">
        <f t="shared" si="120"/>
        <v>-1376.9473684210527</v>
      </c>
      <c r="AW66" s="13">
        <f t="shared" si="120"/>
        <v>-1378.4742268041236</v>
      </c>
      <c r="AX66" s="13">
        <f t="shared" si="120"/>
        <v>-1379.939393939394</v>
      </c>
      <c r="AY66" s="13">
        <f t="shared" si="120"/>
        <v>-1381.3465346534654</v>
      </c>
      <c r="AZ66" s="13">
        <f t="shared" si="120"/>
        <v>-1382.6990291262136</v>
      </c>
      <c r="BA66" s="13">
        <f t="shared" si="120"/>
        <v>-1384</v>
      </c>
      <c r="BB66" s="13">
        <f t="shared" si="120"/>
        <v>-1385.252336448598</v>
      </c>
      <c r="BC66" s="13">
        <f t="shared" si="120"/>
        <v>-1386.4587155963302</v>
      </c>
      <c r="BD66" s="13">
        <f t="shared" si="120"/>
        <v>-1387.6216216216217</v>
      </c>
      <c r="BE66" s="13">
        <f t="shared" si="120"/>
        <v>-1388.7433628318583</v>
      </c>
      <c r="BF66" s="13">
        <f t="shared" si="120"/>
        <v>-1388.3652173913044</v>
      </c>
      <c r="BG66" s="13">
        <f t="shared" si="120"/>
        <v>-1388</v>
      </c>
      <c r="BH66" s="13">
        <f t="shared" si="120"/>
        <v>-1387.6470588235295</v>
      </c>
      <c r="BI66" s="13">
        <f t="shared" si="120"/>
        <v>-1387.3057851239669</v>
      </c>
      <c r="BJ66" s="13">
        <f t="shared" si="120"/>
        <v>-1386.9756097560976</v>
      </c>
      <c r="BK66" s="13">
        <f t="shared" si="120"/>
        <v>-1386.6559999999999</v>
      </c>
      <c r="BL66" s="13">
        <f t="shared" si="120"/>
        <v>-1386.3464566929133</v>
      </c>
      <c r="BM66" s="13">
        <f t="shared" si="120"/>
        <v>-1386.046511627907</v>
      </c>
      <c r="BN66" s="13">
        <f t="shared" si="120"/>
        <v>-1385.7557251908397</v>
      </c>
      <c r="BO66" s="13">
        <f t="shared" si="120"/>
        <v>-1385.4736842105262</v>
      </c>
      <c r="BP66" s="13">
        <f t="shared" si="120"/>
        <v>-1385.2</v>
      </c>
      <c r="BQ66" s="13">
        <f t="shared" si="120"/>
        <v>-1384.9343065693431</v>
      </c>
      <c r="BR66" s="13">
        <f t="shared" si="120"/>
        <v>-1384.6762589928057</v>
      </c>
      <c r="BS66" s="13">
        <f t="shared" si="120"/>
        <v>-1384.4255319148936</v>
      </c>
      <c r="BT66" s="13">
        <f t="shared" si="120"/>
        <v>-1384.1818181818182</v>
      </c>
      <c r="BU66" s="13">
        <f t="shared" si="120"/>
        <v>-1383.9448275862069</v>
      </c>
      <c r="BV66" s="13">
        <f t="shared" si="120"/>
        <v>-1383.7142857142858</v>
      </c>
      <c r="BW66" s="13">
        <f t="shared" si="120"/>
        <v>-1383.489932885906</v>
      </c>
      <c r="BX66" s="13">
        <f t="shared" si="120"/>
        <v>-1383.2715231788079</v>
      </c>
      <c r="BY66" s="13">
        <f t="shared" si="120"/>
        <v>-1383.0588235294117</v>
      </c>
      <c r="BZ66" s="13">
        <f t="shared" si="120"/>
        <v>-1382.8516129032257</v>
      </c>
      <c r="CA66" s="13">
        <f t="shared" si="120"/>
        <v>-1382.6496815286623</v>
      </c>
      <c r="CB66" s="13">
        <f t="shared" si="120"/>
        <v>-1382.4528301886792</v>
      </c>
      <c r="CC66" s="13">
        <f t="shared" si="120"/>
        <v>-1382.2608695652175</v>
      </c>
      <c r="CD66" s="13">
        <f t="shared" si="120"/>
        <v>-1382.0736196319019</v>
      </c>
      <c r="CE66" s="13">
        <f t="shared" si="120"/>
        <v>-1381.8909090909092</v>
      </c>
      <c r="CF66" s="13">
        <f t="shared" si="120"/>
        <v>-1381.7125748502995</v>
      </c>
      <c r="CG66" s="13">
        <f t="shared" si="120"/>
        <v>-1381.5384615384614</v>
      </c>
      <c r="CH66" s="13">
        <f t="shared" si="120"/>
        <v>-1381.3684210526317</v>
      </c>
      <c r="CI66" s="13">
        <f t="shared" si="120"/>
        <v>-1381.2023121387283</v>
      </c>
      <c r="CJ66" s="13">
        <f t="shared" si="120"/>
        <v>-1381.04</v>
      </c>
      <c r="CK66" s="13">
        <f t="shared" si="120"/>
        <v>-1380.8813559322034</v>
      </c>
      <c r="CL66" s="13">
        <f t="shared" si="120"/>
        <v>-1380.7262569832403</v>
      </c>
      <c r="CM66" s="13">
        <f t="shared" si="120"/>
        <v>-1380.5745856353592</v>
      </c>
      <c r="CN66" s="13">
        <f t="shared" si="120"/>
        <v>-1380.4262295081967</v>
      </c>
      <c r="CO66" s="13">
        <f t="shared" si="120"/>
        <v>-1380.2810810810811</v>
      </c>
      <c r="CP66" s="13">
        <f t="shared" si="120"/>
        <v>-1380.1390374331552</v>
      </c>
      <c r="CQ66" s="13">
        <f t="shared" si="120"/>
        <v>-1380</v>
      </c>
      <c r="CR66" s="13">
        <f t="shared" si="120"/>
        <v>-1379.8638743455497</v>
      </c>
      <c r="CS66" s="13">
        <f t="shared" si="120"/>
        <v>-1379.7305699481865</v>
      </c>
      <c r="CT66" s="13">
        <f t="shared" si="120"/>
        <v>-1379.6</v>
      </c>
      <c r="CU66" s="13">
        <f t="shared" si="120"/>
        <v>-1379.4720812182741</v>
      </c>
      <c r="CV66" s="13">
        <f t="shared" si="120"/>
        <v>-1379.3467336683418</v>
      </c>
      <c r="CW66" s="13">
        <f t="shared" si="120"/>
        <v>-1379.2238805970148</v>
      </c>
      <c r="CX66" s="13">
        <f t="shared" si="120"/>
        <v>-1379.1034482758621</v>
      </c>
      <c r="CY66" s="13">
        <f t="shared" si="120"/>
        <v>-1378.9853658536585</v>
      </c>
      <c r="CZ66" s="13">
        <f t="shared" si="120"/>
        <v>-1378.8695652173913</v>
      </c>
      <c r="DA66" s="13">
        <f t="shared" si="120"/>
        <v>-1378.7559808612441</v>
      </c>
      <c r="DB66" s="13">
        <f t="shared" si="120"/>
        <v>-1378.6445497630332</v>
      </c>
      <c r="DC66" s="13">
        <f t="shared" si="120"/>
        <v>-1378.5352112676055</v>
      </c>
      <c r="DD66" s="13">
        <f t="shared" si="120"/>
        <v>-1378.4279069767442</v>
      </c>
      <c r="DE66" s="13">
        <f t="shared" si="120"/>
        <v>-1378.3225806451612</v>
      </c>
      <c r="DF66" s="13">
        <f t="shared" si="120"/>
        <v>-1378.2191780821918</v>
      </c>
      <c r="DG66" s="13">
        <f t="shared" si="120"/>
        <v>-1378.1176470588234</v>
      </c>
      <c r="DH66" s="13">
        <f t="shared" si="120"/>
        <v>-1378.017937219731</v>
      </c>
      <c r="DI66" s="13">
        <f t="shared" si="120"/>
        <v>-1377.92</v>
      </c>
      <c r="DJ66" s="13">
        <f t="shared" si="120"/>
        <v>-1377.8237885462554</v>
      </c>
      <c r="DK66" s="13">
        <f t="shared" si="120"/>
        <v>-1377.7292576419213</v>
      </c>
      <c r="DL66" s="13">
        <f t="shared" si="120"/>
        <v>-1377.6363636363635</v>
      </c>
      <c r="DM66" s="13">
        <f t="shared" si="120"/>
        <v>-1377.5450643776824</v>
      </c>
      <c r="DN66" s="13">
        <f t="shared" si="120"/>
        <v>-1377.4553191489363</v>
      </c>
      <c r="DO66" s="13">
        <f t="shared" si="120"/>
        <v>-1377.367088607595</v>
      </c>
      <c r="DP66" s="13">
        <f t="shared" si="120"/>
        <v>-1377.2803347280335</v>
      </c>
      <c r="DQ66" s="13">
        <f t="shared" si="120"/>
        <v>-1377.1950207468881</v>
      </c>
      <c r="DR66" s="13">
        <f t="shared" si="120"/>
        <v>-1377.1111111111111</v>
      </c>
      <c r="DS66" s="13">
        <f t="shared" si="120"/>
        <v>-1377.0285714285715</v>
      </c>
      <c r="DT66" s="13">
        <f t="shared" si="120"/>
        <v>-1376.9473684210527</v>
      </c>
      <c r="DU66" s="13">
        <f t="shared" si="120"/>
        <v>-1376.867469879518</v>
      </c>
      <c r="DV66" s="13">
        <f t="shared" si="120"/>
        <v>-1376.788844621514</v>
      </c>
      <c r="DW66" s="13">
        <f t="shared" si="120"/>
        <v>-1376.711462450593</v>
      </c>
      <c r="DX66" s="13">
        <f t="shared" si="120"/>
        <v>-1376.6352941176472</v>
      </c>
      <c r="DY66" s="13">
        <f t="shared" si="120"/>
        <v>-1376.5603112840467</v>
      </c>
      <c r="DZ66" s="13">
        <f t="shared" si="120"/>
        <v>-1376.4864864864865</v>
      </c>
      <c r="EA66" s="13">
        <f t="shared" si="120"/>
        <v>-1376.4137931034484</v>
      </c>
      <c r="EB66" s="13">
        <f t="shared" si="120"/>
        <v>-1376.3422053231939</v>
      </c>
      <c r="EC66" s="13">
        <f t="shared" si="120"/>
        <v>-1376.2716981132075</v>
      </c>
      <c r="ED66" s="13">
        <f t="shared" si="120"/>
        <v>-1376.2022471910113</v>
      </c>
      <c r="EE66" s="13">
        <f t="shared" si="120"/>
        <v>-1376.1338289962825</v>
      </c>
      <c r="EF66" s="13">
        <f t="shared" si="120"/>
        <v>-1376.0664206642066</v>
      </c>
      <c r="EG66" s="13">
        <f t="shared" si="120"/>
        <v>-1376</v>
      </c>
      <c r="EH66" s="13">
        <f t="shared" si="120"/>
        <v>-1375.9345454545455</v>
      </c>
      <c r="EI66" s="13">
        <f t="shared" si="120"/>
        <v>-1375.8700361010831</v>
      </c>
      <c r="EJ66" s="13">
        <f t="shared" si="120"/>
        <v>-1375.8064516129032</v>
      </c>
      <c r="EK66" s="13">
        <f t="shared" si="120"/>
        <v>-1375.7437722419929</v>
      </c>
      <c r="EL66" s="13">
        <f t="shared" si="120"/>
        <v>-1375.6819787985864</v>
      </c>
      <c r="EM66" s="13">
        <f t="shared" si="120"/>
        <v>-1375.621052631579</v>
      </c>
      <c r="EN66" s="13">
        <f t="shared" si="120"/>
        <v>-1375.560975609756</v>
      </c>
      <c r="EO66" s="13">
        <f t="shared" si="120"/>
        <v>-1375.5017301038063</v>
      </c>
      <c r="EP66" s="13">
        <f t="shared" si="120"/>
        <v>-1375.4432989690722</v>
      </c>
      <c r="EQ66" s="13">
        <f t="shared" si="120"/>
        <v>-1375.3856655290103</v>
      </c>
      <c r="ER66" s="13">
        <f t="shared" si="120"/>
        <v>-1375.328813559322</v>
      </c>
      <c r="ES66" s="13">
        <f t="shared" si="120"/>
        <v>-1375.2727272727273</v>
      </c>
      <c r="ET66" s="13">
        <f t="shared" si="120"/>
        <v>-1375.2173913043478</v>
      </c>
      <c r="EU66" s="13">
        <f t="shared" si="120"/>
        <v>-1375.1627906976744</v>
      </c>
      <c r="EV66" s="13">
        <f t="shared" si="120"/>
        <v>-1375.1089108910892</v>
      </c>
      <c r="EW66" s="13">
        <f t="shared" si="120"/>
        <v>-1375.0557377049181</v>
      </c>
      <c r="EX66" s="13">
        <f t="shared" si="120"/>
        <v>-1375.0032573289902</v>
      </c>
      <c r="EY66" s="13">
        <f t="shared" si="120"/>
        <v>-1374.9514563106795</v>
      </c>
      <c r="EZ66" s="13">
        <f t="shared" si="120"/>
        <v>-1374.9003215434084</v>
      </c>
      <c r="FA66" s="13">
        <f t="shared" si="120"/>
        <v>-1374.8498402555911</v>
      </c>
      <c r="FB66" s="13">
        <f t="shared" si="120"/>
        <v>-1374.8</v>
      </c>
      <c r="FC66" s="13">
        <f t="shared" si="120"/>
        <v>-1374.750788643533</v>
      </c>
      <c r="FD66" s="13">
        <f t="shared" si="120"/>
        <v>-1374.7021943573668</v>
      </c>
      <c r="FE66" s="13">
        <f t="shared" si="120"/>
        <v>-1374.6542056074766</v>
      </c>
      <c r="FF66" s="13">
        <f t="shared" si="120"/>
        <v>-1374.6068111455108</v>
      </c>
      <c r="FG66" s="13">
        <f t="shared" si="120"/>
        <v>-1374.56</v>
      </c>
      <c r="FH66" s="13">
        <f t="shared" si="120"/>
        <v>-1374.5137614678899</v>
      </c>
      <c r="FI66" s="13">
        <f t="shared" si="120"/>
        <v>-1374.4680851063829</v>
      </c>
      <c r="FJ66" s="13">
        <f t="shared" si="120"/>
        <v>-1374.4229607250754</v>
      </c>
      <c r="FK66" s="13">
        <f t="shared" si="120"/>
        <v>-1374.3783783783783</v>
      </c>
      <c r="FL66" s="13">
        <f t="shared" si="120"/>
        <v>-1374.3343283582089</v>
      </c>
      <c r="FM66" s="13">
        <f t="shared" si="120"/>
        <v>-1374.2908011869436</v>
      </c>
      <c r="FN66" s="13">
        <f t="shared" si="120"/>
        <v>-1374.2477876106195</v>
      </c>
      <c r="FO66" s="13">
        <f t="shared" si="120"/>
        <v>-1374.2052785923754</v>
      </c>
      <c r="FP66" s="13">
        <f t="shared" si="120"/>
        <v>-1374.1632653061224</v>
      </c>
      <c r="FQ66" s="13">
        <f t="shared" si="120"/>
        <v>-1374.1217391304349</v>
      </c>
      <c r="FR66" s="13">
        <f t="shared" si="120"/>
        <v>-1374.0806916426513</v>
      </c>
      <c r="FS66" s="13">
        <f t="shared" si="120"/>
        <v>-1374.0401146131805</v>
      </c>
      <c r="FT66" s="13">
        <f t="shared" si="120"/>
        <v>-1374</v>
      </c>
      <c r="FU66" s="13">
        <f t="shared" si="120"/>
        <v>-1373.9603399433427</v>
      </c>
      <c r="FV66" s="13">
        <f t="shared" si="120"/>
        <v>-1373.9211267605633</v>
      </c>
      <c r="FW66" s="13">
        <f t="shared" si="120"/>
        <v>-1373.8823529411766</v>
      </c>
      <c r="FX66" s="13">
        <f t="shared" si="120"/>
        <v>-1373.8440111420614</v>
      </c>
      <c r="FY66" s="13">
        <f t="shared" si="120"/>
        <v>-1373.8060941828255</v>
      </c>
      <c r="FZ66" s="13">
        <f t="shared" si="120"/>
        <v>-1373.7685950413222</v>
      </c>
      <c r="GA66" s="13">
        <f t="shared" si="120"/>
        <v>-1373.7315068493151</v>
      </c>
      <c r="GB66" s="13">
        <f t="shared" si="120"/>
        <v>-1373.6948228882834</v>
      </c>
      <c r="GC66" s="13">
        <f t="shared" si="120"/>
        <v>-1373.6585365853659</v>
      </c>
      <c r="GD66" s="13">
        <f t="shared" si="120"/>
        <v>-1373.6226415094341</v>
      </c>
      <c r="GE66" s="13">
        <f t="shared" si="120"/>
        <v>-1373.5871313672922</v>
      </c>
      <c r="GF66" s="13">
        <f t="shared" si="120"/>
        <v>-1373.5519999999999</v>
      </c>
      <c r="GG66" s="13">
        <f t="shared" si="120"/>
        <v>-1373.5172413793102</v>
      </c>
      <c r="GH66" s="13">
        <f t="shared" si="120"/>
        <v>-1373.4828496042217</v>
      </c>
      <c r="GI66" s="13">
        <f t="shared" si="120"/>
        <v>-1373.4488188976377</v>
      </c>
      <c r="GJ66" s="13">
        <f t="shared" si="120"/>
        <v>-1373.4151436031332</v>
      </c>
      <c r="GK66" s="13">
        <f t="shared" si="120"/>
        <v>-1373.3818181818183</v>
      </c>
      <c r="GL66" s="13">
        <f t="shared" si="120"/>
        <v>-1373.3488372093022</v>
      </c>
      <c r="GM66" s="13">
        <f t="shared" si="120"/>
        <v>-1373.3161953727506</v>
      </c>
      <c r="GN66" s="13">
        <f t="shared" si="120"/>
        <v>-1373.2838874680306</v>
      </c>
      <c r="GO66" s="13">
        <f t="shared" si="120"/>
        <v>-1373.2519083969466</v>
      </c>
      <c r="GP66" s="13">
        <f t="shared" si="120"/>
        <v>-1373.2202531645569</v>
      </c>
      <c r="GQ66" s="13">
        <f t="shared" si="120"/>
        <v>-1373.1889168765742</v>
      </c>
      <c r="GR66" s="13">
        <f t="shared" si="120"/>
        <v>-1373.1578947368421</v>
      </c>
      <c r="GS66" s="13">
        <f t="shared" si="120"/>
        <v>-1373.1271820448878</v>
      </c>
      <c r="GT66" s="13">
        <f t="shared" si="120"/>
        <v>-1373.0967741935483</v>
      </c>
      <c r="GU66" s="13">
        <f t="shared" si="120"/>
        <v>-1373.0666666666666</v>
      </c>
      <c r="GV66" s="13">
        <f t="shared" si="120"/>
        <v>-1373.0368550368551</v>
      </c>
      <c r="GW66" s="13">
        <f t="shared" si="120"/>
        <v>-1373.0073349633251</v>
      </c>
      <c r="GX66" s="13">
        <f t="shared" si="120"/>
        <v>-1372.9781021897811</v>
      </c>
      <c r="GY66" s="13">
        <f t="shared" si="120"/>
        <v>-1372.949152542373</v>
      </c>
      <c r="GZ66" s="13">
        <f t="shared" si="120"/>
        <v>-1372.9204819277109</v>
      </c>
      <c r="HA66" s="13">
        <f t="shared" si="120"/>
        <v>-1372.8920863309352</v>
      </c>
      <c r="HB66" s="13">
        <f t="shared" si="120"/>
        <v>-1372.8639618138425</v>
      </c>
      <c r="HC66" s="13">
        <f t="shared" si="120"/>
        <v>-1372.8361045130641</v>
      </c>
      <c r="HD66" s="13">
        <f t="shared" si="120"/>
        <v>-1372.8085106382978</v>
      </c>
      <c r="HE66" s="13">
        <f t="shared" si="120"/>
        <v>-1372.7811764705882</v>
      </c>
      <c r="HF66" s="13">
        <f t="shared" si="120"/>
        <v>-1372.7540983606557</v>
      </c>
      <c r="HG66" s="13">
        <f t="shared" si="120"/>
        <v>-1372.7272727272727</v>
      </c>
      <c r="HH66" s="13">
        <f t="shared" si="120"/>
        <v>-1372.7006960556844</v>
      </c>
      <c r="HI66" s="13">
        <f t="shared" si="120"/>
        <v>-1372.6743648960739</v>
      </c>
      <c r="HJ66" s="13">
        <f t="shared" si="120"/>
        <v>-1372.6482758620689</v>
      </c>
      <c r="HK66" s="13">
        <f t="shared" si="120"/>
        <v>-1372.6224256292905</v>
      </c>
      <c r="HL66" s="13">
        <f t="shared" si="120"/>
        <v>-1372.5968109339408</v>
      </c>
      <c r="HM66" s="13">
        <f t="shared" si="120"/>
        <v>-1372.5714285714287</v>
      </c>
      <c r="HN66" s="13">
        <f t="shared" si="120"/>
        <v>-1372.5462753950339</v>
      </c>
      <c r="HO66" s="13">
        <f t="shared" si="120"/>
        <v>-1372.5213483146067</v>
      </c>
      <c r="HP66" s="13">
        <f t="shared" si="120"/>
        <v>-1372.4966442953021</v>
      </c>
      <c r="HQ66" s="13">
        <f t="shared" si="120"/>
        <v>-1372.4721603563473</v>
      </c>
      <c r="HR66" s="13">
        <f t="shared" si="120"/>
        <v>-1372.4478935698448</v>
      </c>
      <c r="HS66" s="13">
        <f t="shared" si="120"/>
        <v>-1372.4238410596026</v>
      </c>
      <c r="HT66" s="13">
        <f t="shared" si="120"/>
        <v>-1372.4</v>
      </c>
      <c r="HU66" s="13">
        <f t="shared" si="120"/>
        <v>-1372.3763676148797</v>
      </c>
      <c r="HV66" s="13">
        <f t="shared" si="120"/>
        <v>-1372.3529411764705</v>
      </c>
      <c r="HW66" s="13">
        <f t="shared" si="120"/>
        <v>-1372.3297180043385</v>
      </c>
      <c r="HX66" s="13">
        <f t="shared" si="120"/>
        <v>-1372.3066954643627</v>
      </c>
      <c r="HY66" s="13">
        <f t="shared" si="120"/>
        <v>-1372.2838709677419</v>
      </c>
      <c r="HZ66" s="13">
        <f t="shared" si="120"/>
        <v>-1372.2612419700215</v>
      </c>
      <c r="IA66" s="13">
        <f t="shared" si="120"/>
        <v>-1372.2388059701493</v>
      </c>
      <c r="IB66" s="13">
        <f t="shared" si="120"/>
        <v>-1372.2165605095543</v>
      </c>
      <c r="IC66" s="13">
        <f t="shared" si="120"/>
        <v>-1372.1945031712473</v>
      </c>
      <c r="ID66" s="13">
        <f t="shared" si="120"/>
        <v>-1372.1726315789474</v>
      </c>
      <c r="IE66" s="13">
        <f t="shared" si="120"/>
        <v>-1372.1509433962265</v>
      </c>
      <c r="IF66" s="13">
        <f t="shared" si="120"/>
        <v>-1372.1294363256784</v>
      </c>
      <c r="IG66" s="13">
        <f t="shared" si="120"/>
        <v>-1372.1081081081081</v>
      </c>
      <c r="IH66" s="13">
        <f t="shared" si="120"/>
        <v>-1372.0869565217392</v>
      </c>
      <c r="II66" s="13">
        <f t="shared" si="120"/>
        <v>-1372.0659793814434</v>
      </c>
      <c r="IJ66" s="13">
        <f t="shared" si="120"/>
        <v>-1372.0451745379876</v>
      </c>
      <c r="IK66" s="13">
        <f t="shared" si="120"/>
        <v>-1372.0245398773006</v>
      </c>
      <c r="IL66" s="13">
        <f t="shared" si="120"/>
        <v>-1372.0040733197557</v>
      </c>
      <c r="IM66" s="13">
        <f t="shared" si="120"/>
        <v>-1371.9837728194725</v>
      </c>
      <c r="IN66" s="13">
        <f t="shared" si="120"/>
        <v>-1371.9636363636364</v>
      </c>
      <c r="IO66" s="13">
        <f t="shared" si="120"/>
        <v>-1371.943661971831</v>
      </c>
      <c r="IP66" s="13">
        <f t="shared" si="120"/>
        <v>-1371.9238476953908</v>
      </c>
      <c r="IQ66" s="13">
        <f t="shared" si="120"/>
        <v>-1371.9041916167664</v>
      </c>
      <c r="IR66" s="13">
        <f t="shared" si="120"/>
        <v>-1371.8846918489066</v>
      </c>
      <c r="IS66" s="13">
        <f t="shared" si="120"/>
        <v>-1371.8653465346536</v>
      </c>
      <c r="IT66" s="13">
        <f t="shared" si="120"/>
        <v>-1371.8461538461538</v>
      </c>
      <c r="IU66" s="13">
        <f t="shared" si="120"/>
        <v>-1371.827111984283</v>
      </c>
      <c r="IV66" s="13">
        <f t="shared" si="120"/>
        <v>-1371.8082191780823</v>
      </c>
      <c r="IW66" s="13"/>
      <c r="IX66" s="13"/>
      <c r="IY66" s="13"/>
      <c r="IZ66" s="13"/>
      <c r="JA66" s="13"/>
      <c r="JB66" s="13"/>
    </row>
    <row r="67" spans="1:262" ht="12.75" customHeight="1" x14ac:dyDescent="0.3">
      <c r="A67" s="4" t="s">
        <v>43</v>
      </c>
      <c r="B67" s="2">
        <f>460+109+100</f>
        <v>669</v>
      </c>
      <c r="C67" s="13">
        <f t="shared" si="103"/>
        <v>106.59090909090909</v>
      </c>
      <c r="D67" s="13">
        <f t="shared" si="104"/>
        <v>-562.40909090909088</v>
      </c>
      <c r="E67" s="13">
        <f t="shared" si="105"/>
        <v>22</v>
      </c>
      <c r="F67" s="2" t="e">
        <f t="shared" si="106"/>
        <v>#NUM!</v>
      </c>
      <c r="G67" s="13">
        <f t="shared" si="107"/>
        <v>-20.086038961038959</v>
      </c>
      <c r="H67" s="11">
        <f t="shared" si="108"/>
        <v>154.31818181818181</v>
      </c>
      <c r="I67" s="13"/>
      <c r="J67" s="13"/>
      <c r="K67" s="13"/>
      <c r="L67" s="13"/>
      <c r="M67" s="13"/>
      <c r="N67" s="13"/>
      <c r="O67" s="13"/>
      <c r="P67" s="13"/>
      <c r="Q67" s="13"/>
      <c r="R67" s="4">
        <v>2000</v>
      </c>
      <c r="S67" s="17">
        <v>1.5</v>
      </c>
      <c r="T67" s="17">
        <v>2.5</v>
      </c>
      <c r="U67" s="17">
        <f t="shared" si="109"/>
        <v>3.75</v>
      </c>
      <c r="V67" s="17">
        <f t="shared" si="110"/>
        <v>300</v>
      </c>
      <c r="W67" s="17">
        <v>1</v>
      </c>
      <c r="X67" s="17">
        <f t="shared" si="111"/>
        <v>200</v>
      </c>
      <c r="Y67" s="4">
        <f t="shared" si="112"/>
        <v>300</v>
      </c>
      <c r="Z67" s="4">
        <v>0.05</v>
      </c>
      <c r="AA67" s="4">
        <v>75</v>
      </c>
      <c r="AB67" s="4">
        <v>21</v>
      </c>
      <c r="AC67" s="4">
        <v>500</v>
      </c>
      <c r="AD67" s="4">
        <v>300</v>
      </c>
      <c r="AE67" s="4">
        <f t="shared" si="113"/>
        <v>675</v>
      </c>
      <c r="AF67" s="4">
        <f t="shared" si="114"/>
        <v>67.5</v>
      </c>
      <c r="AG67" s="13">
        <f t="shared" ref="AG67:IV67" si="121">((($V67+$X67)/10*MAX((AG$2/$AC67),1)+($Y67/80*180*$Z67))/(MAX((AG$2/$AA67),1)+$AB67))*28-$B67</f>
        <v>-562.40909090909088</v>
      </c>
      <c r="AH67" s="13">
        <f t="shared" si="121"/>
        <v>-562.40909090909088</v>
      </c>
      <c r="AI67" s="13">
        <f t="shared" si="121"/>
        <v>-562.40909090909088</v>
      </c>
      <c r="AJ67" s="13">
        <f t="shared" si="121"/>
        <v>-562.40909090909088</v>
      </c>
      <c r="AK67" s="13">
        <f t="shared" si="121"/>
        <v>-562.40909090909088</v>
      </c>
      <c r="AL67" s="13">
        <f t="shared" si="121"/>
        <v>-562.40909090909088</v>
      </c>
      <c r="AM67" s="13">
        <f t="shared" si="121"/>
        <v>-562.40909090909088</v>
      </c>
      <c r="AN67" s="13">
        <f t="shared" si="121"/>
        <v>-562.40909090909088</v>
      </c>
      <c r="AO67" s="13">
        <f t="shared" si="121"/>
        <v>-562.40909090909088</v>
      </c>
      <c r="AP67" s="13">
        <f t="shared" si="121"/>
        <v>-562.40909090909088</v>
      </c>
      <c r="AQ67" s="13">
        <f t="shared" si="121"/>
        <v>-562.40909090909088</v>
      </c>
      <c r="AR67" s="13">
        <f t="shared" si="121"/>
        <v>-562.40909090909088</v>
      </c>
      <c r="AS67" s="13">
        <f t="shared" si="121"/>
        <v>-562.60254083484574</v>
      </c>
      <c r="AT67" s="13">
        <f t="shared" si="121"/>
        <v>-562.98734177215192</v>
      </c>
      <c r="AU67" s="13">
        <f t="shared" si="121"/>
        <v>-563.36936936936934</v>
      </c>
      <c r="AV67" s="13">
        <f t="shared" si="121"/>
        <v>-563.74865350089772</v>
      </c>
      <c r="AW67" s="13">
        <f t="shared" si="121"/>
        <v>-564.12522361359572</v>
      </c>
      <c r="AX67" s="13">
        <f t="shared" si="121"/>
        <v>-564.49910873440285</v>
      </c>
      <c r="AY67" s="13">
        <f t="shared" si="121"/>
        <v>-564.87033747779753</v>
      </c>
      <c r="AZ67" s="13">
        <f t="shared" si="121"/>
        <v>-565.2389380530974</v>
      </c>
      <c r="BA67" s="13">
        <f t="shared" si="121"/>
        <v>-565.60493827160496</v>
      </c>
      <c r="BB67" s="13">
        <f t="shared" si="121"/>
        <v>-565.96836555360278</v>
      </c>
      <c r="BC67" s="13">
        <f t="shared" si="121"/>
        <v>-566.32924693520135</v>
      </c>
      <c r="BD67" s="13">
        <f t="shared" si="121"/>
        <v>-566.68760907504361</v>
      </c>
      <c r="BE67" s="13">
        <f t="shared" si="121"/>
        <v>-567.04347826086951</v>
      </c>
      <c r="BF67" s="13">
        <f t="shared" si="121"/>
        <v>-567.39688041594457</v>
      </c>
      <c r="BG67" s="13">
        <f t="shared" si="121"/>
        <v>-567.74784110535404</v>
      </c>
      <c r="BH67" s="13">
        <f t="shared" si="121"/>
        <v>-568.09638554216872</v>
      </c>
      <c r="BI67" s="13">
        <f t="shared" si="121"/>
        <v>-568.44253859348203</v>
      </c>
      <c r="BJ67" s="13">
        <f t="shared" si="121"/>
        <v>-568.78632478632483</v>
      </c>
      <c r="BK67" s="13">
        <f t="shared" si="121"/>
        <v>-569.12776831345832</v>
      </c>
      <c r="BL67" s="13">
        <f t="shared" si="121"/>
        <v>-569.46689303904918</v>
      </c>
      <c r="BM67" s="13">
        <f t="shared" si="121"/>
        <v>-569.80372250423011</v>
      </c>
      <c r="BN67" s="13">
        <f t="shared" si="121"/>
        <v>-570.13827993254631</v>
      </c>
      <c r="BO67" s="13">
        <f t="shared" si="121"/>
        <v>-570.47058823529414</v>
      </c>
      <c r="BP67" s="13">
        <f t="shared" si="121"/>
        <v>-570.80067001675047</v>
      </c>
      <c r="BQ67" s="13">
        <f t="shared" si="121"/>
        <v>-571.12854757929881</v>
      </c>
      <c r="BR67" s="13">
        <f t="shared" si="121"/>
        <v>-571.45424292845257</v>
      </c>
      <c r="BS67" s="13">
        <f t="shared" si="121"/>
        <v>-571.77777777777783</v>
      </c>
      <c r="BT67" s="13">
        <f t="shared" si="121"/>
        <v>-572.09917355371897</v>
      </c>
      <c r="BU67" s="13">
        <f t="shared" si="121"/>
        <v>-572.41845140032945</v>
      </c>
      <c r="BV67" s="13">
        <f t="shared" si="121"/>
        <v>-572.73563218390802</v>
      </c>
      <c r="BW67" s="13">
        <f t="shared" si="121"/>
        <v>-573.05073649754502</v>
      </c>
      <c r="BX67" s="13">
        <f t="shared" si="121"/>
        <v>-573.36378466557915</v>
      </c>
      <c r="BY67" s="13">
        <f t="shared" si="121"/>
        <v>-573.67479674796755</v>
      </c>
      <c r="BZ67" s="13">
        <f t="shared" si="121"/>
        <v>-573.98379254457052</v>
      </c>
      <c r="CA67" s="13">
        <f t="shared" si="121"/>
        <v>-574.29079159935372</v>
      </c>
      <c r="CB67" s="13">
        <f t="shared" si="121"/>
        <v>-574.59581320450889</v>
      </c>
      <c r="CC67" s="13">
        <f t="shared" si="121"/>
        <v>-574.89887640449433</v>
      </c>
      <c r="CD67" s="13">
        <f t="shared" si="121"/>
        <v>-575.20000000000005</v>
      </c>
      <c r="CE67" s="13">
        <f t="shared" si="121"/>
        <v>-575.49920255183406</v>
      </c>
      <c r="CF67" s="13">
        <f t="shared" si="121"/>
        <v>-575.79650238473766</v>
      </c>
      <c r="CG67" s="13">
        <f t="shared" si="121"/>
        <v>-576.09191759112514</v>
      </c>
      <c r="CH67" s="13">
        <f t="shared" si="121"/>
        <v>-576.38546603475515</v>
      </c>
      <c r="CI67" s="13">
        <f t="shared" si="121"/>
        <v>-576.67716535433067</v>
      </c>
      <c r="CJ67" s="13">
        <f t="shared" si="121"/>
        <v>-576.96703296703299</v>
      </c>
      <c r="CK67" s="13">
        <f t="shared" si="121"/>
        <v>-577.25508607198753</v>
      </c>
      <c r="CL67" s="13">
        <f t="shared" si="121"/>
        <v>-577.54134165366611</v>
      </c>
      <c r="CM67" s="13">
        <f t="shared" si="121"/>
        <v>-577.82581648522546</v>
      </c>
      <c r="CN67" s="13">
        <f t="shared" si="121"/>
        <v>-578.10852713178292</v>
      </c>
      <c r="CO67" s="13">
        <f t="shared" si="121"/>
        <v>-578.38948995363216</v>
      </c>
      <c r="CP67" s="13">
        <f t="shared" si="121"/>
        <v>-578.66872110939903</v>
      </c>
      <c r="CQ67" s="13">
        <f t="shared" si="121"/>
        <v>-578.94623655913983</v>
      </c>
      <c r="CR67" s="13">
        <f t="shared" si="121"/>
        <v>-579.22205206738136</v>
      </c>
      <c r="CS67" s="13">
        <f t="shared" si="121"/>
        <v>-579.49618320610682</v>
      </c>
      <c r="CT67" s="13">
        <f t="shared" si="121"/>
        <v>-579.76864535768641</v>
      </c>
      <c r="CU67" s="13">
        <f t="shared" si="121"/>
        <v>-580.03945371775421</v>
      </c>
      <c r="CV67" s="13">
        <f t="shared" si="121"/>
        <v>-580.30862329803335</v>
      </c>
      <c r="CW67" s="13">
        <f t="shared" si="121"/>
        <v>-580.57616892911005</v>
      </c>
      <c r="CX67" s="13">
        <f t="shared" si="121"/>
        <v>-580.84210526315792</v>
      </c>
      <c r="CY67" s="13">
        <f t="shared" si="121"/>
        <v>-581.10644677661173</v>
      </c>
      <c r="CZ67" s="13">
        <f t="shared" si="121"/>
        <v>-581.36920777279522</v>
      </c>
      <c r="DA67" s="13">
        <f t="shared" si="121"/>
        <v>-581.63040238450071</v>
      </c>
      <c r="DB67" s="13">
        <f t="shared" si="121"/>
        <v>-581.890044576523</v>
      </c>
      <c r="DC67" s="13">
        <f t="shared" si="121"/>
        <v>-582.14814814814815</v>
      </c>
      <c r="DD67" s="13">
        <f t="shared" si="121"/>
        <v>-582.40472673559827</v>
      </c>
      <c r="DE67" s="13">
        <f t="shared" si="121"/>
        <v>-582.65979381443299</v>
      </c>
      <c r="DF67" s="13">
        <f t="shared" si="121"/>
        <v>-582.91336270190891</v>
      </c>
      <c r="DG67" s="13">
        <f t="shared" si="121"/>
        <v>-583.16544655929727</v>
      </c>
      <c r="DH67" s="13">
        <f t="shared" si="121"/>
        <v>-583.41605839416059</v>
      </c>
      <c r="DI67" s="13">
        <f t="shared" si="121"/>
        <v>-583.66521106259097</v>
      </c>
      <c r="DJ67" s="13">
        <f t="shared" si="121"/>
        <v>-583.91291727140788</v>
      </c>
      <c r="DK67" s="13">
        <f t="shared" si="121"/>
        <v>-584.15918958031841</v>
      </c>
      <c r="DL67" s="13">
        <f t="shared" si="121"/>
        <v>-584</v>
      </c>
      <c r="DM67" s="13">
        <f t="shared" si="121"/>
        <v>-583.64028776978421</v>
      </c>
      <c r="DN67" s="13">
        <f t="shared" si="121"/>
        <v>-583.28263988522235</v>
      </c>
      <c r="DO67" s="13">
        <f t="shared" si="121"/>
        <v>-582.92703862660937</v>
      </c>
      <c r="DP67" s="13">
        <f t="shared" si="121"/>
        <v>-582.57346647646216</v>
      </c>
      <c r="DQ67" s="13">
        <f t="shared" si="121"/>
        <v>-582.22190611664291</v>
      </c>
      <c r="DR67" s="13">
        <f t="shared" si="121"/>
        <v>-581.87234042553189</v>
      </c>
      <c r="DS67" s="13">
        <f t="shared" si="121"/>
        <v>-581.52475247524751</v>
      </c>
      <c r="DT67" s="13">
        <f t="shared" si="121"/>
        <v>-581.17912552891391</v>
      </c>
      <c r="DU67" s="13">
        <f t="shared" si="121"/>
        <v>-580.83544303797464</v>
      </c>
      <c r="DV67" s="13">
        <f t="shared" si="121"/>
        <v>-580.49368863955124</v>
      </c>
      <c r="DW67" s="13">
        <f t="shared" si="121"/>
        <v>-580.15384615384619</v>
      </c>
      <c r="DX67" s="13">
        <f t="shared" si="121"/>
        <v>-579.81589958158997</v>
      </c>
      <c r="DY67" s="13">
        <f t="shared" si="121"/>
        <v>-579.47983310152995</v>
      </c>
      <c r="DZ67" s="13">
        <f t="shared" si="121"/>
        <v>-579.14563106796118</v>
      </c>
      <c r="EA67" s="13">
        <f t="shared" si="121"/>
        <v>-578.81327800829877</v>
      </c>
      <c r="EB67" s="13">
        <f t="shared" si="121"/>
        <v>-578.48275862068965</v>
      </c>
      <c r="EC67" s="13">
        <f t="shared" si="121"/>
        <v>-578.15405777166438</v>
      </c>
      <c r="ED67" s="13">
        <f t="shared" si="121"/>
        <v>-577.82716049382714</v>
      </c>
      <c r="EE67" s="13">
        <f t="shared" si="121"/>
        <v>-577.50205198358412</v>
      </c>
      <c r="EF67" s="13">
        <f t="shared" si="121"/>
        <v>-577.17871759890863</v>
      </c>
      <c r="EG67" s="13">
        <f t="shared" si="121"/>
        <v>-576.85714285714289</v>
      </c>
      <c r="EH67" s="13">
        <f t="shared" si="121"/>
        <v>-576.53731343283584</v>
      </c>
      <c r="EI67" s="13">
        <f t="shared" si="121"/>
        <v>-576.21921515561576</v>
      </c>
      <c r="EJ67" s="13">
        <f t="shared" si="121"/>
        <v>-575.90283400809722</v>
      </c>
      <c r="EK67" s="13">
        <f t="shared" si="121"/>
        <v>-575.58815612382239</v>
      </c>
      <c r="EL67" s="13">
        <f t="shared" si="121"/>
        <v>-575.27516778523488</v>
      </c>
      <c r="EM67" s="13">
        <f t="shared" si="121"/>
        <v>-574.96385542168673</v>
      </c>
      <c r="EN67" s="13">
        <f t="shared" si="121"/>
        <v>-574.65420560747668</v>
      </c>
      <c r="EO67" s="13">
        <f t="shared" si="121"/>
        <v>-574.34620505992007</v>
      </c>
      <c r="EP67" s="13">
        <f t="shared" si="121"/>
        <v>-574.0398406374502</v>
      </c>
      <c r="EQ67" s="13">
        <f t="shared" si="121"/>
        <v>-573.73509933774835</v>
      </c>
      <c r="ER67" s="13">
        <f t="shared" si="121"/>
        <v>-573.43196829590488</v>
      </c>
      <c r="ES67" s="13">
        <f t="shared" si="121"/>
        <v>-573.13043478260875</v>
      </c>
      <c r="ET67" s="13">
        <f t="shared" si="121"/>
        <v>-572.83048620236536</v>
      </c>
      <c r="EU67" s="13">
        <f t="shared" si="121"/>
        <v>-572.53211009174311</v>
      </c>
      <c r="EV67" s="13">
        <f t="shared" si="121"/>
        <v>-572.23529411764707</v>
      </c>
      <c r="EW67" s="13">
        <f t="shared" si="121"/>
        <v>-571.94002607561924</v>
      </c>
      <c r="EX67" s="13">
        <f t="shared" si="121"/>
        <v>-571.64629388816638</v>
      </c>
      <c r="EY67" s="13">
        <f t="shared" si="121"/>
        <v>-571.35408560311282</v>
      </c>
      <c r="EZ67" s="13">
        <f t="shared" si="121"/>
        <v>-571.06338939197929</v>
      </c>
      <c r="FA67" s="13">
        <f t="shared" si="121"/>
        <v>-570.77419354838707</v>
      </c>
      <c r="FB67" s="13">
        <f t="shared" si="121"/>
        <v>-570.48648648648646</v>
      </c>
      <c r="FC67" s="13">
        <f t="shared" si="121"/>
        <v>-570.2002567394095</v>
      </c>
      <c r="FD67" s="13">
        <f t="shared" si="121"/>
        <v>-569.91549295774644</v>
      </c>
      <c r="FE67" s="13">
        <f t="shared" si="121"/>
        <v>-569.63218390804593</v>
      </c>
      <c r="FF67" s="13">
        <f t="shared" si="121"/>
        <v>-569.35031847133757</v>
      </c>
      <c r="FG67" s="13">
        <f t="shared" si="121"/>
        <v>-569.06988564167727</v>
      </c>
      <c r="FH67" s="13">
        <f t="shared" si="121"/>
        <v>-568.79087452471481</v>
      </c>
      <c r="FI67" s="13">
        <f t="shared" si="121"/>
        <v>-568.51327433628319</v>
      </c>
      <c r="FJ67" s="13">
        <f t="shared" si="121"/>
        <v>-568.23707440100884</v>
      </c>
      <c r="FK67" s="13">
        <f t="shared" si="121"/>
        <v>-567.96226415094338</v>
      </c>
      <c r="FL67" s="13">
        <f t="shared" si="121"/>
        <v>-567.68883312421576</v>
      </c>
      <c r="FM67" s="13">
        <f t="shared" si="121"/>
        <v>-567.41677096370461</v>
      </c>
      <c r="FN67" s="13">
        <f t="shared" si="121"/>
        <v>-567.14606741573039</v>
      </c>
      <c r="FO67" s="13">
        <f t="shared" si="121"/>
        <v>-566.8767123287671</v>
      </c>
      <c r="FP67" s="13">
        <f t="shared" si="121"/>
        <v>-566.60869565217388</v>
      </c>
      <c r="FQ67" s="13">
        <f t="shared" si="121"/>
        <v>-566.34200743494421</v>
      </c>
      <c r="FR67" s="13">
        <f t="shared" si="121"/>
        <v>-566.07663782447469</v>
      </c>
      <c r="FS67" s="13">
        <f t="shared" si="121"/>
        <v>-565.81257706535143</v>
      </c>
      <c r="FT67" s="13">
        <f t="shared" si="121"/>
        <v>-565.549815498155</v>
      </c>
      <c r="FU67" s="13">
        <f t="shared" si="121"/>
        <v>-565.28834355828224</v>
      </c>
      <c r="FV67" s="13">
        <f t="shared" si="121"/>
        <v>-565.02815177478578</v>
      </c>
      <c r="FW67" s="13">
        <f t="shared" si="121"/>
        <v>-564.76923076923072</v>
      </c>
      <c r="FX67" s="13">
        <f t="shared" si="121"/>
        <v>-564.51157125456757</v>
      </c>
      <c r="FY67" s="13">
        <f t="shared" si="121"/>
        <v>-564.25516403402185</v>
      </c>
      <c r="FZ67" s="13">
        <f t="shared" si="121"/>
        <v>-564</v>
      </c>
      <c r="GA67" s="13">
        <f t="shared" si="121"/>
        <v>-563.7460701330109</v>
      </c>
      <c r="GB67" s="13">
        <f t="shared" si="121"/>
        <v>-563.49336550060309</v>
      </c>
      <c r="GC67" s="13">
        <f t="shared" si="121"/>
        <v>-563.24187725631771</v>
      </c>
      <c r="GD67" s="13">
        <f t="shared" si="121"/>
        <v>-562.99159663865544</v>
      </c>
      <c r="GE67" s="13">
        <f t="shared" si="121"/>
        <v>-562.74251497005991</v>
      </c>
      <c r="GF67" s="13">
        <f t="shared" si="121"/>
        <v>-562.49462365591398</v>
      </c>
      <c r="GG67" s="13">
        <f t="shared" si="121"/>
        <v>-562.24791418355187</v>
      </c>
      <c r="GH67" s="13">
        <f t="shared" si="121"/>
        <v>-562.00237812128421</v>
      </c>
      <c r="GI67" s="13">
        <f t="shared" si="121"/>
        <v>-561.75800711743773</v>
      </c>
      <c r="GJ67" s="13">
        <f t="shared" si="121"/>
        <v>-561.51479289940823</v>
      </c>
      <c r="GK67" s="13">
        <f t="shared" si="121"/>
        <v>-561.27272727272725</v>
      </c>
      <c r="GL67" s="13">
        <f t="shared" si="121"/>
        <v>-561.03180212014138</v>
      </c>
      <c r="GM67" s="13">
        <f t="shared" si="121"/>
        <v>-560.79200940070507</v>
      </c>
      <c r="GN67" s="13">
        <f t="shared" si="121"/>
        <v>-560.55334114888626</v>
      </c>
      <c r="GO67" s="13">
        <f t="shared" si="121"/>
        <v>-560.31578947368416</v>
      </c>
      <c r="GP67" s="13">
        <f t="shared" si="121"/>
        <v>-560.07934655775966</v>
      </c>
      <c r="GQ67" s="13">
        <f t="shared" si="121"/>
        <v>-559.84400465657745</v>
      </c>
      <c r="GR67" s="13">
        <f t="shared" si="121"/>
        <v>-559.60975609756099</v>
      </c>
      <c r="GS67" s="13">
        <f t="shared" si="121"/>
        <v>-559.37659327925837</v>
      </c>
      <c r="GT67" s="13">
        <f t="shared" si="121"/>
        <v>-559.14450867052028</v>
      </c>
      <c r="GU67" s="13">
        <f t="shared" si="121"/>
        <v>-558.91349480968859</v>
      </c>
      <c r="GV67" s="13">
        <f t="shared" si="121"/>
        <v>-558.68354430379748</v>
      </c>
      <c r="GW67" s="13">
        <f t="shared" si="121"/>
        <v>-558.45464982778412</v>
      </c>
      <c r="GX67" s="13">
        <f t="shared" si="121"/>
        <v>-558.2268041237113</v>
      </c>
      <c r="GY67" s="13">
        <f t="shared" si="121"/>
        <v>-558</v>
      </c>
      <c r="GZ67" s="13">
        <f t="shared" si="121"/>
        <v>-557.77423033067271</v>
      </c>
      <c r="HA67" s="13">
        <f t="shared" si="121"/>
        <v>-557.54948805460754</v>
      </c>
      <c r="HB67" s="13">
        <f t="shared" si="121"/>
        <v>-557.3257661748014</v>
      </c>
      <c r="HC67" s="13">
        <f t="shared" si="121"/>
        <v>-557.10305775764436</v>
      </c>
      <c r="HD67" s="13">
        <f t="shared" si="121"/>
        <v>-556.88135593220341</v>
      </c>
      <c r="HE67" s="13">
        <f t="shared" si="121"/>
        <v>-556.66065388951517</v>
      </c>
      <c r="HF67" s="13">
        <f t="shared" si="121"/>
        <v>-556.44094488188978</v>
      </c>
      <c r="HG67" s="13">
        <f t="shared" si="121"/>
        <v>-556.22222222222217</v>
      </c>
      <c r="HH67" s="13">
        <f t="shared" si="121"/>
        <v>-556.00447928331471</v>
      </c>
      <c r="HI67" s="13">
        <f t="shared" si="121"/>
        <v>-555.78770949720672</v>
      </c>
      <c r="HJ67" s="13">
        <f t="shared" si="121"/>
        <v>-555.57190635451502</v>
      </c>
      <c r="HK67" s="13">
        <f t="shared" si="121"/>
        <v>-555.35706340378192</v>
      </c>
      <c r="HL67" s="13">
        <f t="shared" si="121"/>
        <v>-555.14317425083243</v>
      </c>
      <c r="HM67" s="13">
        <f t="shared" si="121"/>
        <v>-554.93023255813955</v>
      </c>
      <c r="HN67" s="13">
        <f t="shared" si="121"/>
        <v>-554.71823204419888</v>
      </c>
      <c r="HO67" s="13">
        <f t="shared" si="121"/>
        <v>-554.50716648291075</v>
      </c>
      <c r="HP67" s="13">
        <f t="shared" si="121"/>
        <v>-554.29702970297035</v>
      </c>
      <c r="HQ67" s="13">
        <f t="shared" si="121"/>
        <v>-554.08781558726673</v>
      </c>
      <c r="HR67" s="13">
        <f t="shared" si="121"/>
        <v>-553.8795180722891</v>
      </c>
      <c r="HS67" s="13">
        <f t="shared" si="121"/>
        <v>-553.67213114754099</v>
      </c>
      <c r="HT67" s="13">
        <f t="shared" si="121"/>
        <v>-553.46564885496184</v>
      </c>
      <c r="HU67" s="13">
        <f t="shared" si="121"/>
        <v>-553.26006528835694</v>
      </c>
      <c r="HV67" s="13">
        <f t="shared" si="121"/>
        <v>-553.05537459283391</v>
      </c>
      <c r="HW67" s="13">
        <f t="shared" si="121"/>
        <v>-552.851570964247</v>
      </c>
      <c r="HX67" s="13">
        <f t="shared" si="121"/>
        <v>-552.64864864864865</v>
      </c>
      <c r="HY67" s="13">
        <f t="shared" si="121"/>
        <v>-552.44660194174753</v>
      </c>
      <c r="HZ67" s="13">
        <f t="shared" si="121"/>
        <v>-552.24542518837461</v>
      </c>
      <c r="IA67" s="13">
        <f t="shared" si="121"/>
        <v>-552.04511278195491</v>
      </c>
      <c r="IB67" s="13">
        <f t="shared" si="121"/>
        <v>-551.84565916398719</v>
      </c>
      <c r="IC67" s="13">
        <f t="shared" si="121"/>
        <v>-551.64705882352939</v>
      </c>
      <c r="ID67" s="13">
        <f t="shared" si="121"/>
        <v>-551.44930629669159</v>
      </c>
      <c r="IE67" s="13">
        <f t="shared" si="121"/>
        <v>-551.25239616613419</v>
      </c>
      <c r="IF67" s="13">
        <f t="shared" si="121"/>
        <v>-551.05632306057385</v>
      </c>
      <c r="IG67" s="13">
        <f t="shared" si="121"/>
        <v>-550.86108165429482</v>
      </c>
      <c r="IH67" s="13">
        <f t="shared" si="121"/>
        <v>-550.66666666666663</v>
      </c>
      <c r="II67" s="13">
        <f t="shared" si="121"/>
        <v>-550.47307286166847</v>
      </c>
      <c r="IJ67" s="13">
        <f t="shared" si="121"/>
        <v>-550.28029504741835</v>
      </c>
      <c r="IK67" s="13">
        <f t="shared" si="121"/>
        <v>-550.0883280757098</v>
      </c>
      <c r="IL67" s="13">
        <f t="shared" si="121"/>
        <v>-549.89716684155303</v>
      </c>
      <c r="IM67" s="13">
        <f t="shared" si="121"/>
        <v>-549.70680628272248</v>
      </c>
      <c r="IN67" s="13">
        <f t="shared" si="121"/>
        <v>-549.51724137931035</v>
      </c>
      <c r="IO67" s="13">
        <f t="shared" si="121"/>
        <v>-549.32846715328469</v>
      </c>
      <c r="IP67" s="13">
        <f t="shared" si="121"/>
        <v>-549.14047866805413</v>
      </c>
      <c r="IQ67" s="13">
        <f t="shared" si="121"/>
        <v>-548.95327102803731</v>
      </c>
      <c r="IR67" s="13">
        <f t="shared" si="121"/>
        <v>-548.76683937823827</v>
      </c>
      <c r="IS67" s="13">
        <f t="shared" si="121"/>
        <v>-548.5811789038263</v>
      </c>
      <c r="IT67" s="13">
        <f t="shared" si="121"/>
        <v>-548.39628482972137</v>
      </c>
      <c r="IU67" s="13">
        <f t="shared" si="121"/>
        <v>-548.21215242018536</v>
      </c>
      <c r="IV67" s="13">
        <f t="shared" si="121"/>
        <v>-548.02877697841723</v>
      </c>
      <c r="IW67" s="13"/>
      <c r="IX67" s="13"/>
      <c r="IY67" s="13"/>
      <c r="IZ67" s="13"/>
      <c r="JA67" s="13"/>
      <c r="JB67" s="13"/>
    </row>
    <row r="68" spans="1:262" ht="12.75" customHeight="1" x14ac:dyDescent="0.3">
      <c r="A68" s="14" t="s">
        <v>44</v>
      </c>
      <c r="B68" s="18">
        <v>362</v>
      </c>
      <c r="C68" s="19">
        <f t="shared" si="103"/>
        <v>95.714285714285708</v>
      </c>
      <c r="D68" s="19">
        <f t="shared" si="104"/>
        <v>-266.28571428571428</v>
      </c>
      <c r="E68" s="19">
        <f t="shared" si="105"/>
        <v>24.5</v>
      </c>
      <c r="F68" s="18" t="e">
        <f t="shared" si="106"/>
        <v>#NUM!</v>
      </c>
      <c r="G68" s="19">
        <f t="shared" si="107"/>
        <v>-9.5102040816326525</v>
      </c>
      <c r="H68" s="16">
        <f t="shared" si="108"/>
        <v>138.57142857142858</v>
      </c>
      <c r="I68" s="19"/>
      <c r="J68" s="19"/>
      <c r="K68" s="19"/>
      <c r="L68" s="19"/>
      <c r="M68" s="19"/>
      <c r="N68" s="19"/>
      <c r="O68" s="19"/>
      <c r="P68" s="19"/>
      <c r="Q68" s="19"/>
      <c r="R68" s="4">
        <v>6000</v>
      </c>
      <c r="S68" s="17">
        <v>1.5</v>
      </c>
      <c r="T68" s="17">
        <v>2.5</v>
      </c>
      <c r="U68" s="17">
        <f t="shared" si="109"/>
        <v>3.75</v>
      </c>
      <c r="V68" s="17">
        <f t="shared" si="110"/>
        <v>300</v>
      </c>
      <c r="W68" s="17">
        <v>1</v>
      </c>
      <c r="X68" s="17">
        <f t="shared" si="111"/>
        <v>200</v>
      </c>
      <c r="Y68" s="4">
        <f t="shared" si="112"/>
        <v>300</v>
      </c>
      <c r="Z68" s="4">
        <v>0.05</v>
      </c>
      <c r="AA68" s="4">
        <v>12</v>
      </c>
      <c r="AB68" s="4">
        <v>21</v>
      </c>
      <c r="AC68" s="4">
        <v>500</v>
      </c>
      <c r="AD68" s="4">
        <v>300</v>
      </c>
      <c r="AE68" s="4">
        <f t="shared" si="113"/>
        <v>675</v>
      </c>
      <c r="AF68" s="4">
        <f t="shared" si="114"/>
        <v>67.5</v>
      </c>
      <c r="AG68" s="13">
        <f t="shared" ref="AG68:IV68" si="122">((($V68+$X68)/10*MAX((AG$2/$AC68),1)+($Y68/80*180*$Z68))/(MAX((AG$2/$AA68),1)+$AB68))*28-$B68</f>
        <v>-255.40909090909091</v>
      </c>
      <c r="AH68" s="13">
        <f t="shared" si="122"/>
        <v>-255.40909090909091</v>
      </c>
      <c r="AI68" s="13">
        <f t="shared" si="122"/>
        <v>-257.77777777777777</v>
      </c>
      <c r="AJ68" s="13">
        <f t="shared" si="122"/>
        <v>-260.04347826086956</v>
      </c>
      <c r="AK68" s="13">
        <f t="shared" si="122"/>
        <v>-262.21276595744678</v>
      </c>
      <c r="AL68" s="13">
        <f t="shared" si="122"/>
        <v>-264.29166666666663</v>
      </c>
      <c r="AM68" s="13">
        <f t="shared" si="122"/>
        <v>-266.28571428571428</v>
      </c>
      <c r="AN68" s="13">
        <f t="shared" si="122"/>
        <v>-268.2</v>
      </c>
      <c r="AO68" s="13">
        <f t="shared" si="122"/>
        <v>-270.03921568627453</v>
      </c>
      <c r="AP68" s="13">
        <f t="shared" si="122"/>
        <v>-271.80769230769232</v>
      </c>
      <c r="AQ68" s="13">
        <f t="shared" si="122"/>
        <v>-273.50943396226415</v>
      </c>
      <c r="AR68" s="13">
        <f t="shared" si="122"/>
        <v>-275.14814814814815</v>
      </c>
      <c r="AS68" s="13">
        <f t="shared" si="122"/>
        <v>-276.72727272727275</v>
      </c>
      <c r="AT68" s="13">
        <f t="shared" si="122"/>
        <v>-278.25</v>
      </c>
      <c r="AU68" s="13">
        <f t="shared" si="122"/>
        <v>-279.71929824561403</v>
      </c>
      <c r="AV68" s="13">
        <f t="shared" si="122"/>
        <v>-281.13793103448279</v>
      </c>
      <c r="AW68" s="13">
        <f t="shared" si="122"/>
        <v>-282.50847457627117</v>
      </c>
      <c r="AX68" s="13">
        <f t="shared" si="122"/>
        <v>-283.83333333333337</v>
      </c>
      <c r="AY68" s="13">
        <f t="shared" si="122"/>
        <v>-285.11475409836066</v>
      </c>
      <c r="AZ68" s="13">
        <f t="shared" si="122"/>
        <v>-286.35483870967744</v>
      </c>
      <c r="BA68" s="13">
        <f t="shared" si="122"/>
        <v>-287.55555555555554</v>
      </c>
      <c r="BB68" s="13">
        <f t="shared" si="122"/>
        <v>-288.71875</v>
      </c>
      <c r="BC68" s="13">
        <f t="shared" si="122"/>
        <v>-289.84615384615381</v>
      </c>
      <c r="BD68" s="13">
        <f t="shared" si="122"/>
        <v>-290.93939393939394</v>
      </c>
      <c r="BE68" s="13">
        <f t="shared" si="122"/>
        <v>-292</v>
      </c>
      <c r="BF68" s="13">
        <f t="shared" si="122"/>
        <v>-293.02941176470586</v>
      </c>
      <c r="BG68" s="13">
        <f t="shared" si="122"/>
        <v>-294.02898550724638</v>
      </c>
      <c r="BH68" s="13">
        <f t="shared" si="122"/>
        <v>-295</v>
      </c>
      <c r="BI68" s="13">
        <f t="shared" si="122"/>
        <v>-295.94366197183098</v>
      </c>
      <c r="BJ68" s="13">
        <f t="shared" si="122"/>
        <v>-296.86111111111109</v>
      </c>
      <c r="BK68" s="13">
        <f t="shared" si="122"/>
        <v>-297.75342465753425</v>
      </c>
      <c r="BL68" s="13">
        <f t="shared" si="122"/>
        <v>-298.62162162162161</v>
      </c>
      <c r="BM68" s="13">
        <f t="shared" si="122"/>
        <v>-299.4666666666667</v>
      </c>
      <c r="BN68" s="13">
        <f t="shared" si="122"/>
        <v>-300.28947368421052</v>
      </c>
      <c r="BO68" s="13">
        <f t="shared" si="122"/>
        <v>-301.09090909090912</v>
      </c>
      <c r="BP68" s="13">
        <f t="shared" si="122"/>
        <v>-301.87179487179486</v>
      </c>
      <c r="BQ68" s="13">
        <f t="shared" si="122"/>
        <v>-302.63291139240505</v>
      </c>
      <c r="BR68" s="13">
        <f t="shared" si="122"/>
        <v>-303.375</v>
      </c>
      <c r="BS68" s="13">
        <f t="shared" si="122"/>
        <v>-304.09876543209879</v>
      </c>
      <c r="BT68" s="13">
        <f t="shared" si="122"/>
        <v>-304.80487804878049</v>
      </c>
      <c r="BU68" s="13">
        <f t="shared" si="122"/>
        <v>-305.49397590361446</v>
      </c>
      <c r="BV68" s="13">
        <f t="shared" si="122"/>
        <v>-306.16666666666669</v>
      </c>
      <c r="BW68" s="13">
        <f t="shared" si="122"/>
        <v>-306.8235294117647</v>
      </c>
      <c r="BX68" s="13">
        <f t="shared" si="122"/>
        <v>-307.46511627906978</v>
      </c>
      <c r="BY68" s="13">
        <f t="shared" si="122"/>
        <v>-308.09195402298849</v>
      </c>
      <c r="BZ68" s="13">
        <f t="shared" si="122"/>
        <v>-308.70454545454544</v>
      </c>
      <c r="CA68" s="13">
        <f t="shared" si="122"/>
        <v>-309.30337078651684</v>
      </c>
      <c r="CB68" s="13">
        <f t="shared" si="122"/>
        <v>-309.88888888888891</v>
      </c>
      <c r="CC68" s="13">
        <f t="shared" si="122"/>
        <v>-310.46153846153845</v>
      </c>
      <c r="CD68" s="13">
        <f t="shared" si="122"/>
        <v>-311.02173913043475</v>
      </c>
      <c r="CE68" s="13">
        <f t="shared" si="122"/>
        <v>-311.56989247311827</v>
      </c>
      <c r="CF68" s="13">
        <f t="shared" si="122"/>
        <v>-312.10638297872339</v>
      </c>
      <c r="CG68" s="13">
        <f t="shared" si="122"/>
        <v>-312.63157894736844</v>
      </c>
      <c r="CH68" s="13">
        <f t="shared" si="122"/>
        <v>-313.14583333333331</v>
      </c>
      <c r="CI68" s="13">
        <f t="shared" si="122"/>
        <v>-313.64948453608247</v>
      </c>
      <c r="CJ68" s="13">
        <f t="shared" si="122"/>
        <v>-314.14285714285717</v>
      </c>
      <c r="CK68" s="13">
        <f t="shared" si="122"/>
        <v>-314.62626262626264</v>
      </c>
      <c r="CL68" s="13">
        <f t="shared" si="122"/>
        <v>-315.10000000000002</v>
      </c>
      <c r="CM68" s="13">
        <f t="shared" si="122"/>
        <v>-315.56435643564356</v>
      </c>
      <c r="CN68" s="13">
        <f t="shared" si="122"/>
        <v>-316.01960784313724</v>
      </c>
      <c r="CO68" s="13">
        <f t="shared" si="122"/>
        <v>-316.46601941747571</v>
      </c>
      <c r="CP68" s="13">
        <f t="shared" si="122"/>
        <v>-316.90384615384613</v>
      </c>
      <c r="CQ68" s="13">
        <f t="shared" si="122"/>
        <v>-317.33333333333331</v>
      </c>
      <c r="CR68" s="13">
        <f t="shared" si="122"/>
        <v>-317.75471698113211</v>
      </c>
      <c r="CS68" s="13">
        <f t="shared" si="122"/>
        <v>-318.1682242990654</v>
      </c>
      <c r="CT68" s="13">
        <f t="shared" si="122"/>
        <v>-318.57407407407408</v>
      </c>
      <c r="CU68" s="13">
        <f t="shared" si="122"/>
        <v>-318.97247706422019</v>
      </c>
      <c r="CV68" s="13">
        <f t="shared" si="122"/>
        <v>-319.36363636363637</v>
      </c>
      <c r="CW68" s="13">
        <f t="shared" si="122"/>
        <v>-319.74774774774778</v>
      </c>
      <c r="CX68" s="13">
        <f t="shared" si="122"/>
        <v>-320.125</v>
      </c>
      <c r="CY68" s="13">
        <f t="shared" si="122"/>
        <v>-320.49557522123894</v>
      </c>
      <c r="CZ68" s="13">
        <f t="shared" si="122"/>
        <v>-320.85964912280701</v>
      </c>
      <c r="DA68" s="13">
        <f t="shared" si="122"/>
        <v>-321.21739130434781</v>
      </c>
      <c r="DB68" s="13">
        <f t="shared" si="122"/>
        <v>-321.56896551724139</v>
      </c>
      <c r="DC68" s="13">
        <f t="shared" si="122"/>
        <v>-321.91452991452991</v>
      </c>
      <c r="DD68" s="13">
        <f t="shared" si="122"/>
        <v>-322.25423728813558</v>
      </c>
      <c r="DE68" s="13">
        <f t="shared" si="122"/>
        <v>-322.58823529411762</v>
      </c>
      <c r="DF68" s="13">
        <f t="shared" si="122"/>
        <v>-322.91666666666669</v>
      </c>
      <c r="DG68" s="13">
        <f t="shared" si="122"/>
        <v>-323.23966942148763</v>
      </c>
      <c r="DH68" s="13">
        <f t="shared" si="122"/>
        <v>-323.55737704918033</v>
      </c>
      <c r="DI68" s="13">
        <f t="shared" si="122"/>
        <v>-323.869918699187</v>
      </c>
      <c r="DJ68" s="13">
        <f t="shared" si="122"/>
        <v>-324.17741935483872</v>
      </c>
      <c r="DK68" s="13">
        <f t="shared" si="122"/>
        <v>-324.48</v>
      </c>
      <c r="DL68" s="13">
        <f t="shared" si="122"/>
        <v>-324.60000000000002</v>
      </c>
      <c r="DM68" s="13">
        <f t="shared" si="122"/>
        <v>-324.62992125984249</v>
      </c>
      <c r="DN68" s="13">
        <f t="shared" si="122"/>
        <v>-324.65937500000001</v>
      </c>
      <c r="DO68" s="13">
        <f t="shared" si="122"/>
        <v>-324.68837209302325</v>
      </c>
      <c r="DP68" s="13">
        <f t="shared" si="122"/>
        <v>-324.71692307692308</v>
      </c>
      <c r="DQ68" s="13">
        <f t="shared" si="122"/>
        <v>-324.7450381679389</v>
      </c>
      <c r="DR68" s="13">
        <f t="shared" si="122"/>
        <v>-324.77272727272725</v>
      </c>
      <c r="DS68" s="13">
        <f t="shared" si="122"/>
        <v>-324.8</v>
      </c>
      <c r="DT68" s="13">
        <f t="shared" si="122"/>
        <v>-324.82686567164177</v>
      </c>
      <c r="DU68" s="13">
        <f t="shared" si="122"/>
        <v>-324.85333333333335</v>
      </c>
      <c r="DV68" s="13">
        <f t="shared" si="122"/>
        <v>-324.87941176470588</v>
      </c>
      <c r="DW68" s="13">
        <f t="shared" si="122"/>
        <v>-324.90510948905109</v>
      </c>
      <c r="DX68" s="13">
        <f t="shared" si="122"/>
        <v>-324.9304347826087</v>
      </c>
      <c r="DY68" s="13">
        <f t="shared" si="122"/>
        <v>-324.95539568345322</v>
      </c>
      <c r="DZ68" s="13">
        <f t="shared" si="122"/>
        <v>-324.98</v>
      </c>
      <c r="EA68" s="13">
        <f t="shared" si="122"/>
        <v>-325.00425531914891</v>
      </c>
      <c r="EB68" s="13">
        <f t="shared" si="122"/>
        <v>-325.02816901408448</v>
      </c>
      <c r="EC68" s="13">
        <f t="shared" si="122"/>
        <v>-325.05174825174822</v>
      </c>
      <c r="ED68" s="13">
        <f t="shared" si="122"/>
        <v>-325.07499999999999</v>
      </c>
      <c r="EE68" s="13">
        <f t="shared" si="122"/>
        <v>-325.09793103448277</v>
      </c>
      <c r="EF68" s="13">
        <f t="shared" si="122"/>
        <v>-325.12054794520549</v>
      </c>
      <c r="EG68" s="13">
        <f t="shared" si="122"/>
        <v>-325.14285714285711</v>
      </c>
      <c r="EH68" s="13">
        <f t="shared" si="122"/>
        <v>-325.16486486486485</v>
      </c>
      <c r="EI68" s="13">
        <f t="shared" si="122"/>
        <v>-325.18657718120807</v>
      </c>
      <c r="EJ68" s="13">
        <f t="shared" si="122"/>
        <v>-325.20799999999997</v>
      </c>
      <c r="EK68" s="13">
        <f t="shared" si="122"/>
        <v>-325.22913907284766</v>
      </c>
      <c r="EL68" s="13">
        <f t="shared" si="122"/>
        <v>-325.25</v>
      </c>
      <c r="EM68" s="13">
        <f t="shared" si="122"/>
        <v>-325.2705882352941</v>
      </c>
      <c r="EN68" s="13">
        <f t="shared" si="122"/>
        <v>-325.29090909090911</v>
      </c>
      <c r="EO68" s="13">
        <f t="shared" si="122"/>
        <v>-325.31096774193549</v>
      </c>
      <c r="EP68" s="13">
        <f t="shared" si="122"/>
        <v>-325.33076923076925</v>
      </c>
      <c r="EQ68" s="13">
        <f t="shared" si="122"/>
        <v>-325.35031847133757</v>
      </c>
      <c r="ER68" s="13">
        <f t="shared" si="122"/>
        <v>-325.36962025316456</v>
      </c>
      <c r="ES68" s="13">
        <f t="shared" si="122"/>
        <v>-325.38867924528302</v>
      </c>
      <c r="ET68" s="13">
        <f t="shared" si="122"/>
        <v>-325.40750000000003</v>
      </c>
      <c r="EU68" s="13">
        <f t="shared" si="122"/>
        <v>-325.42608695652177</v>
      </c>
      <c r="EV68" s="13">
        <f t="shared" si="122"/>
        <v>-325.44444444444446</v>
      </c>
      <c r="EW68" s="13">
        <f t="shared" si="122"/>
        <v>-325.46257668711655</v>
      </c>
      <c r="EX68" s="13">
        <f t="shared" si="122"/>
        <v>-325.48048780487807</v>
      </c>
      <c r="EY68" s="13">
        <f t="shared" si="122"/>
        <v>-325.49818181818182</v>
      </c>
      <c r="EZ68" s="13">
        <f t="shared" si="122"/>
        <v>-325.51566265060239</v>
      </c>
      <c r="FA68" s="13">
        <f t="shared" si="122"/>
        <v>-325.53293413173651</v>
      </c>
      <c r="FB68" s="13">
        <f t="shared" si="122"/>
        <v>-325.55</v>
      </c>
      <c r="FC68" s="13">
        <f t="shared" si="122"/>
        <v>-325.56686390532542</v>
      </c>
      <c r="FD68" s="13">
        <f t="shared" si="122"/>
        <v>-325.58352941176469</v>
      </c>
      <c r="FE68" s="13">
        <f t="shared" si="122"/>
        <v>-325.60000000000002</v>
      </c>
      <c r="FF68" s="13">
        <f t="shared" si="122"/>
        <v>-325.61627906976742</v>
      </c>
      <c r="FG68" s="13">
        <f t="shared" si="122"/>
        <v>-325.63236994219653</v>
      </c>
      <c r="FH68" s="13">
        <f t="shared" si="122"/>
        <v>-325.64827586206894</v>
      </c>
      <c r="FI68" s="13">
        <f t="shared" si="122"/>
        <v>-325.66399999999999</v>
      </c>
      <c r="FJ68" s="13">
        <f t="shared" si="122"/>
        <v>-325.67954545454546</v>
      </c>
      <c r="FK68" s="13">
        <f t="shared" si="122"/>
        <v>-325.69491525423729</v>
      </c>
      <c r="FL68" s="13">
        <f t="shared" si="122"/>
        <v>-325.71011235955058</v>
      </c>
      <c r="FM68" s="13">
        <f t="shared" si="122"/>
        <v>-325.72513966480449</v>
      </c>
      <c r="FN68" s="13">
        <f t="shared" si="122"/>
        <v>-325.74</v>
      </c>
      <c r="FO68" s="13">
        <f t="shared" si="122"/>
        <v>-325.75469613259668</v>
      </c>
      <c r="FP68" s="13">
        <f t="shared" si="122"/>
        <v>-325.76923076923077</v>
      </c>
      <c r="FQ68" s="13">
        <f t="shared" si="122"/>
        <v>-325.78360655737708</v>
      </c>
      <c r="FR68" s="13">
        <f t="shared" si="122"/>
        <v>-325.79782608695655</v>
      </c>
      <c r="FS68" s="13">
        <f t="shared" si="122"/>
        <v>-325.81189189189189</v>
      </c>
      <c r="FT68" s="13">
        <f t="shared" si="122"/>
        <v>-325.82580645161289</v>
      </c>
      <c r="FU68" s="13">
        <f t="shared" si="122"/>
        <v>-325.83957219251334</v>
      </c>
      <c r="FV68" s="13">
        <f t="shared" si="122"/>
        <v>-325.85319148936173</v>
      </c>
      <c r="FW68" s="13">
        <f t="shared" si="122"/>
        <v>-325.86666666666667</v>
      </c>
      <c r="FX68" s="13">
        <f t="shared" si="122"/>
        <v>-325.88</v>
      </c>
      <c r="FY68" s="13">
        <f t="shared" si="122"/>
        <v>-325.89319371727748</v>
      </c>
      <c r="FZ68" s="13">
        <f t="shared" si="122"/>
        <v>-325.90625</v>
      </c>
      <c r="GA68" s="13">
        <f t="shared" si="122"/>
        <v>-325.91917098445595</v>
      </c>
      <c r="GB68" s="13">
        <f t="shared" si="122"/>
        <v>-325.93195876288661</v>
      </c>
      <c r="GC68" s="13">
        <f t="shared" si="122"/>
        <v>-325.94461538461536</v>
      </c>
      <c r="GD68" s="13">
        <f t="shared" si="122"/>
        <v>-325.95714285714286</v>
      </c>
      <c r="GE68" s="13">
        <f t="shared" si="122"/>
        <v>-325.96954314720813</v>
      </c>
      <c r="GF68" s="13">
        <f t="shared" si="122"/>
        <v>-325.9818181818182</v>
      </c>
      <c r="GG68" s="13">
        <f t="shared" si="122"/>
        <v>-325.99396984924624</v>
      </c>
      <c r="GH68" s="13">
        <f t="shared" si="122"/>
        <v>-326.00599999999997</v>
      </c>
      <c r="GI68" s="13">
        <f t="shared" si="122"/>
        <v>-326.01791044776121</v>
      </c>
      <c r="GJ68" s="13">
        <f t="shared" si="122"/>
        <v>-326.02970297029702</v>
      </c>
      <c r="GK68" s="13">
        <f t="shared" si="122"/>
        <v>-326.04137931034484</v>
      </c>
      <c r="GL68" s="13">
        <f t="shared" si="122"/>
        <v>-326.0529411764706</v>
      </c>
      <c r="GM68" s="13">
        <f t="shared" si="122"/>
        <v>-326.06439024390244</v>
      </c>
      <c r="GN68" s="13">
        <f t="shared" si="122"/>
        <v>-326.07572815533979</v>
      </c>
      <c r="GO68" s="13">
        <f t="shared" si="122"/>
        <v>-326.08695652173913</v>
      </c>
      <c r="GP68" s="13">
        <f t="shared" si="122"/>
        <v>-326.09807692307692</v>
      </c>
      <c r="GQ68" s="13">
        <f t="shared" si="122"/>
        <v>-326.10909090909092</v>
      </c>
      <c r="GR68" s="13">
        <f t="shared" si="122"/>
        <v>-326.12</v>
      </c>
      <c r="GS68" s="13">
        <f t="shared" si="122"/>
        <v>-326.1308056872038</v>
      </c>
      <c r="GT68" s="13">
        <f t="shared" si="122"/>
        <v>-326.14150943396226</v>
      </c>
      <c r="GU68" s="13">
        <f t="shared" si="122"/>
        <v>-326.15211267605633</v>
      </c>
      <c r="GV68" s="13">
        <f t="shared" si="122"/>
        <v>-326.16261682242992</v>
      </c>
      <c r="GW68" s="13">
        <f t="shared" si="122"/>
        <v>-326.17302325581397</v>
      </c>
      <c r="GX68" s="13">
        <f t="shared" si="122"/>
        <v>-326.18333333333334</v>
      </c>
      <c r="GY68" s="13">
        <f t="shared" si="122"/>
        <v>-326.19354838709677</v>
      </c>
      <c r="GZ68" s="13">
        <f t="shared" si="122"/>
        <v>-326.20366972477063</v>
      </c>
      <c r="HA68" s="13">
        <f t="shared" si="122"/>
        <v>-326.213698630137</v>
      </c>
      <c r="HB68" s="13">
        <f t="shared" si="122"/>
        <v>-326.22363636363639</v>
      </c>
      <c r="HC68" s="13">
        <f t="shared" si="122"/>
        <v>-326.23348416289593</v>
      </c>
      <c r="HD68" s="13">
        <f t="shared" si="122"/>
        <v>-326.24324324324323</v>
      </c>
      <c r="HE68" s="13">
        <f t="shared" si="122"/>
        <v>-326.25291479820629</v>
      </c>
      <c r="HF68" s="13">
        <f t="shared" si="122"/>
        <v>-326.26249999999999</v>
      </c>
      <c r="HG68" s="13">
        <f t="shared" si="122"/>
        <v>-326.27199999999999</v>
      </c>
      <c r="HH68" s="13">
        <f t="shared" si="122"/>
        <v>-326.28141592920355</v>
      </c>
      <c r="HI68" s="13">
        <f t="shared" si="122"/>
        <v>-326.29074889867843</v>
      </c>
      <c r="HJ68" s="13">
        <f t="shared" si="122"/>
        <v>-326.3</v>
      </c>
      <c r="HK68" s="13">
        <f t="shared" si="122"/>
        <v>-326.30917030567684</v>
      </c>
      <c r="HL68" s="13">
        <f t="shared" si="122"/>
        <v>-326.31826086956522</v>
      </c>
      <c r="HM68" s="13">
        <f t="shared" si="122"/>
        <v>-326.32727272727271</v>
      </c>
      <c r="HN68" s="13">
        <f t="shared" si="122"/>
        <v>-326.33620689655174</v>
      </c>
      <c r="HO68" s="13">
        <f t="shared" si="122"/>
        <v>-326.34506437768243</v>
      </c>
      <c r="HP68" s="13">
        <f t="shared" si="122"/>
        <v>-326.35384615384618</v>
      </c>
      <c r="HQ68" s="13">
        <f t="shared" si="122"/>
        <v>-326.36255319148938</v>
      </c>
      <c r="HR68" s="13">
        <f t="shared" si="122"/>
        <v>-326.371186440678</v>
      </c>
      <c r="HS68" s="13">
        <f t="shared" si="122"/>
        <v>-326.37974683544303</v>
      </c>
      <c r="HT68" s="13">
        <f t="shared" si="122"/>
        <v>-326.38823529411764</v>
      </c>
      <c r="HU68" s="13">
        <f t="shared" si="122"/>
        <v>-326.39665271966527</v>
      </c>
      <c r="HV68" s="13">
        <f t="shared" si="122"/>
        <v>-326.40499999999997</v>
      </c>
      <c r="HW68" s="13">
        <f t="shared" si="122"/>
        <v>-326.41327800829879</v>
      </c>
      <c r="HX68" s="13">
        <f t="shared" si="122"/>
        <v>-326.42148760330576</v>
      </c>
      <c r="HY68" s="13">
        <f t="shared" si="122"/>
        <v>-326.42962962962963</v>
      </c>
      <c r="HZ68" s="13">
        <f t="shared" si="122"/>
        <v>-326.43770491803281</v>
      </c>
      <c r="IA68" s="13">
        <f t="shared" si="122"/>
        <v>-326.4457142857143</v>
      </c>
      <c r="IB68" s="13">
        <f t="shared" si="122"/>
        <v>-326.45365853658535</v>
      </c>
      <c r="IC68" s="13">
        <f t="shared" si="122"/>
        <v>-326.46153846153845</v>
      </c>
      <c r="ID68" s="13">
        <f t="shared" si="122"/>
        <v>-326.46935483870971</v>
      </c>
      <c r="IE68" s="13">
        <f t="shared" si="122"/>
        <v>-326.47710843373494</v>
      </c>
      <c r="IF68" s="13">
        <f t="shared" si="122"/>
        <v>-326.48480000000001</v>
      </c>
      <c r="IG68" s="13">
        <f t="shared" si="122"/>
        <v>-326.49243027888446</v>
      </c>
      <c r="IH68" s="13">
        <f t="shared" si="122"/>
        <v>-326.5</v>
      </c>
      <c r="II68" s="13">
        <f t="shared" si="122"/>
        <v>-326.50750988142295</v>
      </c>
      <c r="IJ68" s="13">
        <f t="shared" si="122"/>
        <v>-326.51496062992123</v>
      </c>
      <c r="IK68" s="13">
        <f t="shared" si="122"/>
        <v>-326.52235294117645</v>
      </c>
      <c r="IL68" s="13">
        <f t="shared" si="122"/>
        <v>-326.52968750000002</v>
      </c>
      <c r="IM68" s="13">
        <f t="shared" si="122"/>
        <v>-326.53696498054478</v>
      </c>
      <c r="IN68" s="13">
        <f t="shared" si="122"/>
        <v>-326.54418604651164</v>
      </c>
      <c r="IO68" s="13">
        <f t="shared" si="122"/>
        <v>-326.55135135135134</v>
      </c>
      <c r="IP68" s="13">
        <f t="shared" si="122"/>
        <v>-326.55846153846153</v>
      </c>
      <c r="IQ68" s="13">
        <f t="shared" si="122"/>
        <v>-326.56551724137933</v>
      </c>
      <c r="IR68" s="13">
        <f t="shared" si="122"/>
        <v>-326.5725190839695</v>
      </c>
      <c r="IS68" s="13">
        <f t="shared" si="122"/>
        <v>-326.57946768060839</v>
      </c>
      <c r="IT68" s="13">
        <f t="shared" si="122"/>
        <v>-326.58636363636361</v>
      </c>
      <c r="IU68" s="13">
        <f t="shared" si="122"/>
        <v>-326.59320754716981</v>
      </c>
      <c r="IV68" s="13">
        <f t="shared" si="122"/>
        <v>-326.60000000000002</v>
      </c>
      <c r="IW68" s="13"/>
      <c r="IX68" s="13"/>
      <c r="IY68" s="13"/>
      <c r="IZ68" s="13"/>
      <c r="JA68" s="13"/>
      <c r="JB68" s="13"/>
    </row>
    <row r="69" spans="1:262" ht="12.75" customHeight="1" x14ac:dyDescent="0.3">
      <c r="A69" s="10" t="s">
        <v>45</v>
      </c>
      <c r="B69" s="2">
        <v>208</v>
      </c>
      <c r="C69" s="13">
        <f t="shared" si="103"/>
        <v>95.714285714285708</v>
      </c>
      <c r="D69" s="13">
        <f t="shared" si="104"/>
        <v>-112.28571428571429</v>
      </c>
      <c r="E69" s="13">
        <f t="shared" si="105"/>
        <v>24.5</v>
      </c>
      <c r="F69" s="2" t="e">
        <f t="shared" si="106"/>
        <v>#NUM!</v>
      </c>
      <c r="G69" s="13">
        <f t="shared" si="107"/>
        <v>-4.0102040816326534</v>
      </c>
      <c r="H69" s="11">
        <f t="shared" si="108"/>
        <v>138.57142857142858</v>
      </c>
      <c r="I69" s="13"/>
      <c r="J69" s="13"/>
      <c r="K69" s="13"/>
      <c r="L69" s="13"/>
      <c r="M69" s="13"/>
      <c r="N69" s="13"/>
      <c r="O69" s="13"/>
      <c r="P69" s="13"/>
      <c r="Q69" s="13"/>
      <c r="R69" s="4">
        <v>3000</v>
      </c>
      <c r="S69" s="17">
        <v>1.5</v>
      </c>
      <c r="T69" s="17">
        <v>2.5</v>
      </c>
      <c r="U69" s="17">
        <f t="shared" si="109"/>
        <v>3.75</v>
      </c>
      <c r="V69" s="17">
        <f t="shared" si="110"/>
        <v>300</v>
      </c>
      <c r="W69" s="17">
        <v>1</v>
      </c>
      <c r="X69" s="17">
        <f t="shared" si="111"/>
        <v>200</v>
      </c>
      <c r="Y69" s="4">
        <f t="shared" si="112"/>
        <v>300</v>
      </c>
      <c r="Z69" s="4">
        <v>0.05</v>
      </c>
      <c r="AA69" s="4">
        <v>12</v>
      </c>
      <c r="AB69" s="4">
        <v>21</v>
      </c>
      <c r="AC69" s="4">
        <v>500</v>
      </c>
      <c r="AD69" s="4">
        <v>300</v>
      </c>
      <c r="AE69" s="4">
        <f t="shared" si="113"/>
        <v>675</v>
      </c>
      <c r="AF69" s="4">
        <f t="shared" si="114"/>
        <v>67.5</v>
      </c>
      <c r="AG69" s="13">
        <f t="shared" ref="AG69:IV69" si="123">((($V69+$X69)/10*MAX((AG$2/$AC69),1)+($Y69/80*180*$Z69))/(MAX((AG$2/$AA69),1)+$AB69))*28-$B69</f>
        <v>-101.40909090909091</v>
      </c>
      <c r="AH69" s="13">
        <f t="shared" si="123"/>
        <v>-101.40909090909091</v>
      </c>
      <c r="AI69" s="13">
        <f t="shared" si="123"/>
        <v>-103.77777777777777</v>
      </c>
      <c r="AJ69" s="13">
        <f t="shared" si="123"/>
        <v>-106.04347826086956</v>
      </c>
      <c r="AK69" s="13">
        <f t="shared" si="123"/>
        <v>-108.21276595744681</v>
      </c>
      <c r="AL69" s="13">
        <f t="shared" si="123"/>
        <v>-110.29166666666666</v>
      </c>
      <c r="AM69" s="13">
        <f t="shared" si="123"/>
        <v>-112.28571428571429</v>
      </c>
      <c r="AN69" s="13">
        <f t="shared" si="123"/>
        <v>-114.2</v>
      </c>
      <c r="AO69" s="13">
        <f t="shared" si="123"/>
        <v>-116.03921568627452</v>
      </c>
      <c r="AP69" s="13">
        <f t="shared" si="123"/>
        <v>-117.80769230769231</v>
      </c>
      <c r="AQ69" s="13">
        <f t="shared" si="123"/>
        <v>-119.50943396226415</v>
      </c>
      <c r="AR69" s="13">
        <f t="shared" si="123"/>
        <v>-121.14814814814815</v>
      </c>
      <c r="AS69" s="13">
        <f t="shared" si="123"/>
        <v>-122.72727272727273</v>
      </c>
      <c r="AT69" s="13">
        <f t="shared" si="123"/>
        <v>-124.25</v>
      </c>
      <c r="AU69" s="13">
        <f t="shared" si="123"/>
        <v>-125.71929824561403</v>
      </c>
      <c r="AV69" s="13">
        <f t="shared" si="123"/>
        <v>-127.13793103448276</v>
      </c>
      <c r="AW69" s="13">
        <f t="shared" si="123"/>
        <v>-128.50847457627117</v>
      </c>
      <c r="AX69" s="13">
        <f t="shared" si="123"/>
        <v>-129.83333333333334</v>
      </c>
      <c r="AY69" s="13">
        <f t="shared" si="123"/>
        <v>-131.11475409836066</v>
      </c>
      <c r="AZ69" s="13">
        <f t="shared" si="123"/>
        <v>-132.35483870967744</v>
      </c>
      <c r="BA69" s="13">
        <f t="shared" si="123"/>
        <v>-133.55555555555554</v>
      </c>
      <c r="BB69" s="13">
        <f t="shared" si="123"/>
        <v>-134.71875</v>
      </c>
      <c r="BC69" s="13">
        <f t="shared" si="123"/>
        <v>-135.84615384615384</v>
      </c>
      <c r="BD69" s="13">
        <f t="shared" si="123"/>
        <v>-136.93939393939394</v>
      </c>
      <c r="BE69" s="13">
        <f t="shared" si="123"/>
        <v>-138</v>
      </c>
      <c r="BF69" s="13">
        <f t="shared" si="123"/>
        <v>-139.02941176470588</v>
      </c>
      <c r="BG69" s="13">
        <f t="shared" si="123"/>
        <v>-140.02898550724638</v>
      </c>
      <c r="BH69" s="13">
        <f t="shared" si="123"/>
        <v>-141</v>
      </c>
      <c r="BI69" s="13">
        <f t="shared" si="123"/>
        <v>-141.94366197183098</v>
      </c>
      <c r="BJ69" s="13">
        <f t="shared" si="123"/>
        <v>-142.86111111111111</v>
      </c>
      <c r="BK69" s="13">
        <f t="shared" si="123"/>
        <v>-143.75342465753425</v>
      </c>
      <c r="BL69" s="13">
        <f t="shared" si="123"/>
        <v>-144.62162162162161</v>
      </c>
      <c r="BM69" s="13">
        <f t="shared" si="123"/>
        <v>-145.46666666666667</v>
      </c>
      <c r="BN69" s="13">
        <f t="shared" si="123"/>
        <v>-146.28947368421052</v>
      </c>
      <c r="BO69" s="13">
        <f t="shared" si="123"/>
        <v>-147.09090909090909</v>
      </c>
      <c r="BP69" s="13">
        <f t="shared" si="123"/>
        <v>-147.87179487179486</v>
      </c>
      <c r="BQ69" s="13">
        <f t="shared" si="123"/>
        <v>-148.63291139240505</v>
      </c>
      <c r="BR69" s="13">
        <f t="shared" si="123"/>
        <v>-149.375</v>
      </c>
      <c r="BS69" s="13">
        <f t="shared" si="123"/>
        <v>-150.09876543209879</v>
      </c>
      <c r="BT69" s="13">
        <f t="shared" si="123"/>
        <v>-150.80487804878049</v>
      </c>
      <c r="BU69" s="13">
        <f t="shared" si="123"/>
        <v>-151.49397590361446</v>
      </c>
      <c r="BV69" s="13">
        <f t="shared" si="123"/>
        <v>-152.16666666666666</v>
      </c>
      <c r="BW69" s="13">
        <f t="shared" si="123"/>
        <v>-152.8235294117647</v>
      </c>
      <c r="BX69" s="13">
        <f t="shared" si="123"/>
        <v>-153.46511627906978</v>
      </c>
      <c r="BY69" s="13">
        <f t="shared" si="123"/>
        <v>-154.09195402298849</v>
      </c>
      <c r="BZ69" s="13">
        <f t="shared" si="123"/>
        <v>-154.70454545454544</v>
      </c>
      <c r="CA69" s="13">
        <f t="shared" si="123"/>
        <v>-155.30337078651684</v>
      </c>
      <c r="CB69" s="13">
        <f t="shared" si="123"/>
        <v>-155.88888888888889</v>
      </c>
      <c r="CC69" s="13">
        <f t="shared" si="123"/>
        <v>-156.46153846153845</v>
      </c>
      <c r="CD69" s="13">
        <f t="shared" si="123"/>
        <v>-157.02173913043478</v>
      </c>
      <c r="CE69" s="13">
        <f t="shared" si="123"/>
        <v>-157.56989247311827</v>
      </c>
      <c r="CF69" s="13">
        <f t="shared" si="123"/>
        <v>-158.10638297872339</v>
      </c>
      <c r="CG69" s="13">
        <f t="shared" si="123"/>
        <v>-158.63157894736844</v>
      </c>
      <c r="CH69" s="13">
        <f t="shared" si="123"/>
        <v>-159.14583333333331</v>
      </c>
      <c r="CI69" s="13">
        <f t="shared" si="123"/>
        <v>-159.64948453608247</v>
      </c>
      <c r="CJ69" s="13">
        <f t="shared" si="123"/>
        <v>-160.14285714285714</v>
      </c>
      <c r="CK69" s="13">
        <f t="shared" si="123"/>
        <v>-160.62626262626264</v>
      </c>
      <c r="CL69" s="13">
        <f t="shared" si="123"/>
        <v>-161.1</v>
      </c>
      <c r="CM69" s="13">
        <f t="shared" si="123"/>
        <v>-161.56435643564356</v>
      </c>
      <c r="CN69" s="13">
        <f t="shared" si="123"/>
        <v>-162.01960784313727</v>
      </c>
      <c r="CO69" s="13">
        <f t="shared" si="123"/>
        <v>-162.46601941747574</v>
      </c>
      <c r="CP69" s="13">
        <f t="shared" si="123"/>
        <v>-162.90384615384616</v>
      </c>
      <c r="CQ69" s="13">
        <f t="shared" si="123"/>
        <v>-163.33333333333331</v>
      </c>
      <c r="CR69" s="13">
        <f t="shared" si="123"/>
        <v>-163.75471698113208</v>
      </c>
      <c r="CS69" s="13">
        <f t="shared" si="123"/>
        <v>-164.16822429906543</v>
      </c>
      <c r="CT69" s="13">
        <f t="shared" si="123"/>
        <v>-164.57407407407408</v>
      </c>
      <c r="CU69" s="13">
        <f t="shared" si="123"/>
        <v>-164.97247706422019</v>
      </c>
      <c r="CV69" s="13">
        <f t="shared" si="123"/>
        <v>-165.36363636363637</v>
      </c>
      <c r="CW69" s="13">
        <f t="shared" si="123"/>
        <v>-165.74774774774775</v>
      </c>
      <c r="CX69" s="13">
        <f t="shared" si="123"/>
        <v>-166.125</v>
      </c>
      <c r="CY69" s="13">
        <f t="shared" si="123"/>
        <v>-166.49557522123894</v>
      </c>
      <c r="CZ69" s="13">
        <f t="shared" si="123"/>
        <v>-166.85964912280701</v>
      </c>
      <c r="DA69" s="13">
        <f t="shared" si="123"/>
        <v>-167.21739130434781</v>
      </c>
      <c r="DB69" s="13">
        <f t="shared" si="123"/>
        <v>-167.56896551724139</v>
      </c>
      <c r="DC69" s="13">
        <f t="shared" si="123"/>
        <v>-167.91452991452991</v>
      </c>
      <c r="DD69" s="13">
        <f t="shared" si="123"/>
        <v>-168.25423728813558</v>
      </c>
      <c r="DE69" s="13">
        <f t="shared" si="123"/>
        <v>-168.58823529411765</v>
      </c>
      <c r="DF69" s="13">
        <f t="shared" si="123"/>
        <v>-168.91666666666669</v>
      </c>
      <c r="DG69" s="13">
        <f t="shared" si="123"/>
        <v>-169.2396694214876</v>
      </c>
      <c r="DH69" s="13">
        <f t="shared" si="123"/>
        <v>-169.55737704918033</v>
      </c>
      <c r="DI69" s="13">
        <f t="shared" si="123"/>
        <v>-169.869918699187</v>
      </c>
      <c r="DJ69" s="13">
        <f t="shared" si="123"/>
        <v>-170.17741935483872</v>
      </c>
      <c r="DK69" s="13">
        <f t="shared" si="123"/>
        <v>-170.48</v>
      </c>
      <c r="DL69" s="13">
        <f t="shared" si="123"/>
        <v>-170.6</v>
      </c>
      <c r="DM69" s="13">
        <f t="shared" si="123"/>
        <v>-170.62992125984252</v>
      </c>
      <c r="DN69" s="13">
        <f t="shared" si="123"/>
        <v>-170.65937500000001</v>
      </c>
      <c r="DO69" s="13">
        <f t="shared" si="123"/>
        <v>-170.68837209302325</v>
      </c>
      <c r="DP69" s="13">
        <f t="shared" si="123"/>
        <v>-170.71692307692308</v>
      </c>
      <c r="DQ69" s="13">
        <f t="shared" si="123"/>
        <v>-170.74503816793893</v>
      </c>
      <c r="DR69" s="13">
        <f t="shared" si="123"/>
        <v>-170.77272727272728</v>
      </c>
      <c r="DS69" s="13">
        <f t="shared" si="123"/>
        <v>-170.8</v>
      </c>
      <c r="DT69" s="13">
        <f t="shared" si="123"/>
        <v>-170.82686567164177</v>
      </c>
      <c r="DU69" s="13">
        <f t="shared" si="123"/>
        <v>-170.85333333333332</v>
      </c>
      <c r="DV69" s="13">
        <f t="shared" si="123"/>
        <v>-170.87941176470588</v>
      </c>
      <c r="DW69" s="13">
        <f t="shared" si="123"/>
        <v>-170.90510948905109</v>
      </c>
      <c r="DX69" s="13">
        <f t="shared" si="123"/>
        <v>-170.9304347826087</v>
      </c>
      <c r="DY69" s="13">
        <f t="shared" si="123"/>
        <v>-170.95539568345325</v>
      </c>
      <c r="DZ69" s="13">
        <f t="shared" si="123"/>
        <v>-170.98000000000002</v>
      </c>
      <c r="EA69" s="13">
        <f t="shared" si="123"/>
        <v>-171.00425531914894</v>
      </c>
      <c r="EB69" s="13">
        <f t="shared" si="123"/>
        <v>-171.02816901408451</v>
      </c>
      <c r="EC69" s="13">
        <f t="shared" si="123"/>
        <v>-171.05174825174825</v>
      </c>
      <c r="ED69" s="13">
        <f t="shared" si="123"/>
        <v>-171.07499999999999</v>
      </c>
      <c r="EE69" s="13">
        <f t="shared" si="123"/>
        <v>-171.09793103448277</v>
      </c>
      <c r="EF69" s="13">
        <f t="shared" si="123"/>
        <v>-171.12054794520549</v>
      </c>
      <c r="EG69" s="13">
        <f t="shared" si="123"/>
        <v>-171.14285714285714</v>
      </c>
      <c r="EH69" s="13">
        <f t="shared" si="123"/>
        <v>-171.16486486486485</v>
      </c>
      <c r="EI69" s="13">
        <f t="shared" si="123"/>
        <v>-171.18657718120807</v>
      </c>
      <c r="EJ69" s="13">
        <f t="shared" si="123"/>
        <v>-171.208</v>
      </c>
      <c r="EK69" s="13">
        <f t="shared" si="123"/>
        <v>-171.22913907284769</v>
      </c>
      <c r="EL69" s="13">
        <f t="shared" si="123"/>
        <v>-171.25</v>
      </c>
      <c r="EM69" s="13">
        <f t="shared" si="123"/>
        <v>-171.27058823529413</v>
      </c>
      <c r="EN69" s="13">
        <f t="shared" si="123"/>
        <v>-171.29090909090908</v>
      </c>
      <c r="EO69" s="13">
        <f t="shared" si="123"/>
        <v>-171.31096774193549</v>
      </c>
      <c r="EP69" s="13">
        <f t="shared" si="123"/>
        <v>-171.33076923076922</v>
      </c>
      <c r="EQ69" s="13">
        <f t="shared" si="123"/>
        <v>-171.35031847133757</v>
      </c>
      <c r="ER69" s="13">
        <f t="shared" si="123"/>
        <v>-171.36962025316456</v>
      </c>
      <c r="ES69" s="13">
        <f t="shared" si="123"/>
        <v>-171.38867924528302</v>
      </c>
      <c r="ET69" s="13">
        <f t="shared" si="123"/>
        <v>-171.4075</v>
      </c>
      <c r="EU69" s="13">
        <f t="shared" si="123"/>
        <v>-171.42608695652174</v>
      </c>
      <c r="EV69" s="13">
        <f t="shared" si="123"/>
        <v>-171.44444444444446</v>
      </c>
      <c r="EW69" s="13">
        <f t="shared" si="123"/>
        <v>-171.46257668711655</v>
      </c>
      <c r="EX69" s="13">
        <f t="shared" si="123"/>
        <v>-171.48048780487807</v>
      </c>
      <c r="EY69" s="13">
        <f t="shared" si="123"/>
        <v>-171.49818181818182</v>
      </c>
      <c r="EZ69" s="13">
        <f t="shared" si="123"/>
        <v>-171.51566265060239</v>
      </c>
      <c r="FA69" s="13">
        <f t="shared" si="123"/>
        <v>-171.53293413173651</v>
      </c>
      <c r="FB69" s="13">
        <f t="shared" si="123"/>
        <v>-171.55</v>
      </c>
      <c r="FC69" s="13">
        <f t="shared" si="123"/>
        <v>-171.56686390532545</v>
      </c>
      <c r="FD69" s="13">
        <f t="shared" si="123"/>
        <v>-171.58352941176472</v>
      </c>
      <c r="FE69" s="13">
        <f t="shared" si="123"/>
        <v>-171.6</v>
      </c>
      <c r="FF69" s="13">
        <f t="shared" si="123"/>
        <v>-171.61627906976744</v>
      </c>
      <c r="FG69" s="13">
        <f t="shared" si="123"/>
        <v>-171.63236994219653</v>
      </c>
      <c r="FH69" s="13">
        <f t="shared" si="123"/>
        <v>-171.64827586206897</v>
      </c>
      <c r="FI69" s="13">
        <f t="shared" si="123"/>
        <v>-171.66399999999999</v>
      </c>
      <c r="FJ69" s="13">
        <f t="shared" si="123"/>
        <v>-171.67954545454546</v>
      </c>
      <c r="FK69" s="13">
        <f t="shared" si="123"/>
        <v>-171.69491525423729</v>
      </c>
      <c r="FL69" s="13">
        <f t="shared" si="123"/>
        <v>-171.71011235955058</v>
      </c>
      <c r="FM69" s="13">
        <f t="shared" si="123"/>
        <v>-171.72513966480449</v>
      </c>
      <c r="FN69" s="13">
        <f t="shared" si="123"/>
        <v>-171.74</v>
      </c>
      <c r="FO69" s="13">
        <f t="shared" si="123"/>
        <v>-171.75469613259668</v>
      </c>
      <c r="FP69" s="13">
        <f t="shared" si="123"/>
        <v>-171.76923076923077</v>
      </c>
      <c r="FQ69" s="13">
        <f t="shared" si="123"/>
        <v>-171.78360655737706</v>
      </c>
      <c r="FR69" s="13">
        <f t="shared" si="123"/>
        <v>-171.79782608695652</v>
      </c>
      <c r="FS69" s="13">
        <f t="shared" si="123"/>
        <v>-171.81189189189189</v>
      </c>
      <c r="FT69" s="13">
        <f t="shared" si="123"/>
        <v>-171.82580645161289</v>
      </c>
      <c r="FU69" s="13">
        <f t="shared" si="123"/>
        <v>-171.83957219251337</v>
      </c>
      <c r="FV69" s="13">
        <f t="shared" si="123"/>
        <v>-171.85319148936171</v>
      </c>
      <c r="FW69" s="13">
        <f t="shared" si="123"/>
        <v>-171.86666666666667</v>
      </c>
      <c r="FX69" s="13">
        <f t="shared" si="123"/>
        <v>-171.88</v>
      </c>
      <c r="FY69" s="13">
        <f t="shared" si="123"/>
        <v>-171.89319371727748</v>
      </c>
      <c r="FZ69" s="13">
        <f t="shared" si="123"/>
        <v>-171.90625</v>
      </c>
      <c r="GA69" s="13">
        <f t="shared" si="123"/>
        <v>-171.91917098445595</v>
      </c>
      <c r="GB69" s="13">
        <f t="shared" si="123"/>
        <v>-171.93195876288661</v>
      </c>
      <c r="GC69" s="13">
        <f t="shared" si="123"/>
        <v>-171.94461538461539</v>
      </c>
      <c r="GD69" s="13">
        <f t="shared" si="123"/>
        <v>-171.95714285714286</v>
      </c>
      <c r="GE69" s="13">
        <f t="shared" si="123"/>
        <v>-171.96954314720813</v>
      </c>
      <c r="GF69" s="13">
        <f t="shared" si="123"/>
        <v>-171.9818181818182</v>
      </c>
      <c r="GG69" s="13">
        <f t="shared" si="123"/>
        <v>-171.99396984924624</v>
      </c>
      <c r="GH69" s="13">
        <f t="shared" si="123"/>
        <v>-172.006</v>
      </c>
      <c r="GI69" s="13">
        <f t="shared" si="123"/>
        <v>-172.01791044776121</v>
      </c>
      <c r="GJ69" s="13">
        <f t="shared" si="123"/>
        <v>-172.02970297029702</v>
      </c>
      <c r="GK69" s="13">
        <f t="shared" si="123"/>
        <v>-172.04137931034484</v>
      </c>
      <c r="GL69" s="13">
        <f t="shared" si="123"/>
        <v>-172.0529411764706</v>
      </c>
      <c r="GM69" s="13">
        <f t="shared" si="123"/>
        <v>-172.06439024390244</v>
      </c>
      <c r="GN69" s="13">
        <f t="shared" si="123"/>
        <v>-172.07572815533979</v>
      </c>
      <c r="GO69" s="13">
        <f t="shared" si="123"/>
        <v>-172.08695652173913</v>
      </c>
      <c r="GP69" s="13">
        <f t="shared" si="123"/>
        <v>-172.09807692307692</v>
      </c>
      <c r="GQ69" s="13">
        <f t="shared" si="123"/>
        <v>-172.10909090909092</v>
      </c>
      <c r="GR69" s="13">
        <f t="shared" si="123"/>
        <v>-172.12</v>
      </c>
      <c r="GS69" s="13">
        <f t="shared" si="123"/>
        <v>-172.1308056872038</v>
      </c>
      <c r="GT69" s="13">
        <f t="shared" si="123"/>
        <v>-172.14150943396226</v>
      </c>
      <c r="GU69" s="13">
        <f t="shared" si="123"/>
        <v>-172.15211267605633</v>
      </c>
      <c r="GV69" s="13">
        <f t="shared" si="123"/>
        <v>-172.16261682242992</v>
      </c>
      <c r="GW69" s="13">
        <f t="shared" si="123"/>
        <v>-172.17302325581394</v>
      </c>
      <c r="GX69" s="13">
        <f t="shared" si="123"/>
        <v>-172.18333333333334</v>
      </c>
      <c r="GY69" s="13">
        <f t="shared" si="123"/>
        <v>-172.19354838709677</v>
      </c>
      <c r="GZ69" s="13">
        <f t="shared" si="123"/>
        <v>-172.20366972477063</v>
      </c>
      <c r="HA69" s="13">
        <f t="shared" si="123"/>
        <v>-172.213698630137</v>
      </c>
      <c r="HB69" s="13">
        <f t="shared" si="123"/>
        <v>-172.22363636363636</v>
      </c>
      <c r="HC69" s="13">
        <f t="shared" si="123"/>
        <v>-172.23348416289593</v>
      </c>
      <c r="HD69" s="13">
        <f t="shared" si="123"/>
        <v>-172.24324324324323</v>
      </c>
      <c r="HE69" s="13">
        <f t="shared" si="123"/>
        <v>-172.25291479820629</v>
      </c>
      <c r="HF69" s="13">
        <f t="shared" si="123"/>
        <v>-172.26249999999999</v>
      </c>
      <c r="HG69" s="13">
        <f t="shared" si="123"/>
        <v>-172.27199999999999</v>
      </c>
      <c r="HH69" s="13">
        <f t="shared" si="123"/>
        <v>-172.28141592920355</v>
      </c>
      <c r="HI69" s="13">
        <f t="shared" si="123"/>
        <v>-172.29074889867843</v>
      </c>
      <c r="HJ69" s="13">
        <f t="shared" si="123"/>
        <v>-172.3</v>
      </c>
      <c r="HK69" s="13">
        <f t="shared" si="123"/>
        <v>-172.30917030567684</v>
      </c>
      <c r="HL69" s="13">
        <f t="shared" si="123"/>
        <v>-172.31826086956522</v>
      </c>
      <c r="HM69" s="13">
        <f t="shared" si="123"/>
        <v>-172.32727272727274</v>
      </c>
      <c r="HN69" s="13">
        <f t="shared" si="123"/>
        <v>-172.33620689655172</v>
      </c>
      <c r="HO69" s="13">
        <f t="shared" si="123"/>
        <v>-172.34506437768241</v>
      </c>
      <c r="HP69" s="13">
        <f t="shared" si="123"/>
        <v>-172.35384615384615</v>
      </c>
      <c r="HQ69" s="13">
        <f t="shared" si="123"/>
        <v>-172.36255319148935</v>
      </c>
      <c r="HR69" s="13">
        <f t="shared" si="123"/>
        <v>-172.37118644067797</v>
      </c>
      <c r="HS69" s="13">
        <f t="shared" si="123"/>
        <v>-172.37974683544303</v>
      </c>
      <c r="HT69" s="13">
        <f t="shared" si="123"/>
        <v>-172.38823529411764</v>
      </c>
      <c r="HU69" s="13">
        <f t="shared" si="123"/>
        <v>-172.39665271966527</v>
      </c>
      <c r="HV69" s="13">
        <f t="shared" si="123"/>
        <v>-172.405</v>
      </c>
      <c r="HW69" s="13">
        <f t="shared" si="123"/>
        <v>-172.41327800829876</v>
      </c>
      <c r="HX69" s="13">
        <f t="shared" si="123"/>
        <v>-172.42148760330579</v>
      </c>
      <c r="HY69" s="13">
        <f t="shared" si="123"/>
        <v>-172.42962962962963</v>
      </c>
      <c r="HZ69" s="13">
        <f t="shared" si="123"/>
        <v>-172.43770491803278</v>
      </c>
      <c r="IA69" s="13">
        <f t="shared" si="123"/>
        <v>-172.44571428571427</v>
      </c>
      <c r="IB69" s="13">
        <f t="shared" si="123"/>
        <v>-172.45365853658538</v>
      </c>
      <c r="IC69" s="13">
        <f t="shared" si="123"/>
        <v>-172.46153846153845</v>
      </c>
      <c r="ID69" s="13">
        <f t="shared" si="123"/>
        <v>-172.46935483870968</v>
      </c>
      <c r="IE69" s="13">
        <f t="shared" si="123"/>
        <v>-172.47710843373494</v>
      </c>
      <c r="IF69" s="13">
        <f t="shared" si="123"/>
        <v>-172.48480000000001</v>
      </c>
      <c r="IG69" s="13">
        <f t="shared" si="123"/>
        <v>-172.49243027888446</v>
      </c>
      <c r="IH69" s="13">
        <f t="shared" si="123"/>
        <v>-172.5</v>
      </c>
      <c r="II69" s="13">
        <f t="shared" si="123"/>
        <v>-172.50750988142292</v>
      </c>
      <c r="IJ69" s="13">
        <f t="shared" si="123"/>
        <v>-172.51496062992126</v>
      </c>
      <c r="IK69" s="13">
        <f t="shared" si="123"/>
        <v>-172.52235294117648</v>
      </c>
      <c r="IL69" s="13">
        <f t="shared" si="123"/>
        <v>-172.52968749999999</v>
      </c>
      <c r="IM69" s="13">
        <f t="shared" si="123"/>
        <v>-172.53696498054475</v>
      </c>
      <c r="IN69" s="13">
        <f t="shared" si="123"/>
        <v>-172.54418604651164</v>
      </c>
      <c r="IO69" s="13">
        <f t="shared" si="123"/>
        <v>-172.55135135135134</v>
      </c>
      <c r="IP69" s="13">
        <f t="shared" si="123"/>
        <v>-172.55846153846153</v>
      </c>
      <c r="IQ69" s="13">
        <f t="shared" si="123"/>
        <v>-172.56551724137933</v>
      </c>
      <c r="IR69" s="13">
        <f t="shared" si="123"/>
        <v>-172.57251908396947</v>
      </c>
      <c r="IS69" s="13">
        <f t="shared" si="123"/>
        <v>-172.57946768060836</v>
      </c>
      <c r="IT69" s="13">
        <f t="shared" si="123"/>
        <v>-172.58636363636364</v>
      </c>
      <c r="IU69" s="13">
        <f t="shared" si="123"/>
        <v>-172.59320754716981</v>
      </c>
      <c r="IV69" s="13">
        <f t="shared" si="123"/>
        <v>-172.6</v>
      </c>
      <c r="IW69" s="13"/>
      <c r="IX69" s="13"/>
      <c r="IY69" s="13"/>
      <c r="IZ69" s="13"/>
      <c r="JA69" s="13"/>
      <c r="JB69" s="13"/>
    </row>
    <row r="70" spans="1:262" ht="12.75" customHeight="1" x14ac:dyDescent="0.3">
      <c r="A70" s="14" t="s">
        <v>46</v>
      </c>
      <c r="B70" s="18">
        <v>84</v>
      </c>
      <c r="C70" s="19">
        <f t="shared" si="103"/>
        <v>95.714285714285708</v>
      </c>
      <c r="D70" s="19">
        <f t="shared" si="104"/>
        <v>11.714285714285708</v>
      </c>
      <c r="E70" s="19">
        <f t="shared" si="105"/>
        <v>24.5</v>
      </c>
      <c r="F70" s="18">
        <f t="shared" si="106"/>
        <v>0</v>
      </c>
      <c r="G70" s="19">
        <f t="shared" si="107"/>
        <v>0.41836734693877531</v>
      </c>
      <c r="H70" s="16">
        <f t="shared" si="108"/>
        <v>138.57142857142858</v>
      </c>
      <c r="I70" s="19"/>
      <c r="J70" s="19"/>
      <c r="K70" s="19"/>
      <c r="L70" s="19"/>
      <c r="M70" s="19"/>
      <c r="N70" s="19"/>
      <c r="O70" s="19"/>
      <c r="P70" s="19"/>
      <c r="Q70" s="19"/>
      <c r="R70" s="4">
        <v>2000</v>
      </c>
      <c r="S70" s="17">
        <v>1.5</v>
      </c>
      <c r="T70" s="17">
        <v>2.5</v>
      </c>
      <c r="U70" s="17">
        <f t="shared" si="109"/>
        <v>3.75</v>
      </c>
      <c r="V70" s="17">
        <f t="shared" si="110"/>
        <v>300</v>
      </c>
      <c r="W70" s="17">
        <v>1</v>
      </c>
      <c r="X70" s="17">
        <f t="shared" si="111"/>
        <v>200</v>
      </c>
      <c r="Y70" s="4">
        <f t="shared" si="112"/>
        <v>300</v>
      </c>
      <c r="Z70" s="4">
        <v>0.05</v>
      </c>
      <c r="AA70" s="4">
        <v>12</v>
      </c>
      <c r="AB70" s="4">
        <v>21</v>
      </c>
      <c r="AC70" s="4">
        <v>500</v>
      </c>
      <c r="AD70" s="4">
        <v>300</v>
      </c>
      <c r="AE70" s="4">
        <f t="shared" si="113"/>
        <v>675</v>
      </c>
      <c r="AF70" s="4">
        <f t="shared" si="114"/>
        <v>67.5</v>
      </c>
      <c r="AG70" s="13">
        <f t="shared" ref="AG70:IV70" si="124">((($V70+$X70)/10*MAX((AG$2/$AC70),1)+($Y70/80*180*$Z70))/(MAX((AG$2/$AA70),1)+$AB70))*28-$B70</f>
        <v>22.590909090909093</v>
      </c>
      <c r="AH70" s="13">
        <f t="shared" si="124"/>
        <v>22.590909090909093</v>
      </c>
      <c r="AI70" s="13">
        <f t="shared" si="124"/>
        <v>20.222222222222229</v>
      </c>
      <c r="AJ70" s="13">
        <f t="shared" si="124"/>
        <v>17.956521739130437</v>
      </c>
      <c r="AK70" s="13">
        <f t="shared" si="124"/>
        <v>15.787234042553195</v>
      </c>
      <c r="AL70" s="13">
        <f t="shared" si="124"/>
        <v>13.708333333333343</v>
      </c>
      <c r="AM70" s="13">
        <f t="shared" si="124"/>
        <v>11.714285714285708</v>
      </c>
      <c r="AN70" s="13">
        <f t="shared" si="124"/>
        <v>9.7999999999999972</v>
      </c>
      <c r="AO70" s="13">
        <f t="shared" si="124"/>
        <v>7.9607843137254832</v>
      </c>
      <c r="AP70" s="13">
        <f t="shared" si="124"/>
        <v>6.1923076923076934</v>
      </c>
      <c r="AQ70" s="13">
        <f t="shared" si="124"/>
        <v>4.4905660377358458</v>
      </c>
      <c r="AR70" s="13">
        <f t="shared" si="124"/>
        <v>2.8518518518518476</v>
      </c>
      <c r="AS70" s="13">
        <f t="shared" si="124"/>
        <v>1.2727272727272663</v>
      </c>
      <c r="AT70" s="13">
        <f t="shared" si="124"/>
        <v>-0.25</v>
      </c>
      <c r="AU70" s="13">
        <f t="shared" si="124"/>
        <v>-1.7192982456140271</v>
      </c>
      <c r="AV70" s="13">
        <f t="shared" si="124"/>
        <v>-3.1379310344827616</v>
      </c>
      <c r="AW70" s="13">
        <f t="shared" si="124"/>
        <v>-4.5084745762711833</v>
      </c>
      <c r="AX70" s="13">
        <f t="shared" si="124"/>
        <v>-5.8333333333333428</v>
      </c>
      <c r="AY70" s="13">
        <f t="shared" si="124"/>
        <v>-7.114754098360649</v>
      </c>
      <c r="AZ70" s="13">
        <f t="shared" si="124"/>
        <v>-8.3548387096774235</v>
      </c>
      <c r="BA70" s="13">
        <f t="shared" si="124"/>
        <v>-9.5555555555555571</v>
      </c>
      <c r="BB70" s="13">
        <f t="shared" si="124"/>
        <v>-10.71875</v>
      </c>
      <c r="BC70" s="13">
        <f t="shared" si="124"/>
        <v>-11.84615384615384</v>
      </c>
      <c r="BD70" s="13">
        <f t="shared" si="124"/>
        <v>-12.939393939393938</v>
      </c>
      <c r="BE70" s="13">
        <f t="shared" si="124"/>
        <v>-14</v>
      </c>
      <c r="BF70" s="13">
        <f t="shared" si="124"/>
        <v>-15.029411764705884</v>
      </c>
      <c r="BG70" s="13">
        <f t="shared" si="124"/>
        <v>-16.028985507246375</v>
      </c>
      <c r="BH70" s="13">
        <f t="shared" si="124"/>
        <v>-17</v>
      </c>
      <c r="BI70" s="13">
        <f t="shared" si="124"/>
        <v>-17.943661971830977</v>
      </c>
      <c r="BJ70" s="13">
        <f t="shared" si="124"/>
        <v>-18.861111111111114</v>
      </c>
      <c r="BK70" s="13">
        <f t="shared" si="124"/>
        <v>-19.753424657534239</v>
      </c>
      <c r="BL70" s="13">
        <f t="shared" si="124"/>
        <v>-20.621621621621621</v>
      </c>
      <c r="BM70" s="13">
        <f t="shared" si="124"/>
        <v>-21.466666666666669</v>
      </c>
      <c r="BN70" s="13">
        <f t="shared" si="124"/>
        <v>-22.289473684210527</v>
      </c>
      <c r="BO70" s="13">
        <f t="shared" si="124"/>
        <v>-23.090909090909093</v>
      </c>
      <c r="BP70" s="13">
        <f t="shared" si="124"/>
        <v>-23.871794871794876</v>
      </c>
      <c r="BQ70" s="13">
        <f t="shared" si="124"/>
        <v>-24.632911392405056</v>
      </c>
      <c r="BR70" s="13">
        <f t="shared" si="124"/>
        <v>-25.375</v>
      </c>
      <c r="BS70" s="13">
        <f t="shared" si="124"/>
        <v>-26.098765432098773</v>
      </c>
      <c r="BT70" s="13">
        <f t="shared" si="124"/>
        <v>-26.804878048780495</v>
      </c>
      <c r="BU70" s="13">
        <f t="shared" si="124"/>
        <v>-27.493975903614462</v>
      </c>
      <c r="BV70" s="13">
        <f t="shared" si="124"/>
        <v>-28.166666666666664</v>
      </c>
      <c r="BW70" s="13">
        <f t="shared" si="124"/>
        <v>-28.823529411764703</v>
      </c>
      <c r="BX70" s="13">
        <f t="shared" si="124"/>
        <v>-29.465116279069768</v>
      </c>
      <c r="BY70" s="13">
        <f t="shared" si="124"/>
        <v>-30.091954022988503</v>
      </c>
      <c r="BZ70" s="13">
        <f t="shared" si="124"/>
        <v>-30.704545454545453</v>
      </c>
      <c r="CA70" s="13">
        <f t="shared" si="124"/>
        <v>-31.303370786516851</v>
      </c>
      <c r="CB70" s="13">
        <f t="shared" si="124"/>
        <v>-31.888888888888886</v>
      </c>
      <c r="CC70" s="13">
        <f t="shared" si="124"/>
        <v>-32.461538461538467</v>
      </c>
      <c r="CD70" s="13">
        <f t="shared" si="124"/>
        <v>-33.021739130434781</v>
      </c>
      <c r="CE70" s="13">
        <f t="shared" si="124"/>
        <v>-33.56989247311828</v>
      </c>
      <c r="CF70" s="13">
        <f t="shared" si="124"/>
        <v>-34.106382978723403</v>
      </c>
      <c r="CG70" s="13">
        <f t="shared" si="124"/>
        <v>-34.631578947368425</v>
      </c>
      <c r="CH70" s="13">
        <f t="shared" si="124"/>
        <v>-35.145833333333329</v>
      </c>
      <c r="CI70" s="13">
        <f t="shared" si="124"/>
        <v>-35.649484536082468</v>
      </c>
      <c r="CJ70" s="13">
        <f t="shared" si="124"/>
        <v>-36.142857142857146</v>
      </c>
      <c r="CK70" s="13">
        <f t="shared" si="124"/>
        <v>-36.62626262626263</v>
      </c>
      <c r="CL70" s="13">
        <f t="shared" si="124"/>
        <v>-37.1</v>
      </c>
      <c r="CM70" s="13">
        <f t="shared" si="124"/>
        <v>-37.564356435643568</v>
      </c>
      <c r="CN70" s="13">
        <f t="shared" si="124"/>
        <v>-38.019607843137258</v>
      </c>
      <c r="CO70" s="13">
        <f t="shared" si="124"/>
        <v>-38.466019417475728</v>
      </c>
      <c r="CP70" s="13">
        <f t="shared" si="124"/>
        <v>-38.903846153846153</v>
      </c>
      <c r="CQ70" s="13">
        <f t="shared" si="124"/>
        <v>-39.333333333333329</v>
      </c>
      <c r="CR70" s="13">
        <f t="shared" si="124"/>
        <v>-39.754716981132077</v>
      </c>
      <c r="CS70" s="13">
        <f t="shared" si="124"/>
        <v>-40.168224299065422</v>
      </c>
      <c r="CT70" s="13">
        <f t="shared" si="124"/>
        <v>-40.574074074074076</v>
      </c>
      <c r="CU70" s="13">
        <f t="shared" si="124"/>
        <v>-40.972477064220186</v>
      </c>
      <c r="CV70" s="13">
        <f t="shared" si="124"/>
        <v>-41.363636363636367</v>
      </c>
      <c r="CW70" s="13">
        <f t="shared" si="124"/>
        <v>-41.747747747747752</v>
      </c>
      <c r="CX70" s="13">
        <f t="shared" si="124"/>
        <v>-42.125</v>
      </c>
      <c r="CY70" s="13">
        <f t="shared" si="124"/>
        <v>-42.495575221238937</v>
      </c>
      <c r="CZ70" s="13">
        <f t="shared" si="124"/>
        <v>-42.859649122807014</v>
      </c>
      <c r="DA70" s="13">
        <f t="shared" si="124"/>
        <v>-43.217391304347828</v>
      </c>
      <c r="DB70" s="13">
        <f t="shared" si="124"/>
        <v>-43.568965517241381</v>
      </c>
      <c r="DC70" s="13">
        <f t="shared" si="124"/>
        <v>-43.914529914529915</v>
      </c>
      <c r="DD70" s="13">
        <f t="shared" si="124"/>
        <v>-44.254237288135592</v>
      </c>
      <c r="DE70" s="13">
        <f t="shared" si="124"/>
        <v>-44.588235294117645</v>
      </c>
      <c r="DF70" s="13">
        <f t="shared" si="124"/>
        <v>-44.916666666666671</v>
      </c>
      <c r="DG70" s="13">
        <f t="shared" si="124"/>
        <v>-45.239669421487605</v>
      </c>
      <c r="DH70" s="13">
        <f t="shared" si="124"/>
        <v>-45.557377049180324</v>
      </c>
      <c r="DI70" s="13">
        <f t="shared" si="124"/>
        <v>-45.869918699186989</v>
      </c>
      <c r="DJ70" s="13">
        <f t="shared" si="124"/>
        <v>-46.177419354838712</v>
      </c>
      <c r="DK70" s="13">
        <f t="shared" si="124"/>
        <v>-46.48</v>
      </c>
      <c r="DL70" s="13">
        <f t="shared" si="124"/>
        <v>-46.599999999999994</v>
      </c>
      <c r="DM70" s="13">
        <f t="shared" si="124"/>
        <v>-46.629921259842519</v>
      </c>
      <c r="DN70" s="13">
        <f t="shared" si="124"/>
        <v>-46.659375000000004</v>
      </c>
      <c r="DO70" s="13">
        <f t="shared" si="124"/>
        <v>-46.688372093023254</v>
      </c>
      <c r="DP70" s="13">
        <f t="shared" si="124"/>
        <v>-46.716923076923067</v>
      </c>
      <c r="DQ70" s="13">
        <f t="shared" si="124"/>
        <v>-46.74503816793893</v>
      </c>
      <c r="DR70" s="13">
        <f t="shared" si="124"/>
        <v>-46.772727272727273</v>
      </c>
      <c r="DS70" s="13">
        <f t="shared" si="124"/>
        <v>-46.800000000000004</v>
      </c>
      <c r="DT70" s="13">
        <f t="shared" si="124"/>
        <v>-46.826865671641784</v>
      </c>
      <c r="DU70" s="13">
        <f t="shared" si="124"/>
        <v>-46.853333333333325</v>
      </c>
      <c r="DV70" s="13">
        <f t="shared" si="124"/>
        <v>-46.879411764705885</v>
      </c>
      <c r="DW70" s="13">
        <f t="shared" si="124"/>
        <v>-46.905109489051092</v>
      </c>
      <c r="DX70" s="13">
        <f t="shared" si="124"/>
        <v>-46.930434782608693</v>
      </c>
      <c r="DY70" s="13">
        <f t="shared" si="124"/>
        <v>-46.95539568345324</v>
      </c>
      <c r="DZ70" s="13">
        <f t="shared" si="124"/>
        <v>-46.980000000000004</v>
      </c>
      <c r="EA70" s="13">
        <f t="shared" si="124"/>
        <v>-47.004255319148932</v>
      </c>
      <c r="EB70" s="13">
        <f t="shared" si="124"/>
        <v>-47.028169014084511</v>
      </c>
      <c r="EC70" s="13">
        <f t="shared" si="124"/>
        <v>-47.051748251748251</v>
      </c>
      <c r="ED70" s="13">
        <f t="shared" si="124"/>
        <v>-47.075000000000003</v>
      </c>
      <c r="EE70" s="13">
        <f t="shared" si="124"/>
        <v>-47.097931034482755</v>
      </c>
      <c r="EF70" s="13">
        <f t="shared" si="124"/>
        <v>-47.12054794520548</v>
      </c>
      <c r="EG70" s="13">
        <f t="shared" si="124"/>
        <v>-47.142857142857139</v>
      </c>
      <c r="EH70" s="13">
        <f t="shared" si="124"/>
        <v>-47.164864864864867</v>
      </c>
      <c r="EI70" s="13">
        <f t="shared" si="124"/>
        <v>-47.186577181208051</v>
      </c>
      <c r="EJ70" s="13">
        <f t="shared" si="124"/>
        <v>-47.207999999999998</v>
      </c>
      <c r="EK70" s="13">
        <f t="shared" si="124"/>
        <v>-47.22913907284768</v>
      </c>
      <c r="EL70" s="13">
        <f t="shared" si="124"/>
        <v>-47.25</v>
      </c>
      <c r="EM70" s="13">
        <f t="shared" si="124"/>
        <v>-47.27058823529412</v>
      </c>
      <c r="EN70" s="13">
        <f t="shared" si="124"/>
        <v>-47.290909090909089</v>
      </c>
      <c r="EO70" s="13">
        <f t="shared" si="124"/>
        <v>-47.310967741935478</v>
      </c>
      <c r="EP70" s="13">
        <f t="shared" si="124"/>
        <v>-47.330769230769228</v>
      </c>
      <c r="EQ70" s="13">
        <f t="shared" si="124"/>
        <v>-47.35031847133758</v>
      </c>
      <c r="ER70" s="13">
        <f t="shared" si="124"/>
        <v>-47.369620253164562</v>
      </c>
      <c r="ES70" s="13">
        <f t="shared" si="124"/>
        <v>-47.388679245283022</v>
      </c>
      <c r="ET70" s="13">
        <f t="shared" si="124"/>
        <v>-47.407499999999999</v>
      </c>
      <c r="EU70" s="13">
        <f t="shared" si="124"/>
        <v>-47.426086956521743</v>
      </c>
      <c r="EV70" s="13">
        <f t="shared" si="124"/>
        <v>-47.444444444444443</v>
      </c>
      <c r="EW70" s="13">
        <f t="shared" si="124"/>
        <v>-47.462576687116567</v>
      </c>
      <c r="EX70" s="13">
        <f t="shared" si="124"/>
        <v>-47.480487804878052</v>
      </c>
      <c r="EY70" s="13">
        <f t="shared" si="124"/>
        <v>-47.49818181818182</v>
      </c>
      <c r="EZ70" s="13">
        <f t="shared" si="124"/>
        <v>-47.515662650602408</v>
      </c>
      <c r="FA70" s="13">
        <f t="shared" si="124"/>
        <v>-47.532934131736525</v>
      </c>
      <c r="FB70" s="13">
        <f t="shared" si="124"/>
        <v>-47.55</v>
      </c>
      <c r="FC70" s="13">
        <f t="shared" si="124"/>
        <v>-47.566863905325441</v>
      </c>
      <c r="FD70" s="13">
        <f t="shared" si="124"/>
        <v>-47.583529411764708</v>
      </c>
      <c r="FE70" s="13">
        <f t="shared" si="124"/>
        <v>-47.6</v>
      </c>
      <c r="FF70" s="13">
        <f t="shared" si="124"/>
        <v>-47.616279069767437</v>
      </c>
      <c r="FG70" s="13">
        <f t="shared" si="124"/>
        <v>-47.632369942196533</v>
      </c>
      <c r="FH70" s="13">
        <f t="shared" si="124"/>
        <v>-47.648275862068964</v>
      </c>
      <c r="FI70" s="13">
        <f t="shared" si="124"/>
        <v>-47.663999999999994</v>
      </c>
      <c r="FJ70" s="13">
        <f t="shared" si="124"/>
        <v>-47.679545454545455</v>
      </c>
      <c r="FK70" s="13">
        <f t="shared" si="124"/>
        <v>-47.694915254237287</v>
      </c>
      <c r="FL70" s="13">
        <f t="shared" si="124"/>
        <v>-47.710112359550564</v>
      </c>
      <c r="FM70" s="13">
        <f t="shared" si="124"/>
        <v>-47.725139664804473</v>
      </c>
      <c r="FN70" s="13">
        <f t="shared" si="124"/>
        <v>-47.74</v>
      </c>
      <c r="FO70" s="13">
        <f t="shared" si="124"/>
        <v>-47.754696132596685</v>
      </c>
      <c r="FP70" s="13">
        <f t="shared" si="124"/>
        <v>-47.769230769230766</v>
      </c>
      <c r="FQ70" s="13">
        <f t="shared" si="124"/>
        <v>-47.783606557377055</v>
      </c>
      <c r="FR70" s="13">
        <f t="shared" si="124"/>
        <v>-47.797826086956519</v>
      </c>
      <c r="FS70" s="13">
        <f t="shared" si="124"/>
        <v>-47.811891891891896</v>
      </c>
      <c r="FT70" s="13">
        <f t="shared" si="124"/>
        <v>-47.825806451612905</v>
      </c>
      <c r="FU70" s="13">
        <f t="shared" si="124"/>
        <v>-47.839572192513366</v>
      </c>
      <c r="FV70" s="13">
        <f t="shared" si="124"/>
        <v>-47.853191489361706</v>
      </c>
      <c r="FW70" s="13">
        <f t="shared" si="124"/>
        <v>-47.866666666666667</v>
      </c>
      <c r="FX70" s="13">
        <f t="shared" si="124"/>
        <v>-47.879999999999995</v>
      </c>
      <c r="FY70" s="13">
        <f t="shared" si="124"/>
        <v>-47.893193717277484</v>
      </c>
      <c r="FZ70" s="13">
        <f t="shared" si="124"/>
        <v>-47.90625</v>
      </c>
      <c r="GA70" s="13">
        <f t="shared" si="124"/>
        <v>-47.919170984455953</v>
      </c>
      <c r="GB70" s="13">
        <f t="shared" si="124"/>
        <v>-47.931958762886595</v>
      </c>
      <c r="GC70" s="13">
        <f t="shared" si="124"/>
        <v>-47.944615384615382</v>
      </c>
      <c r="GD70" s="13">
        <f t="shared" si="124"/>
        <v>-47.957142857142856</v>
      </c>
      <c r="GE70" s="13">
        <f t="shared" si="124"/>
        <v>-47.969543147208121</v>
      </c>
      <c r="GF70" s="13">
        <f t="shared" si="124"/>
        <v>-47.981818181818184</v>
      </c>
      <c r="GG70" s="13">
        <f t="shared" si="124"/>
        <v>-47.993969849246234</v>
      </c>
      <c r="GH70" s="13">
        <f t="shared" si="124"/>
        <v>-48.006</v>
      </c>
      <c r="GI70" s="13">
        <f t="shared" si="124"/>
        <v>-48.017910447761203</v>
      </c>
      <c r="GJ70" s="13">
        <f t="shared" si="124"/>
        <v>-48.029702970297031</v>
      </c>
      <c r="GK70" s="13">
        <f t="shared" si="124"/>
        <v>-48.04137931034483</v>
      </c>
      <c r="GL70" s="13">
        <f t="shared" si="124"/>
        <v>-48.05294117647059</v>
      </c>
      <c r="GM70" s="13">
        <f t="shared" si="124"/>
        <v>-48.064390243902437</v>
      </c>
      <c r="GN70" s="13">
        <f t="shared" si="124"/>
        <v>-48.075728155339803</v>
      </c>
      <c r="GO70" s="13">
        <f t="shared" si="124"/>
        <v>-48.086956521739133</v>
      </c>
      <c r="GP70" s="13">
        <f t="shared" si="124"/>
        <v>-48.098076923076924</v>
      </c>
      <c r="GQ70" s="13">
        <f t="shared" si="124"/>
        <v>-48.109090909090909</v>
      </c>
      <c r="GR70" s="13">
        <f t="shared" si="124"/>
        <v>-48.12</v>
      </c>
      <c r="GS70" s="13">
        <f t="shared" si="124"/>
        <v>-48.130805687203789</v>
      </c>
      <c r="GT70" s="13">
        <f t="shared" si="124"/>
        <v>-48.141509433962263</v>
      </c>
      <c r="GU70" s="13">
        <f t="shared" si="124"/>
        <v>-48.152112676056333</v>
      </c>
      <c r="GV70" s="13">
        <f t="shared" si="124"/>
        <v>-48.162616822429911</v>
      </c>
      <c r="GW70" s="13">
        <f t="shared" si="124"/>
        <v>-48.173023255813952</v>
      </c>
      <c r="GX70" s="13">
        <f t="shared" si="124"/>
        <v>-48.18333333333333</v>
      </c>
      <c r="GY70" s="13">
        <f t="shared" si="124"/>
        <v>-48.193548387096769</v>
      </c>
      <c r="GZ70" s="13">
        <f t="shared" si="124"/>
        <v>-48.203669724770634</v>
      </c>
      <c r="HA70" s="13">
        <f t="shared" si="124"/>
        <v>-48.213698630136989</v>
      </c>
      <c r="HB70" s="13">
        <f t="shared" si="124"/>
        <v>-48.223636363636359</v>
      </c>
      <c r="HC70" s="13">
        <f t="shared" si="124"/>
        <v>-48.233484162895927</v>
      </c>
      <c r="HD70" s="13">
        <f t="shared" si="124"/>
        <v>-48.243243243243242</v>
      </c>
      <c r="HE70" s="13">
        <f t="shared" si="124"/>
        <v>-48.252914798206277</v>
      </c>
      <c r="HF70" s="13">
        <f t="shared" si="124"/>
        <v>-48.262500000000003</v>
      </c>
      <c r="HG70" s="13">
        <f t="shared" si="124"/>
        <v>-48.271999999999998</v>
      </c>
      <c r="HH70" s="13">
        <f t="shared" si="124"/>
        <v>-48.28141592920354</v>
      </c>
      <c r="HI70" s="13">
        <f t="shared" si="124"/>
        <v>-48.290748898678416</v>
      </c>
      <c r="HJ70" s="13">
        <f t="shared" si="124"/>
        <v>-48.3</v>
      </c>
      <c r="HK70" s="13">
        <f t="shared" si="124"/>
        <v>-48.309170305676858</v>
      </c>
      <c r="HL70" s="13">
        <f t="shared" si="124"/>
        <v>-48.318260869565222</v>
      </c>
      <c r="HM70" s="13">
        <f t="shared" si="124"/>
        <v>-48.327272727272735</v>
      </c>
      <c r="HN70" s="13">
        <f t="shared" si="124"/>
        <v>-48.336206896551722</v>
      </c>
      <c r="HO70" s="13">
        <f t="shared" si="124"/>
        <v>-48.345064377682405</v>
      </c>
      <c r="HP70" s="13">
        <f t="shared" si="124"/>
        <v>-48.353846153846156</v>
      </c>
      <c r="HQ70" s="13">
        <f t="shared" si="124"/>
        <v>-48.362553191489354</v>
      </c>
      <c r="HR70" s="13">
        <f t="shared" si="124"/>
        <v>-48.371186440677974</v>
      </c>
      <c r="HS70" s="13">
        <f t="shared" si="124"/>
        <v>-48.379746835443044</v>
      </c>
      <c r="HT70" s="13">
        <f t="shared" si="124"/>
        <v>-48.388235294117649</v>
      </c>
      <c r="HU70" s="13">
        <f t="shared" si="124"/>
        <v>-48.396652719665276</v>
      </c>
      <c r="HV70" s="13">
        <f t="shared" si="124"/>
        <v>-48.405000000000001</v>
      </c>
      <c r="HW70" s="13">
        <f t="shared" si="124"/>
        <v>-48.413278008298761</v>
      </c>
      <c r="HX70" s="13">
        <f t="shared" si="124"/>
        <v>-48.421487603305785</v>
      </c>
      <c r="HY70" s="13">
        <f t="shared" si="124"/>
        <v>-48.42962962962963</v>
      </c>
      <c r="HZ70" s="13">
        <f t="shared" si="124"/>
        <v>-48.437704918032786</v>
      </c>
      <c r="IA70" s="13">
        <f t="shared" si="124"/>
        <v>-48.445714285714281</v>
      </c>
      <c r="IB70" s="13">
        <f t="shared" si="124"/>
        <v>-48.453658536585372</v>
      </c>
      <c r="IC70" s="13">
        <f t="shared" si="124"/>
        <v>-48.461538461538467</v>
      </c>
      <c r="ID70" s="13">
        <f t="shared" si="124"/>
        <v>-48.469354838709684</v>
      </c>
      <c r="IE70" s="13">
        <f t="shared" si="124"/>
        <v>-48.477108433734941</v>
      </c>
      <c r="IF70" s="13">
        <f t="shared" si="124"/>
        <v>-48.484799999999993</v>
      </c>
      <c r="IG70" s="13">
        <f t="shared" si="124"/>
        <v>-48.492430278884463</v>
      </c>
      <c r="IH70" s="13">
        <f t="shared" si="124"/>
        <v>-48.5</v>
      </c>
      <c r="II70" s="13">
        <f t="shared" si="124"/>
        <v>-48.507509881422926</v>
      </c>
      <c r="IJ70" s="13">
        <f t="shared" si="124"/>
        <v>-48.514960629921262</v>
      </c>
      <c r="IK70" s="13">
        <f t="shared" si="124"/>
        <v>-48.522352941176472</v>
      </c>
      <c r="IL70" s="13">
        <f t="shared" si="124"/>
        <v>-48.529687500000001</v>
      </c>
      <c r="IM70" s="13">
        <f t="shared" si="124"/>
        <v>-48.536964980544752</v>
      </c>
      <c r="IN70" s="13">
        <f t="shared" si="124"/>
        <v>-48.544186046511633</v>
      </c>
      <c r="IO70" s="13">
        <f t="shared" si="124"/>
        <v>-48.551351351351343</v>
      </c>
      <c r="IP70" s="13">
        <f t="shared" si="124"/>
        <v>-48.558461538461536</v>
      </c>
      <c r="IQ70" s="13">
        <f t="shared" si="124"/>
        <v>-48.565517241379311</v>
      </c>
      <c r="IR70" s="13">
        <f t="shared" si="124"/>
        <v>-48.572519083969468</v>
      </c>
      <c r="IS70" s="13">
        <f t="shared" si="124"/>
        <v>-48.579467680608367</v>
      </c>
      <c r="IT70" s="13">
        <f t="shared" si="124"/>
        <v>-48.586363636363636</v>
      </c>
      <c r="IU70" s="13">
        <f t="shared" si="124"/>
        <v>-48.593207547169811</v>
      </c>
      <c r="IV70" s="13">
        <f t="shared" si="124"/>
        <v>-48.6</v>
      </c>
      <c r="IW70" s="13"/>
      <c r="IX70" s="13"/>
      <c r="IY70" s="13"/>
      <c r="IZ70" s="13"/>
      <c r="JA70" s="13"/>
      <c r="JB70" s="13"/>
    </row>
    <row r="71" spans="1:262" ht="12.75" customHeight="1" x14ac:dyDescent="0.3">
      <c r="A71" s="2" t="s">
        <v>47</v>
      </c>
      <c r="B71" s="2">
        <v>57</v>
      </c>
      <c r="C71" s="13">
        <f t="shared" si="103"/>
        <v>52.10526315789474</v>
      </c>
      <c r="D71" s="13">
        <f t="shared" si="104"/>
        <v>-4.8947368421052602</v>
      </c>
      <c r="E71" s="13">
        <f t="shared" si="105"/>
        <v>22.166666666666668</v>
      </c>
      <c r="F71" s="2" t="e">
        <f t="shared" si="106"/>
        <v>#NUM!</v>
      </c>
      <c r="G71" s="13">
        <f t="shared" si="107"/>
        <v>-0.17481203007518786</v>
      </c>
      <c r="H71" s="11">
        <f t="shared" si="108"/>
        <v>99.473684210526301</v>
      </c>
      <c r="I71" s="13"/>
      <c r="J71" s="13"/>
      <c r="K71" s="13"/>
      <c r="L71" s="13"/>
      <c r="M71" s="13"/>
      <c r="N71" s="13"/>
      <c r="O71" s="13"/>
      <c r="P71" s="13"/>
      <c r="Q71" s="13"/>
      <c r="R71" s="4">
        <v>400</v>
      </c>
      <c r="S71" s="17">
        <v>1.5</v>
      </c>
      <c r="T71" s="17">
        <v>2.5</v>
      </c>
      <c r="U71" s="17">
        <f t="shared" si="109"/>
        <v>3.75</v>
      </c>
      <c r="V71" s="17">
        <f t="shared" si="110"/>
        <v>300</v>
      </c>
      <c r="W71" s="17">
        <v>0</v>
      </c>
      <c r="X71" s="17">
        <f t="shared" si="111"/>
        <v>0</v>
      </c>
      <c r="Y71" s="4">
        <f t="shared" si="112"/>
        <v>100</v>
      </c>
      <c r="Z71" s="4">
        <v>0.05</v>
      </c>
      <c r="AA71" s="4">
        <v>36</v>
      </c>
      <c r="AB71" s="4">
        <v>21</v>
      </c>
      <c r="AC71" s="4">
        <v>500</v>
      </c>
      <c r="AD71" s="4">
        <v>300</v>
      </c>
      <c r="AE71" s="4">
        <f t="shared" si="113"/>
        <v>225</v>
      </c>
      <c r="AF71" s="4">
        <f t="shared" si="114"/>
        <v>67.5</v>
      </c>
      <c r="AG71" s="13">
        <f t="shared" ref="AG71:IV71" si="125">((($V71+$X71)/10*MAX((AG$2/$AC71),1)+($Y71/80*180*$Z71))/(MAX((AG$2/$AA71),1)+$AB71))*28-$B71</f>
        <v>-4.5</v>
      </c>
      <c r="AH71" s="13">
        <f t="shared" si="125"/>
        <v>-4.5</v>
      </c>
      <c r="AI71" s="13">
        <f t="shared" si="125"/>
        <v>-4.5</v>
      </c>
      <c r="AJ71" s="13">
        <f t="shared" si="125"/>
        <v>-4.5</v>
      </c>
      <c r="AK71" s="13">
        <f t="shared" si="125"/>
        <v>-4.5</v>
      </c>
      <c r="AL71" s="13">
        <f t="shared" si="125"/>
        <v>-4.5</v>
      </c>
      <c r="AM71" s="13">
        <f t="shared" si="125"/>
        <v>-4.8947368421052602</v>
      </c>
      <c r="AN71" s="13">
        <f t="shared" si="125"/>
        <v>-5.2835820895522332</v>
      </c>
      <c r="AO71" s="13">
        <f t="shared" si="125"/>
        <v>-5.6666666666666714</v>
      </c>
      <c r="AP71" s="13">
        <f t="shared" si="125"/>
        <v>-6.044117647058826</v>
      </c>
      <c r="AQ71" s="13">
        <f t="shared" si="125"/>
        <v>-6.4160583941605793</v>
      </c>
      <c r="AR71" s="13">
        <f t="shared" si="125"/>
        <v>-6.7826086956521721</v>
      </c>
      <c r="AS71" s="13">
        <f t="shared" si="125"/>
        <v>-7.1438848920863336</v>
      </c>
      <c r="AT71" s="13">
        <f t="shared" si="125"/>
        <v>-7.4999999999999929</v>
      </c>
      <c r="AU71" s="13">
        <f t="shared" si="125"/>
        <v>-7.8510638297872362</v>
      </c>
      <c r="AV71" s="13">
        <f t="shared" si="125"/>
        <v>-8.1971830985915517</v>
      </c>
      <c r="AW71" s="13">
        <f t="shared" si="125"/>
        <v>-8.538461538461533</v>
      </c>
      <c r="AX71" s="13">
        <f t="shared" si="125"/>
        <v>-8.875</v>
      </c>
      <c r="AY71" s="13">
        <f t="shared" si="125"/>
        <v>-9.2068965517241423</v>
      </c>
      <c r="AZ71" s="13">
        <f t="shared" si="125"/>
        <v>-9.5342465753424648</v>
      </c>
      <c r="BA71" s="13">
        <f t="shared" si="125"/>
        <v>-9.8571428571428612</v>
      </c>
      <c r="BB71" s="13">
        <f t="shared" si="125"/>
        <v>-10.175675675675677</v>
      </c>
      <c r="BC71" s="13">
        <f t="shared" si="125"/>
        <v>-10.489932885906043</v>
      </c>
      <c r="BD71" s="13">
        <f t="shared" si="125"/>
        <v>-10.800000000000004</v>
      </c>
      <c r="BE71" s="13">
        <f t="shared" si="125"/>
        <v>-11.105960264900666</v>
      </c>
      <c r="BF71" s="13">
        <f t="shared" si="125"/>
        <v>-11.407894736842103</v>
      </c>
      <c r="BG71" s="13">
        <f t="shared" si="125"/>
        <v>-11.705882352941174</v>
      </c>
      <c r="BH71" s="13">
        <f t="shared" si="125"/>
        <v>-12.000000000000007</v>
      </c>
      <c r="BI71" s="13">
        <f t="shared" si="125"/>
        <v>-12.29032258064516</v>
      </c>
      <c r="BJ71" s="13">
        <f t="shared" si="125"/>
        <v>-12.57692307692308</v>
      </c>
      <c r="BK71" s="13">
        <f t="shared" si="125"/>
        <v>-12.859872611464965</v>
      </c>
      <c r="BL71" s="13">
        <f t="shared" si="125"/>
        <v>-13.139240506329109</v>
      </c>
      <c r="BM71" s="13">
        <f t="shared" si="125"/>
        <v>-13.415094339622641</v>
      </c>
      <c r="BN71" s="13">
        <f t="shared" si="125"/>
        <v>-13.6875</v>
      </c>
      <c r="BO71" s="13">
        <f t="shared" si="125"/>
        <v>-13.95652173913043</v>
      </c>
      <c r="BP71" s="13">
        <f t="shared" si="125"/>
        <v>-14.222222222222229</v>
      </c>
      <c r="BQ71" s="13">
        <f t="shared" si="125"/>
        <v>-14.484662576687121</v>
      </c>
      <c r="BR71" s="13">
        <f t="shared" si="125"/>
        <v>-14.743902439024389</v>
      </c>
      <c r="BS71" s="13">
        <f t="shared" si="125"/>
        <v>-15</v>
      </c>
      <c r="BT71" s="13">
        <f t="shared" si="125"/>
        <v>-15.253012048192772</v>
      </c>
      <c r="BU71" s="13">
        <f t="shared" si="125"/>
        <v>-15.50299401197605</v>
      </c>
      <c r="BV71" s="13">
        <f t="shared" si="125"/>
        <v>-15.75</v>
      </c>
      <c r="BW71" s="13">
        <f t="shared" si="125"/>
        <v>-15.994082840236686</v>
      </c>
      <c r="BX71" s="13">
        <f t="shared" si="125"/>
        <v>-16.235294117647058</v>
      </c>
      <c r="BY71" s="13">
        <f t="shared" si="125"/>
        <v>-16.473684210526315</v>
      </c>
      <c r="BZ71" s="13">
        <f t="shared" si="125"/>
        <v>-16.709302325581397</v>
      </c>
      <c r="CA71" s="13">
        <f t="shared" si="125"/>
        <v>-16.942196531791907</v>
      </c>
      <c r="CB71" s="13">
        <f t="shared" si="125"/>
        <v>-17.172413793103452</v>
      </c>
      <c r="CC71" s="13">
        <f t="shared" si="125"/>
        <v>-17.399999999999999</v>
      </c>
      <c r="CD71" s="13">
        <f t="shared" si="125"/>
        <v>-17.625000000000007</v>
      </c>
      <c r="CE71" s="13">
        <f t="shared" si="125"/>
        <v>-17.847457627118644</v>
      </c>
      <c r="CF71" s="13">
        <f t="shared" si="125"/>
        <v>-18.067415730337075</v>
      </c>
      <c r="CG71" s="13">
        <f t="shared" si="125"/>
        <v>-18.284916201117326</v>
      </c>
      <c r="CH71" s="13">
        <f t="shared" si="125"/>
        <v>-18.5</v>
      </c>
      <c r="CI71" s="13">
        <f t="shared" si="125"/>
        <v>-18.712707182320436</v>
      </c>
      <c r="CJ71" s="13">
        <f t="shared" si="125"/>
        <v>-18.923076923076927</v>
      </c>
      <c r="CK71" s="13">
        <f t="shared" si="125"/>
        <v>-19.131147540983605</v>
      </c>
      <c r="CL71" s="13">
        <f t="shared" si="125"/>
        <v>-19.336956521739125</v>
      </c>
      <c r="CM71" s="13">
        <f t="shared" si="125"/>
        <v>-19.540540540540547</v>
      </c>
      <c r="CN71" s="13">
        <f t="shared" si="125"/>
        <v>-19.741935483870968</v>
      </c>
      <c r="CO71" s="13">
        <f t="shared" si="125"/>
        <v>-19.941176470588232</v>
      </c>
      <c r="CP71" s="13">
        <f t="shared" si="125"/>
        <v>-20.138297872340431</v>
      </c>
      <c r="CQ71" s="13">
        <f t="shared" si="125"/>
        <v>-20.333333333333336</v>
      </c>
      <c r="CR71" s="13">
        <f t="shared" si="125"/>
        <v>-20.526315789473678</v>
      </c>
      <c r="CS71" s="13">
        <f t="shared" si="125"/>
        <v>-20.717277486910994</v>
      </c>
      <c r="CT71" s="13">
        <f t="shared" si="125"/>
        <v>-20.90625</v>
      </c>
      <c r="CU71" s="13">
        <f t="shared" si="125"/>
        <v>-21.093264248704656</v>
      </c>
      <c r="CV71" s="13">
        <f t="shared" si="125"/>
        <v>-21.27835051546392</v>
      </c>
      <c r="CW71" s="13">
        <f t="shared" si="125"/>
        <v>-21.461538461538467</v>
      </c>
      <c r="CX71" s="13">
        <f t="shared" si="125"/>
        <v>-21.642857142857146</v>
      </c>
      <c r="CY71" s="13">
        <f t="shared" si="125"/>
        <v>-21.82233502538071</v>
      </c>
      <c r="CZ71" s="13">
        <f t="shared" si="125"/>
        <v>-22</v>
      </c>
      <c r="DA71" s="13">
        <f t="shared" si="125"/>
        <v>-22.175879396984925</v>
      </c>
      <c r="DB71" s="13">
        <f t="shared" si="125"/>
        <v>-22.350000000000009</v>
      </c>
      <c r="DC71" s="13">
        <f t="shared" si="125"/>
        <v>-22.522388059701498</v>
      </c>
      <c r="DD71" s="13">
        <f t="shared" si="125"/>
        <v>-22.693069306930695</v>
      </c>
      <c r="DE71" s="13">
        <f t="shared" si="125"/>
        <v>-22.862068965517238</v>
      </c>
      <c r="DF71" s="13">
        <f t="shared" si="125"/>
        <v>-23.029411764705884</v>
      </c>
      <c r="DG71" s="13">
        <f t="shared" si="125"/>
        <v>-23.195121951219505</v>
      </c>
      <c r="DH71" s="13">
        <f t="shared" si="125"/>
        <v>-23.359223300970875</v>
      </c>
      <c r="DI71" s="13">
        <f t="shared" si="125"/>
        <v>-23.521739130434781</v>
      </c>
      <c r="DJ71" s="13">
        <f t="shared" si="125"/>
        <v>-23.682692307692307</v>
      </c>
      <c r="DK71" s="13">
        <f t="shared" si="125"/>
        <v>-23.842105263157897</v>
      </c>
      <c r="DL71" s="13">
        <f t="shared" si="125"/>
        <v>-23.808</v>
      </c>
      <c r="DM71" s="13">
        <f t="shared" si="125"/>
        <v>-23.678672985781986</v>
      </c>
      <c r="DN71" s="13">
        <f t="shared" si="125"/>
        <v>-23.550566037735848</v>
      </c>
      <c r="DO71" s="13">
        <f t="shared" si="125"/>
        <v>-23.423661971830981</v>
      </c>
      <c r="DP71" s="13">
        <f t="shared" si="125"/>
        <v>-23.297943925233639</v>
      </c>
      <c r="DQ71" s="13">
        <f t="shared" si="125"/>
        <v>-23.173395348837211</v>
      </c>
      <c r="DR71" s="13">
        <f t="shared" si="125"/>
        <v>-23.049999999999997</v>
      </c>
      <c r="DS71" s="13">
        <f t="shared" si="125"/>
        <v>-22.927741935483866</v>
      </c>
      <c r="DT71" s="13">
        <f t="shared" si="125"/>
        <v>-22.806605504587154</v>
      </c>
      <c r="DU71" s="13">
        <f t="shared" si="125"/>
        <v>-22.686575342465751</v>
      </c>
      <c r="DV71" s="13">
        <f t="shared" si="125"/>
        <v>-22.56763636363636</v>
      </c>
      <c r="DW71" s="13">
        <f t="shared" si="125"/>
        <v>-22.449773755656111</v>
      </c>
      <c r="DX71" s="13">
        <f t="shared" si="125"/>
        <v>-22.332972972972975</v>
      </c>
      <c r="DY71" s="13">
        <f t="shared" si="125"/>
        <v>-22.217219730941714</v>
      </c>
      <c r="DZ71" s="13">
        <f t="shared" si="125"/>
        <v>-22.102499999999992</v>
      </c>
      <c r="EA71" s="13">
        <f t="shared" si="125"/>
        <v>-21.988799999999998</v>
      </c>
      <c r="EB71" s="13">
        <f t="shared" si="125"/>
        <v>-21.876106194690266</v>
      </c>
      <c r="EC71" s="13">
        <f t="shared" si="125"/>
        <v>-21.764405286343603</v>
      </c>
      <c r="ED71" s="13">
        <f t="shared" si="125"/>
        <v>-21.653684210526315</v>
      </c>
      <c r="EE71" s="13">
        <f t="shared" si="125"/>
        <v>-21.543930131004373</v>
      </c>
      <c r="EF71" s="13">
        <f t="shared" si="125"/>
        <v>-21.435130434782607</v>
      </c>
      <c r="EG71" s="13">
        <f t="shared" si="125"/>
        <v>-21.327272727272728</v>
      </c>
      <c r="EH71" s="13">
        <f t="shared" si="125"/>
        <v>-21.22034482758621</v>
      </c>
      <c r="EI71" s="13">
        <f t="shared" si="125"/>
        <v>-21.114334763948492</v>
      </c>
      <c r="EJ71" s="13">
        <f t="shared" si="125"/>
        <v>-21.009230769230768</v>
      </c>
      <c r="EK71" s="13">
        <f t="shared" si="125"/>
        <v>-20.905021276595747</v>
      </c>
      <c r="EL71" s="13">
        <f t="shared" si="125"/>
        <v>-20.801694915254231</v>
      </c>
      <c r="EM71" s="13">
        <f t="shared" si="125"/>
        <v>-20.699240506329112</v>
      </c>
      <c r="EN71" s="13">
        <f t="shared" si="125"/>
        <v>-20.597647058823533</v>
      </c>
      <c r="EO71" s="13">
        <f t="shared" si="125"/>
        <v>-20.496903765690369</v>
      </c>
      <c r="EP71" s="13">
        <f t="shared" si="125"/>
        <v>-20.396999999999991</v>
      </c>
      <c r="EQ71" s="13">
        <f t="shared" si="125"/>
        <v>-20.297925311203329</v>
      </c>
      <c r="ER71" s="13">
        <f t="shared" si="125"/>
        <v>-20.199669421487599</v>
      </c>
      <c r="ES71" s="13">
        <f t="shared" si="125"/>
        <v>-20.102222222222224</v>
      </c>
      <c r="ET71" s="13">
        <f t="shared" si="125"/>
        <v>-20.005573770491807</v>
      </c>
      <c r="EU71" s="13">
        <f t="shared" si="125"/>
        <v>-19.909714285714287</v>
      </c>
      <c r="EV71" s="13">
        <f t="shared" si="125"/>
        <v>-19.814634146341469</v>
      </c>
      <c r="EW71" s="13">
        <f t="shared" si="125"/>
        <v>-19.720323886639676</v>
      </c>
      <c r="EX71" s="13">
        <f t="shared" si="125"/>
        <v>-19.626774193548385</v>
      </c>
      <c r="EY71" s="13">
        <f t="shared" si="125"/>
        <v>-19.533975903614454</v>
      </c>
      <c r="EZ71" s="13">
        <f t="shared" si="125"/>
        <v>-19.441920000000003</v>
      </c>
      <c r="FA71" s="13">
        <f t="shared" si="125"/>
        <v>-19.350597609561746</v>
      </c>
      <c r="FB71" s="13">
        <f t="shared" si="125"/>
        <v>-19.259999999999998</v>
      </c>
      <c r="FC71" s="13">
        <f t="shared" si="125"/>
        <v>-19.170118577075101</v>
      </c>
      <c r="FD71" s="13">
        <f t="shared" si="125"/>
        <v>-19.080944881889764</v>
      </c>
      <c r="FE71" s="13">
        <f t="shared" si="125"/>
        <v>-18.992470588235292</v>
      </c>
      <c r="FF71" s="13">
        <f t="shared" si="125"/>
        <v>-18.904687500000001</v>
      </c>
      <c r="FG71" s="13">
        <f t="shared" si="125"/>
        <v>-18.81758754863813</v>
      </c>
      <c r="FH71" s="13">
        <f t="shared" si="125"/>
        <v>-18.731162790697674</v>
      </c>
      <c r="FI71" s="13">
        <f t="shared" si="125"/>
        <v>-18.645405405405413</v>
      </c>
      <c r="FJ71" s="13">
        <f t="shared" si="125"/>
        <v>-18.560307692307688</v>
      </c>
      <c r="FK71" s="13">
        <f t="shared" si="125"/>
        <v>-18.475862068965519</v>
      </c>
      <c r="FL71" s="13">
        <f t="shared" si="125"/>
        <v>-18.392061068702304</v>
      </c>
      <c r="FM71" s="13">
        <f t="shared" si="125"/>
        <v>-18.308897338403042</v>
      </c>
      <c r="FN71" s="13">
        <f t="shared" si="125"/>
        <v>-18.226363636363637</v>
      </c>
      <c r="FO71" s="13">
        <f t="shared" si="125"/>
        <v>-18.144452830188683</v>
      </c>
      <c r="FP71" s="13">
        <f t="shared" si="125"/>
        <v>-18.06315789473684</v>
      </c>
      <c r="FQ71" s="13">
        <f t="shared" si="125"/>
        <v>-17.982471910112359</v>
      </c>
      <c r="FR71" s="13">
        <f t="shared" si="125"/>
        <v>-17.902388059701501</v>
      </c>
      <c r="FS71" s="13">
        <f t="shared" si="125"/>
        <v>-17.822899628252785</v>
      </c>
      <c r="FT71" s="13">
        <f t="shared" si="125"/>
        <v>-17.744</v>
      </c>
      <c r="FU71" s="13">
        <f t="shared" si="125"/>
        <v>-17.665682656826569</v>
      </c>
      <c r="FV71" s="13">
        <f t="shared" si="125"/>
        <v>-17.587941176470586</v>
      </c>
      <c r="FW71" s="13">
        <f t="shared" si="125"/>
        <v>-17.510769230769228</v>
      </c>
      <c r="FX71" s="13">
        <f t="shared" si="125"/>
        <v>-17.434160583941605</v>
      </c>
      <c r="FY71" s="13">
        <f t="shared" si="125"/>
        <v>-17.358109090909089</v>
      </c>
      <c r="FZ71" s="13">
        <f t="shared" si="125"/>
        <v>-17.282608695652172</v>
      </c>
      <c r="GA71" s="13">
        <f t="shared" si="125"/>
        <v>-17.207653429602892</v>
      </c>
      <c r="GB71" s="13">
        <f t="shared" si="125"/>
        <v>-17.133237410071942</v>
      </c>
      <c r="GC71" s="13">
        <f t="shared" si="125"/>
        <v>-17.059354838709666</v>
      </c>
      <c r="GD71" s="13">
        <f t="shared" si="125"/>
        <v>-16.986000000000004</v>
      </c>
      <c r="GE71" s="13">
        <f t="shared" si="125"/>
        <v>-16.913167259786462</v>
      </c>
      <c r="GF71" s="13">
        <f t="shared" si="125"/>
        <v>-16.840851063829788</v>
      </c>
      <c r="GG71" s="13">
        <f t="shared" si="125"/>
        <v>-16.769045936395763</v>
      </c>
      <c r="GH71" s="13">
        <f t="shared" si="125"/>
        <v>-16.697746478873235</v>
      </c>
      <c r="GI71" s="13">
        <f t="shared" si="125"/>
        <v>-16.626947368421057</v>
      </c>
      <c r="GJ71" s="13">
        <f t="shared" si="125"/>
        <v>-16.556643356643363</v>
      </c>
      <c r="GK71" s="13">
        <f t="shared" si="125"/>
        <v>-16.486829268292674</v>
      </c>
      <c r="GL71" s="13">
        <f t="shared" si="125"/>
        <v>-16.417500000000004</v>
      </c>
      <c r="GM71" s="13">
        <f t="shared" si="125"/>
        <v>-16.348650519031139</v>
      </c>
      <c r="GN71" s="13">
        <f t="shared" si="125"/>
        <v>-16.280275862068962</v>
      </c>
      <c r="GO71" s="13">
        <f t="shared" si="125"/>
        <v>-16.212371134020614</v>
      </c>
      <c r="GP71" s="13">
        <f t="shared" si="125"/>
        <v>-16.144931506849318</v>
      </c>
      <c r="GQ71" s="13">
        <f t="shared" si="125"/>
        <v>-16.077952218430028</v>
      </c>
      <c r="GR71" s="13">
        <f t="shared" si="125"/>
        <v>-16.011428571428567</v>
      </c>
      <c r="GS71" s="13">
        <f t="shared" si="125"/>
        <v>-15.945355932203391</v>
      </c>
      <c r="GT71" s="13">
        <f t="shared" si="125"/>
        <v>-15.879729729729725</v>
      </c>
      <c r="GU71" s="13">
        <f t="shared" si="125"/>
        <v>-15.814545454545453</v>
      </c>
      <c r="GV71" s="13">
        <f t="shared" si="125"/>
        <v>-15.749798657718124</v>
      </c>
      <c r="GW71" s="13">
        <f t="shared" si="125"/>
        <v>-15.685484949832777</v>
      </c>
      <c r="GX71" s="13">
        <f t="shared" si="125"/>
        <v>-15.621600000000001</v>
      </c>
      <c r="GY71" s="13">
        <f t="shared" si="125"/>
        <v>-15.558139534883722</v>
      </c>
      <c r="GZ71" s="13">
        <f t="shared" si="125"/>
        <v>-15.495099337748343</v>
      </c>
      <c r="HA71" s="13">
        <f t="shared" si="125"/>
        <v>-15.432475247524749</v>
      </c>
      <c r="HB71" s="13">
        <f t="shared" si="125"/>
        <v>-15.37026315789474</v>
      </c>
      <c r="HC71" s="13">
        <f t="shared" si="125"/>
        <v>-15.308459016393442</v>
      </c>
      <c r="HD71" s="13">
        <f t="shared" si="125"/>
        <v>-15.247058823529407</v>
      </c>
      <c r="HE71" s="13">
        <f t="shared" si="125"/>
        <v>-15.186058631921824</v>
      </c>
      <c r="HF71" s="13">
        <f t="shared" si="125"/>
        <v>-15.125454545454531</v>
      </c>
      <c r="HG71" s="13">
        <f t="shared" si="125"/>
        <v>-15.065242718446598</v>
      </c>
      <c r="HH71" s="13">
        <f t="shared" si="125"/>
        <v>-15.005419354838708</v>
      </c>
      <c r="HI71" s="13">
        <f t="shared" si="125"/>
        <v>-14.945980707395492</v>
      </c>
      <c r="HJ71" s="13">
        <f t="shared" si="125"/>
        <v>-14.886923076923075</v>
      </c>
      <c r="HK71" s="13">
        <f t="shared" si="125"/>
        <v>-14.828242811501596</v>
      </c>
      <c r="HL71" s="13">
        <f t="shared" si="125"/>
        <v>-14.769936305732486</v>
      </c>
      <c r="HM71" s="13">
        <f t="shared" si="125"/>
        <v>-14.712000000000003</v>
      </c>
      <c r="HN71" s="13">
        <f t="shared" si="125"/>
        <v>-14.654430379746849</v>
      </c>
      <c r="HO71" s="13">
        <f t="shared" si="125"/>
        <v>-14.597223974763409</v>
      </c>
      <c r="HP71" s="13">
        <f t="shared" si="125"/>
        <v>-14.540377358490574</v>
      </c>
      <c r="HQ71" s="13">
        <f t="shared" si="125"/>
        <v>-14.48388714733543</v>
      </c>
      <c r="HR71" s="13">
        <f t="shared" si="125"/>
        <v>-14.42775000000001</v>
      </c>
      <c r="HS71" s="13">
        <f t="shared" si="125"/>
        <v>-14.371962616822437</v>
      </c>
      <c r="HT71" s="13">
        <f t="shared" si="125"/>
        <v>-14.316521739130437</v>
      </c>
      <c r="HU71" s="13">
        <f t="shared" si="125"/>
        <v>-14.261424148606814</v>
      </c>
      <c r="HV71" s="13">
        <f t="shared" si="125"/>
        <v>-14.206666666666663</v>
      </c>
      <c r="HW71" s="13">
        <f t="shared" si="125"/>
        <v>-14.15224615384615</v>
      </c>
      <c r="HX71" s="13">
        <f t="shared" si="125"/>
        <v>-14.098159509202453</v>
      </c>
      <c r="HY71" s="13">
        <f t="shared" si="125"/>
        <v>-14.044403669724772</v>
      </c>
      <c r="HZ71" s="13">
        <f t="shared" si="125"/>
        <v>-13.990975609756092</v>
      </c>
      <c r="IA71" s="13">
        <f t="shared" si="125"/>
        <v>-13.937872340425535</v>
      </c>
      <c r="IB71" s="13">
        <f t="shared" si="125"/>
        <v>-13.885090909090913</v>
      </c>
      <c r="IC71" s="13">
        <f t="shared" si="125"/>
        <v>-13.832628398791542</v>
      </c>
      <c r="ID71" s="13">
        <f t="shared" si="125"/>
        <v>-13.780481927710845</v>
      </c>
      <c r="IE71" s="13">
        <f t="shared" si="125"/>
        <v>-13.728648648648651</v>
      </c>
      <c r="IF71" s="13">
        <f t="shared" si="125"/>
        <v>-13.677125748502995</v>
      </c>
      <c r="IG71" s="13">
        <f t="shared" si="125"/>
        <v>-13.6259104477612</v>
      </c>
      <c r="IH71" s="13">
        <f t="shared" si="125"/>
        <v>-13.575000000000003</v>
      </c>
      <c r="II71" s="13">
        <f t="shared" si="125"/>
        <v>-13.524391691394655</v>
      </c>
      <c r="IJ71" s="13">
        <f t="shared" si="125"/>
        <v>-13.474082840236683</v>
      </c>
      <c r="IK71" s="13">
        <f t="shared" si="125"/>
        <v>-13.424070796460178</v>
      </c>
      <c r="IL71" s="13">
        <f t="shared" si="125"/>
        <v>-13.374352941176468</v>
      </c>
      <c r="IM71" s="13">
        <f t="shared" si="125"/>
        <v>-13.324926686217012</v>
      </c>
      <c r="IN71" s="13">
        <f t="shared" si="125"/>
        <v>-13.275789473684206</v>
      </c>
      <c r="IO71" s="13">
        <f t="shared" si="125"/>
        <v>-13.226938775510199</v>
      </c>
      <c r="IP71" s="13">
        <f t="shared" si="125"/>
        <v>-13.178372093023256</v>
      </c>
      <c r="IQ71" s="13">
        <f t="shared" si="125"/>
        <v>-13.130086956521737</v>
      </c>
      <c r="IR71" s="13">
        <f t="shared" si="125"/>
        <v>-13.082080924855489</v>
      </c>
      <c r="IS71" s="13">
        <f t="shared" si="125"/>
        <v>-13.034351585014413</v>
      </c>
      <c r="IT71" s="13">
        <f t="shared" si="125"/>
        <v>-12.986896551724136</v>
      </c>
      <c r="IU71" s="13">
        <f t="shared" si="125"/>
        <v>-12.939713467048705</v>
      </c>
      <c r="IV71" s="13">
        <f t="shared" si="125"/>
        <v>-12.892800000000001</v>
      </c>
      <c r="IW71" s="13"/>
      <c r="IX71" s="13"/>
      <c r="IY71" s="13"/>
      <c r="IZ71" s="13"/>
      <c r="JA71" s="13"/>
      <c r="JB71" s="13"/>
    </row>
    <row r="72" spans="1:262" ht="12.75" customHeight="1" x14ac:dyDescent="0.3">
      <c r="A72" s="18" t="s">
        <v>48</v>
      </c>
      <c r="B72" s="18">
        <v>155</v>
      </c>
      <c r="C72" s="19">
        <f t="shared" si="103"/>
        <v>91.36363636363636</v>
      </c>
      <c r="D72" s="19">
        <f t="shared" si="104"/>
        <v>-63.63636363636364</v>
      </c>
      <c r="E72" s="19">
        <f t="shared" si="105"/>
        <v>25.666666666666668</v>
      </c>
      <c r="F72" s="18" t="e">
        <f t="shared" si="106"/>
        <v>#NUM!</v>
      </c>
      <c r="G72" s="19">
        <f t="shared" si="107"/>
        <v>-2.2727272727272729</v>
      </c>
      <c r="H72" s="16">
        <f t="shared" si="108"/>
        <v>132.27272727272725</v>
      </c>
      <c r="I72" s="19"/>
      <c r="J72" s="19"/>
      <c r="K72" s="19"/>
      <c r="L72" s="19"/>
      <c r="M72" s="19"/>
      <c r="N72" s="19"/>
      <c r="O72" s="19"/>
      <c r="P72" s="19"/>
      <c r="Q72" s="19"/>
      <c r="R72" s="4">
        <v>3200</v>
      </c>
      <c r="S72" s="17">
        <v>1.5</v>
      </c>
      <c r="T72" s="17">
        <v>2.5</v>
      </c>
      <c r="U72" s="17">
        <f t="shared" si="109"/>
        <v>3.75</v>
      </c>
      <c r="V72" s="17">
        <f t="shared" si="110"/>
        <v>300</v>
      </c>
      <c r="W72" s="17">
        <v>1</v>
      </c>
      <c r="X72" s="17">
        <f t="shared" si="111"/>
        <v>200</v>
      </c>
      <c r="Y72" s="4">
        <f t="shared" si="112"/>
        <v>300</v>
      </c>
      <c r="Z72" s="4">
        <v>0.05</v>
      </c>
      <c r="AA72" s="4">
        <v>9</v>
      </c>
      <c r="AB72" s="4">
        <v>21</v>
      </c>
      <c r="AC72" s="4">
        <v>150</v>
      </c>
      <c r="AD72" s="4">
        <v>300</v>
      </c>
      <c r="AE72" s="4">
        <f t="shared" si="113"/>
        <v>675</v>
      </c>
      <c r="AF72" s="4">
        <f t="shared" si="114"/>
        <v>67.5</v>
      </c>
      <c r="AG72" s="13">
        <f t="shared" ref="AG72:IV72" si="126">((($V72+$X72)/10*MAX((AG$2/$AC72),1)+($Y72/80*180*$Z72))/(MAX((AG$2/$AA72),1)+$AB72))*28-$B72</f>
        <v>-48.409090909090907</v>
      </c>
      <c r="AH72" s="13">
        <f t="shared" si="126"/>
        <v>-50</v>
      </c>
      <c r="AI72" s="13">
        <f t="shared" si="126"/>
        <v>-53.043478260869563</v>
      </c>
      <c r="AJ72" s="13">
        <f t="shared" si="126"/>
        <v>-55.91549295774648</v>
      </c>
      <c r="AK72" s="13">
        <f t="shared" si="126"/>
        <v>-58.630136986301366</v>
      </c>
      <c r="AL72" s="13">
        <f t="shared" si="126"/>
        <v>-61.2</v>
      </c>
      <c r="AM72" s="13">
        <f t="shared" si="126"/>
        <v>-63.63636363636364</v>
      </c>
      <c r="AN72" s="13">
        <f t="shared" si="126"/>
        <v>-65.949367088607588</v>
      </c>
      <c r="AO72" s="13">
        <f t="shared" si="126"/>
        <v>-68.148148148148152</v>
      </c>
      <c r="AP72" s="13">
        <f t="shared" si="126"/>
        <v>-70.240963855421683</v>
      </c>
      <c r="AQ72" s="13">
        <f t="shared" si="126"/>
        <v>-72.235294117647058</v>
      </c>
      <c r="AR72" s="13">
        <f t="shared" si="126"/>
        <v>-74.137931034482762</v>
      </c>
      <c r="AS72" s="13">
        <f t="shared" si="126"/>
        <v>-75.955056179775269</v>
      </c>
      <c r="AT72" s="13">
        <f t="shared" si="126"/>
        <v>-77.692307692307693</v>
      </c>
      <c r="AU72" s="13">
        <f t="shared" si="126"/>
        <v>-79.354838709677423</v>
      </c>
      <c r="AV72" s="13">
        <f t="shared" si="126"/>
        <v>-80.94736842105263</v>
      </c>
      <c r="AW72" s="13">
        <f t="shared" si="126"/>
        <v>-82.474226804123717</v>
      </c>
      <c r="AX72" s="13">
        <f t="shared" si="126"/>
        <v>-83.939393939393938</v>
      </c>
      <c r="AY72" s="13">
        <f t="shared" si="126"/>
        <v>-85.346534653465341</v>
      </c>
      <c r="AZ72" s="13">
        <f t="shared" si="126"/>
        <v>-86.699029126213603</v>
      </c>
      <c r="BA72" s="13">
        <f t="shared" si="126"/>
        <v>-88</v>
      </c>
      <c r="BB72" s="13">
        <f t="shared" si="126"/>
        <v>-89.252336448598129</v>
      </c>
      <c r="BC72" s="13">
        <f t="shared" si="126"/>
        <v>-90.458715596330279</v>
      </c>
      <c r="BD72" s="13">
        <f t="shared" si="126"/>
        <v>-91.621621621621614</v>
      </c>
      <c r="BE72" s="13">
        <f t="shared" si="126"/>
        <v>-92.743362831858406</v>
      </c>
      <c r="BF72" s="13">
        <f t="shared" si="126"/>
        <v>-92.365217391304341</v>
      </c>
      <c r="BG72" s="13">
        <f t="shared" si="126"/>
        <v>-92</v>
      </c>
      <c r="BH72" s="13">
        <f t="shared" si="126"/>
        <v>-91.64705882352942</v>
      </c>
      <c r="BI72" s="13">
        <f t="shared" si="126"/>
        <v>-91.305785123966942</v>
      </c>
      <c r="BJ72" s="13">
        <f t="shared" si="126"/>
        <v>-90.975609756097555</v>
      </c>
      <c r="BK72" s="13">
        <f t="shared" si="126"/>
        <v>-90.656000000000006</v>
      </c>
      <c r="BL72" s="13">
        <f t="shared" si="126"/>
        <v>-90.346456692913378</v>
      </c>
      <c r="BM72" s="13">
        <f t="shared" si="126"/>
        <v>-90.046511627906966</v>
      </c>
      <c r="BN72" s="13">
        <f t="shared" si="126"/>
        <v>-89.755725190839712</v>
      </c>
      <c r="BO72" s="13">
        <f t="shared" si="126"/>
        <v>-89.473684210526315</v>
      </c>
      <c r="BP72" s="13">
        <f t="shared" si="126"/>
        <v>-89.2</v>
      </c>
      <c r="BQ72" s="13">
        <f t="shared" si="126"/>
        <v>-88.934306569343079</v>
      </c>
      <c r="BR72" s="13">
        <f t="shared" si="126"/>
        <v>-88.676258992805757</v>
      </c>
      <c r="BS72" s="13">
        <f t="shared" si="126"/>
        <v>-88.425531914893611</v>
      </c>
      <c r="BT72" s="13">
        <f t="shared" si="126"/>
        <v>-88.181818181818187</v>
      </c>
      <c r="BU72" s="13">
        <f t="shared" si="126"/>
        <v>-87.944827586206898</v>
      </c>
      <c r="BV72" s="13">
        <f t="shared" si="126"/>
        <v>-87.714285714285722</v>
      </c>
      <c r="BW72" s="13">
        <f t="shared" si="126"/>
        <v>-87.489932885906043</v>
      </c>
      <c r="BX72" s="13">
        <f t="shared" si="126"/>
        <v>-87.271523178807939</v>
      </c>
      <c r="BY72" s="13">
        <f t="shared" si="126"/>
        <v>-87.058823529411768</v>
      </c>
      <c r="BZ72" s="13">
        <f t="shared" si="126"/>
        <v>-86.851612903225814</v>
      </c>
      <c r="CA72" s="13">
        <f t="shared" si="126"/>
        <v>-86.649681528662413</v>
      </c>
      <c r="CB72" s="13">
        <f t="shared" si="126"/>
        <v>-86.452830188679243</v>
      </c>
      <c r="CC72" s="13">
        <f t="shared" si="126"/>
        <v>-86.260869565217376</v>
      </c>
      <c r="CD72" s="13">
        <f t="shared" si="126"/>
        <v>-86.073619631901849</v>
      </c>
      <c r="CE72" s="13">
        <f t="shared" si="126"/>
        <v>-85.890909090909091</v>
      </c>
      <c r="CF72" s="13">
        <f t="shared" si="126"/>
        <v>-85.71257485029939</v>
      </c>
      <c r="CG72" s="13">
        <f t="shared" si="126"/>
        <v>-85.538461538461533</v>
      </c>
      <c r="CH72" s="13">
        <f t="shared" si="126"/>
        <v>-85.368421052631575</v>
      </c>
      <c r="CI72" s="13">
        <f t="shared" si="126"/>
        <v>-85.202312138728331</v>
      </c>
      <c r="CJ72" s="13">
        <f t="shared" si="126"/>
        <v>-85.039999999999992</v>
      </c>
      <c r="CK72" s="13">
        <f t="shared" si="126"/>
        <v>-84.881355932203377</v>
      </c>
      <c r="CL72" s="13">
        <f t="shared" si="126"/>
        <v>-84.726256983240219</v>
      </c>
      <c r="CM72" s="13">
        <f t="shared" si="126"/>
        <v>-84.574585635359128</v>
      </c>
      <c r="CN72" s="13">
        <f t="shared" si="126"/>
        <v>-84.426229508196712</v>
      </c>
      <c r="CO72" s="13">
        <f t="shared" si="126"/>
        <v>-84.281081081081069</v>
      </c>
      <c r="CP72" s="13">
        <f t="shared" si="126"/>
        <v>-84.139037433155082</v>
      </c>
      <c r="CQ72" s="13">
        <f t="shared" si="126"/>
        <v>-84</v>
      </c>
      <c r="CR72" s="13">
        <f t="shared" si="126"/>
        <v>-83.863874345549732</v>
      </c>
      <c r="CS72" s="13">
        <f t="shared" si="126"/>
        <v>-83.730569948186542</v>
      </c>
      <c r="CT72" s="13">
        <f t="shared" si="126"/>
        <v>-83.600000000000009</v>
      </c>
      <c r="CU72" s="13">
        <f t="shared" si="126"/>
        <v>-83.472081218274099</v>
      </c>
      <c r="CV72" s="13">
        <f t="shared" si="126"/>
        <v>-83.346733668341713</v>
      </c>
      <c r="CW72" s="13">
        <f t="shared" si="126"/>
        <v>-83.223880597014926</v>
      </c>
      <c r="CX72" s="13">
        <f t="shared" si="126"/>
        <v>-83.10344827586205</v>
      </c>
      <c r="CY72" s="13">
        <f t="shared" si="126"/>
        <v>-82.985365853658536</v>
      </c>
      <c r="CZ72" s="13">
        <f t="shared" si="126"/>
        <v>-82.869565217391298</v>
      </c>
      <c r="DA72" s="13">
        <f t="shared" si="126"/>
        <v>-82.755980861244012</v>
      </c>
      <c r="DB72" s="13">
        <f t="shared" si="126"/>
        <v>-82.644549763033183</v>
      </c>
      <c r="DC72" s="13">
        <f t="shared" si="126"/>
        <v>-82.535211267605632</v>
      </c>
      <c r="DD72" s="13">
        <f t="shared" si="126"/>
        <v>-82.427906976744183</v>
      </c>
      <c r="DE72" s="13">
        <f t="shared" si="126"/>
        <v>-82.32258064516131</v>
      </c>
      <c r="DF72" s="13">
        <f t="shared" si="126"/>
        <v>-82.219178082191789</v>
      </c>
      <c r="DG72" s="13">
        <f t="shared" si="126"/>
        <v>-82.117647058823508</v>
      </c>
      <c r="DH72" s="13">
        <f t="shared" si="126"/>
        <v>-82.017937219730953</v>
      </c>
      <c r="DI72" s="13">
        <f t="shared" si="126"/>
        <v>-81.92</v>
      </c>
      <c r="DJ72" s="13">
        <f t="shared" si="126"/>
        <v>-81.823788546255486</v>
      </c>
      <c r="DK72" s="13">
        <f t="shared" si="126"/>
        <v>-81.729257641921407</v>
      </c>
      <c r="DL72" s="13">
        <f t="shared" si="126"/>
        <v>-81.636363636363626</v>
      </c>
      <c r="DM72" s="13">
        <f t="shared" si="126"/>
        <v>-81.545064377682394</v>
      </c>
      <c r="DN72" s="13">
        <f t="shared" si="126"/>
        <v>-81.455319148936184</v>
      </c>
      <c r="DO72" s="13">
        <f t="shared" si="126"/>
        <v>-81.367088607594937</v>
      </c>
      <c r="DP72" s="13">
        <f t="shared" si="126"/>
        <v>-81.280334728033466</v>
      </c>
      <c r="DQ72" s="13">
        <f t="shared" si="126"/>
        <v>-81.195020746887977</v>
      </c>
      <c r="DR72" s="13">
        <f t="shared" si="126"/>
        <v>-81.111111111111114</v>
      </c>
      <c r="DS72" s="13">
        <f t="shared" si="126"/>
        <v>-81.028571428571425</v>
      </c>
      <c r="DT72" s="13">
        <f t="shared" si="126"/>
        <v>-80.947368421052644</v>
      </c>
      <c r="DU72" s="13">
        <f t="shared" si="126"/>
        <v>-80.867469879518069</v>
      </c>
      <c r="DV72" s="13">
        <f t="shared" si="126"/>
        <v>-80.788844621513945</v>
      </c>
      <c r="DW72" s="13">
        <f t="shared" si="126"/>
        <v>-80.71146245059289</v>
      </c>
      <c r="DX72" s="13">
        <f t="shared" si="126"/>
        <v>-80.635294117647064</v>
      </c>
      <c r="DY72" s="13">
        <f t="shared" si="126"/>
        <v>-80.560311284046691</v>
      </c>
      <c r="DZ72" s="13">
        <f t="shared" si="126"/>
        <v>-80.486486486486484</v>
      </c>
      <c r="EA72" s="13">
        <f t="shared" si="126"/>
        <v>-80.413793103448285</v>
      </c>
      <c r="EB72" s="13">
        <f t="shared" si="126"/>
        <v>-80.342205323193923</v>
      </c>
      <c r="EC72" s="13">
        <f t="shared" si="126"/>
        <v>-80.271698113207549</v>
      </c>
      <c r="ED72" s="13">
        <f t="shared" si="126"/>
        <v>-80.202247191011239</v>
      </c>
      <c r="EE72" s="13">
        <f t="shared" si="126"/>
        <v>-80.133828996282531</v>
      </c>
      <c r="EF72" s="13">
        <f t="shared" si="126"/>
        <v>-80.066420664206646</v>
      </c>
      <c r="EG72" s="13">
        <f t="shared" si="126"/>
        <v>-80</v>
      </c>
      <c r="EH72" s="13">
        <f t="shared" si="126"/>
        <v>-79.934545454545457</v>
      </c>
      <c r="EI72" s="13">
        <f t="shared" si="126"/>
        <v>-79.870036101083031</v>
      </c>
      <c r="EJ72" s="13">
        <f t="shared" si="126"/>
        <v>-79.806451612903231</v>
      </c>
      <c r="EK72" s="13">
        <f t="shared" si="126"/>
        <v>-79.743772241992872</v>
      </c>
      <c r="EL72" s="13">
        <f t="shared" si="126"/>
        <v>-79.681978798586556</v>
      </c>
      <c r="EM72" s="13">
        <f t="shared" si="126"/>
        <v>-79.621052631578934</v>
      </c>
      <c r="EN72" s="13">
        <f t="shared" si="126"/>
        <v>-79.560975609756099</v>
      </c>
      <c r="EO72" s="13">
        <f t="shared" si="126"/>
        <v>-79.501730103806224</v>
      </c>
      <c r="EP72" s="13">
        <f t="shared" si="126"/>
        <v>-79.44329896907216</v>
      </c>
      <c r="EQ72" s="13">
        <f t="shared" si="126"/>
        <v>-79.38566552901024</v>
      </c>
      <c r="ER72" s="13">
        <f t="shared" si="126"/>
        <v>-79.328813559322029</v>
      </c>
      <c r="ES72" s="13">
        <f t="shared" si="126"/>
        <v>-79.272727272727266</v>
      </c>
      <c r="ET72" s="13">
        <f t="shared" si="126"/>
        <v>-79.217391304347828</v>
      </c>
      <c r="EU72" s="13">
        <f t="shared" si="126"/>
        <v>-79.16279069767441</v>
      </c>
      <c r="EV72" s="13">
        <f t="shared" si="126"/>
        <v>-79.10891089108911</v>
      </c>
      <c r="EW72" s="13">
        <f t="shared" si="126"/>
        <v>-79.05573770491803</v>
      </c>
      <c r="EX72" s="13">
        <f t="shared" si="126"/>
        <v>-79.00325732899023</v>
      </c>
      <c r="EY72" s="13">
        <f t="shared" si="126"/>
        <v>-78.951456310679617</v>
      </c>
      <c r="EZ72" s="13">
        <f t="shared" si="126"/>
        <v>-78.900321543408367</v>
      </c>
      <c r="FA72" s="13">
        <f t="shared" si="126"/>
        <v>-78.849840255591062</v>
      </c>
      <c r="FB72" s="13">
        <f t="shared" si="126"/>
        <v>-78.8</v>
      </c>
      <c r="FC72" s="13">
        <f t="shared" si="126"/>
        <v>-78.750788643533127</v>
      </c>
      <c r="FD72" s="13">
        <f t="shared" si="126"/>
        <v>-78.702194357366764</v>
      </c>
      <c r="FE72" s="13">
        <f t="shared" si="126"/>
        <v>-78.654205607476641</v>
      </c>
      <c r="FF72" s="13">
        <f t="shared" si="126"/>
        <v>-78.606811145510846</v>
      </c>
      <c r="FG72" s="13">
        <f t="shared" si="126"/>
        <v>-78.56</v>
      </c>
      <c r="FH72" s="13">
        <f t="shared" si="126"/>
        <v>-78.513761467889907</v>
      </c>
      <c r="FI72" s="13">
        <f t="shared" si="126"/>
        <v>-78.468085106382972</v>
      </c>
      <c r="FJ72" s="13">
        <f t="shared" si="126"/>
        <v>-78.422960725075527</v>
      </c>
      <c r="FK72" s="13">
        <f t="shared" si="126"/>
        <v>-78.378378378378386</v>
      </c>
      <c r="FL72" s="13">
        <f t="shared" si="126"/>
        <v>-78.334328358208964</v>
      </c>
      <c r="FM72" s="13">
        <f t="shared" si="126"/>
        <v>-78.290801186943611</v>
      </c>
      <c r="FN72" s="13">
        <f t="shared" si="126"/>
        <v>-78.247787610619469</v>
      </c>
      <c r="FO72" s="13">
        <f t="shared" si="126"/>
        <v>-78.205278592375365</v>
      </c>
      <c r="FP72" s="13">
        <f t="shared" si="126"/>
        <v>-78.16326530612244</v>
      </c>
      <c r="FQ72" s="13">
        <f t="shared" si="126"/>
        <v>-78.12173913043479</v>
      </c>
      <c r="FR72" s="13">
        <f t="shared" si="126"/>
        <v>-78.080691642651303</v>
      </c>
      <c r="FS72" s="13">
        <f t="shared" si="126"/>
        <v>-78.040114613180521</v>
      </c>
      <c r="FT72" s="13">
        <f t="shared" si="126"/>
        <v>-78</v>
      </c>
      <c r="FU72" s="13">
        <f t="shared" si="126"/>
        <v>-77.960339943342774</v>
      </c>
      <c r="FV72" s="13">
        <f t="shared" si="126"/>
        <v>-77.921126760563382</v>
      </c>
      <c r="FW72" s="13">
        <f t="shared" si="126"/>
        <v>-77.882352941176464</v>
      </c>
      <c r="FX72" s="13">
        <f t="shared" si="126"/>
        <v>-77.844011142061277</v>
      </c>
      <c r="FY72" s="13">
        <f t="shared" si="126"/>
        <v>-77.806094182825476</v>
      </c>
      <c r="FZ72" s="13">
        <f t="shared" si="126"/>
        <v>-77.768595041322314</v>
      </c>
      <c r="GA72" s="13">
        <f t="shared" si="126"/>
        <v>-77.731506849315068</v>
      </c>
      <c r="GB72" s="13">
        <f t="shared" si="126"/>
        <v>-77.694822888283369</v>
      </c>
      <c r="GC72" s="13">
        <f t="shared" si="126"/>
        <v>-77.658536585365852</v>
      </c>
      <c r="GD72" s="13">
        <f t="shared" si="126"/>
        <v>-77.622641509433961</v>
      </c>
      <c r="GE72" s="13">
        <f t="shared" si="126"/>
        <v>-77.58713136729223</v>
      </c>
      <c r="GF72" s="13">
        <f t="shared" si="126"/>
        <v>-77.551999999999992</v>
      </c>
      <c r="GG72" s="13">
        <f t="shared" si="126"/>
        <v>-77.517241379310349</v>
      </c>
      <c r="GH72" s="13">
        <f t="shared" si="126"/>
        <v>-77.482849604221641</v>
      </c>
      <c r="GI72" s="13">
        <f t="shared" si="126"/>
        <v>-77.448818897637793</v>
      </c>
      <c r="GJ72" s="13">
        <f t="shared" si="126"/>
        <v>-77.41514360313316</v>
      </c>
      <c r="GK72" s="13">
        <f t="shared" si="126"/>
        <v>-77.381818181818176</v>
      </c>
      <c r="GL72" s="13">
        <f t="shared" si="126"/>
        <v>-77.348837209302332</v>
      </c>
      <c r="GM72" s="13">
        <f t="shared" si="126"/>
        <v>-77.316195372750656</v>
      </c>
      <c r="GN72" s="13">
        <f t="shared" si="126"/>
        <v>-77.283887468030684</v>
      </c>
      <c r="GO72" s="13">
        <f t="shared" si="126"/>
        <v>-77.251908396946561</v>
      </c>
      <c r="GP72" s="13">
        <f t="shared" si="126"/>
        <v>-77.220253164556965</v>
      </c>
      <c r="GQ72" s="13">
        <f t="shared" si="126"/>
        <v>-77.188916876574297</v>
      </c>
      <c r="GR72" s="13">
        <f t="shared" si="126"/>
        <v>-77.157894736842096</v>
      </c>
      <c r="GS72" s="13">
        <f t="shared" si="126"/>
        <v>-77.127182044887803</v>
      </c>
      <c r="GT72" s="13">
        <f t="shared" si="126"/>
        <v>-77.09677419354837</v>
      </c>
      <c r="GU72" s="13">
        <f t="shared" si="126"/>
        <v>-77.066666666666663</v>
      </c>
      <c r="GV72" s="13">
        <f t="shared" si="126"/>
        <v>-77.036855036855044</v>
      </c>
      <c r="GW72" s="13">
        <f t="shared" si="126"/>
        <v>-77.007334963325178</v>
      </c>
      <c r="GX72" s="13">
        <f t="shared" si="126"/>
        <v>-76.978102189781026</v>
      </c>
      <c r="GY72" s="13">
        <f t="shared" si="126"/>
        <v>-76.949152542372886</v>
      </c>
      <c r="GZ72" s="13">
        <f t="shared" si="126"/>
        <v>-76.920481927710838</v>
      </c>
      <c r="HA72" s="13">
        <f t="shared" si="126"/>
        <v>-76.892086330935243</v>
      </c>
      <c r="HB72" s="13">
        <f t="shared" si="126"/>
        <v>-76.863961813842479</v>
      </c>
      <c r="HC72" s="13">
        <f t="shared" si="126"/>
        <v>-76.836104513064114</v>
      </c>
      <c r="HD72" s="13">
        <f t="shared" si="126"/>
        <v>-76.808510638297875</v>
      </c>
      <c r="HE72" s="13">
        <f t="shared" si="126"/>
        <v>-76.78117647058825</v>
      </c>
      <c r="HF72" s="13">
        <f t="shared" si="126"/>
        <v>-76.754098360655732</v>
      </c>
      <c r="HG72" s="13">
        <f t="shared" si="126"/>
        <v>-76.727272727272734</v>
      </c>
      <c r="HH72" s="13">
        <f t="shared" si="126"/>
        <v>-76.70069605568446</v>
      </c>
      <c r="HI72" s="13">
        <f t="shared" si="126"/>
        <v>-76.674364896073897</v>
      </c>
      <c r="HJ72" s="13">
        <f t="shared" si="126"/>
        <v>-76.648275862068971</v>
      </c>
      <c r="HK72" s="13">
        <f t="shared" si="126"/>
        <v>-76.622425629290632</v>
      </c>
      <c r="HL72" s="13">
        <f t="shared" si="126"/>
        <v>-76.596810933940773</v>
      </c>
      <c r="HM72" s="13">
        <f t="shared" si="126"/>
        <v>-76.571428571428569</v>
      </c>
      <c r="HN72" s="13">
        <f t="shared" si="126"/>
        <v>-76.546275395033874</v>
      </c>
      <c r="HO72" s="13">
        <f t="shared" si="126"/>
        <v>-76.521348314606726</v>
      </c>
      <c r="HP72" s="13">
        <f t="shared" si="126"/>
        <v>-76.496644295302019</v>
      </c>
      <c r="HQ72" s="13">
        <f t="shared" si="126"/>
        <v>-76.47216035634743</v>
      </c>
      <c r="HR72" s="13">
        <f t="shared" si="126"/>
        <v>-76.447893569844794</v>
      </c>
      <c r="HS72" s="13">
        <f t="shared" si="126"/>
        <v>-76.423841059602637</v>
      </c>
      <c r="HT72" s="13">
        <f t="shared" si="126"/>
        <v>-76.399999999999991</v>
      </c>
      <c r="HU72" s="13">
        <f t="shared" si="126"/>
        <v>-76.376367614879655</v>
      </c>
      <c r="HV72" s="13">
        <f t="shared" si="126"/>
        <v>-76.352941176470594</v>
      </c>
      <c r="HW72" s="13">
        <f t="shared" si="126"/>
        <v>-76.329718004338389</v>
      </c>
      <c r="HX72" s="13">
        <f t="shared" si="126"/>
        <v>-76.306695464362861</v>
      </c>
      <c r="HY72" s="13">
        <f t="shared" si="126"/>
        <v>-76.283870967741947</v>
      </c>
      <c r="HZ72" s="13">
        <f t="shared" si="126"/>
        <v>-76.261241970021416</v>
      </c>
      <c r="IA72" s="13">
        <f t="shared" si="126"/>
        <v>-76.238805970149272</v>
      </c>
      <c r="IB72" s="13">
        <f t="shared" si="126"/>
        <v>-76.216560509554142</v>
      </c>
      <c r="IC72" s="13">
        <f t="shared" si="126"/>
        <v>-76.194503171247362</v>
      </c>
      <c r="ID72" s="13">
        <f t="shared" si="126"/>
        <v>-76.172631578947374</v>
      </c>
      <c r="IE72" s="13">
        <f t="shared" si="126"/>
        <v>-76.150943396226438</v>
      </c>
      <c r="IF72" s="13">
        <f t="shared" si="126"/>
        <v>-76.129436325678483</v>
      </c>
      <c r="IG72" s="13">
        <f t="shared" si="126"/>
        <v>-76.108108108108112</v>
      </c>
      <c r="IH72" s="13">
        <f t="shared" si="126"/>
        <v>-76.08695652173914</v>
      </c>
      <c r="II72" s="13">
        <f t="shared" si="126"/>
        <v>-76.065979381443299</v>
      </c>
      <c r="IJ72" s="13">
        <f t="shared" si="126"/>
        <v>-76.045174537987677</v>
      </c>
      <c r="IK72" s="13">
        <f t="shared" si="126"/>
        <v>-76.024539877300612</v>
      </c>
      <c r="IL72" s="13">
        <f t="shared" si="126"/>
        <v>-76.004073319755591</v>
      </c>
      <c r="IM72" s="13">
        <f t="shared" si="126"/>
        <v>-75.98377281947262</v>
      </c>
      <c r="IN72" s="13">
        <f t="shared" si="126"/>
        <v>-75.963636363636368</v>
      </c>
      <c r="IO72" s="13">
        <f t="shared" si="126"/>
        <v>-75.943661971830977</v>
      </c>
      <c r="IP72" s="13">
        <f t="shared" si="126"/>
        <v>-75.923847695390776</v>
      </c>
      <c r="IQ72" s="13">
        <f t="shared" si="126"/>
        <v>-75.904191616766468</v>
      </c>
      <c r="IR72" s="13">
        <f t="shared" si="126"/>
        <v>-75.884691848906556</v>
      </c>
      <c r="IS72" s="13">
        <f t="shared" si="126"/>
        <v>-75.865346534653469</v>
      </c>
      <c r="IT72" s="13">
        <f t="shared" si="126"/>
        <v>-75.84615384615384</v>
      </c>
      <c r="IU72" s="13">
        <f t="shared" si="126"/>
        <v>-75.827111984282908</v>
      </c>
      <c r="IV72" s="13">
        <f t="shared" si="126"/>
        <v>-75.808219178082197</v>
      </c>
      <c r="IW72" s="13"/>
      <c r="IX72" s="13"/>
      <c r="IY72" s="13"/>
      <c r="IZ72" s="13"/>
      <c r="JA72" s="13"/>
      <c r="JB72" s="13"/>
    </row>
    <row r="73" spans="1:262" ht="12.75" customHeight="1" x14ac:dyDescent="0.3">
      <c r="A73" s="20" t="s">
        <v>49</v>
      </c>
      <c r="B73" s="20">
        <v>22</v>
      </c>
      <c r="C73" s="13">
        <f t="shared" si="103"/>
        <v>71.727272727272734</v>
      </c>
      <c r="D73" s="21">
        <f t="shared" si="104"/>
        <v>49.727272727272734</v>
      </c>
      <c r="E73" s="13">
        <f t="shared" si="105"/>
        <v>25.666666666666668</v>
      </c>
      <c r="F73" s="20">
        <f t="shared" si="106"/>
        <v>50</v>
      </c>
      <c r="G73" s="13">
        <f t="shared" si="107"/>
        <v>1.7759740259740262</v>
      </c>
      <c r="H73" s="11">
        <f t="shared" si="108"/>
        <v>112.63636363636363</v>
      </c>
      <c r="I73" s="13"/>
      <c r="J73" s="13"/>
      <c r="K73" s="13"/>
      <c r="L73" s="13"/>
      <c r="M73" s="13"/>
      <c r="N73" s="13"/>
      <c r="O73" s="13"/>
      <c r="P73" s="13"/>
      <c r="Q73" s="13"/>
      <c r="R73" s="4">
        <v>640</v>
      </c>
      <c r="S73" s="17">
        <v>1.5</v>
      </c>
      <c r="T73" s="17">
        <v>2.5</v>
      </c>
      <c r="U73" s="17">
        <f t="shared" si="109"/>
        <v>3.75</v>
      </c>
      <c r="V73" s="17">
        <f t="shared" si="110"/>
        <v>300</v>
      </c>
      <c r="W73" s="17">
        <v>1</v>
      </c>
      <c r="X73" s="17">
        <f t="shared" si="111"/>
        <v>200</v>
      </c>
      <c r="Y73" s="4">
        <f t="shared" si="112"/>
        <v>140</v>
      </c>
      <c r="Z73" s="4">
        <v>0.05</v>
      </c>
      <c r="AA73" s="4">
        <v>9</v>
      </c>
      <c r="AB73" s="4">
        <v>21</v>
      </c>
      <c r="AC73" s="4">
        <v>150</v>
      </c>
      <c r="AD73" s="4">
        <v>300</v>
      </c>
      <c r="AE73" s="4">
        <f t="shared" si="113"/>
        <v>315</v>
      </c>
      <c r="AF73" s="4">
        <f t="shared" si="114"/>
        <v>67.5</v>
      </c>
      <c r="AG73" s="13">
        <f t="shared" ref="AG73:IV73" si="127">((($V73+$X73)/10*MAX((AG$2/$AC73),1)+($Y73/80*180*$Z73))/(MAX((AG$2/$AA73),1)+$AB73))*28-$B73</f>
        <v>61.681818181818187</v>
      </c>
      <c r="AH73" s="13">
        <f t="shared" si="127"/>
        <v>60.432835820895534</v>
      </c>
      <c r="AI73" s="13">
        <f t="shared" si="127"/>
        <v>58.043478260869563</v>
      </c>
      <c r="AJ73" s="13">
        <f t="shared" si="127"/>
        <v>55.788732394366193</v>
      </c>
      <c r="AK73" s="13">
        <f t="shared" si="127"/>
        <v>53.657534246575338</v>
      </c>
      <c r="AL73" s="13">
        <f t="shared" si="127"/>
        <v>51.64</v>
      </c>
      <c r="AM73" s="13">
        <f t="shared" si="127"/>
        <v>49.727272727272734</v>
      </c>
      <c r="AN73" s="13">
        <f t="shared" si="127"/>
        <v>47.911392405063296</v>
      </c>
      <c r="AO73" s="13">
        <f t="shared" si="127"/>
        <v>46.18518518518519</v>
      </c>
      <c r="AP73" s="13">
        <f t="shared" si="127"/>
        <v>44.542168674698786</v>
      </c>
      <c r="AQ73" s="13">
        <f t="shared" si="127"/>
        <v>42.976470588235301</v>
      </c>
      <c r="AR73" s="13">
        <f t="shared" si="127"/>
        <v>41.482758620689651</v>
      </c>
      <c r="AS73" s="13">
        <f t="shared" si="127"/>
        <v>40.056179775280903</v>
      </c>
      <c r="AT73" s="13">
        <f t="shared" si="127"/>
        <v>38.692307692307686</v>
      </c>
      <c r="AU73" s="13">
        <f t="shared" si="127"/>
        <v>37.387096774193552</v>
      </c>
      <c r="AV73" s="13">
        <f t="shared" si="127"/>
        <v>36.136842105263163</v>
      </c>
      <c r="AW73" s="13">
        <f t="shared" si="127"/>
        <v>34.9381443298969</v>
      </c>
      <c r="AX73" s="13">
        <f t="shared" si="127"/>
        <v>33.787878787878789</v>
      </c>
      <c r="AY73" s="13">
        <f t="shared" si="127"/>
        <v>32.68316831683169</v>
      </c>
      <c r="AZ73" s="13">
        <f t="shared" si="127"/>
        <v>31.621359223300971</v>
      </c>
      <c r="BA73" s="13">
        <f t="shared" si="127"/>
        <v>30.6</v>
      </c>
      <c r="BB73" s="13">
        <f t="shared" si="127"/>
        <v>29.616822429906549</v>
      </c>
      <c r="BC73" s="13">
        <f t="shared" si="127"/>
        <v>28.669724770642205</v>
      </c>
      <c r="BD73" s="13">
        <f t="shared" si="127"/>
        <v>27.756756756756758</v>
      </c>
      <c r="BE73" s="13">
        <f t="shared" si="127"/>
        <v>26.876106194690266</v>
      </c>
      <c r="BF73" s="13">
        <f t="shared" si="127"/>
        <v>27.486956521739131</v>
      </c>
      <c r="BG73" s="13">
        <f t="shared" si="127"/>
        <v>28.07692307692308</v>
      </c>
      <c r="BH73" s="13">
        <f t="shared" si="127"/>
        <v>28.647058823529406</v>
      </c>
      <c r="BI73" s="13">
        <f t="shared" si="127"/>
        <v>29.198347107438025</v>
      </c>
      <c r="BJ73" s="13">
        <f t="shared" si="127"/>
        <v>29.731707317073173</v>
      </c>
      <c r="BK73" s="13">
        <f t="shared" si="127"/>
        <v>30.247999999999998</v>
      </c>
      <c r="BL73" s="13">
        <f t="shared" si="127"/>
        <v>30.748031496063</v>
      </c>
      <c r="BM73" s="13">
        <f t="shared" si="127"/>
        <v>31.232558139534888</v>
      </c>
      <c r="BN73" s="13">
        <f t="shared" si="127"/>
        <v>31.702290076335871</v>
      </c>
      <c r="BO73" s="13">
        <f t="shared" si="127"/>
        <v>32.15789473684211</v>
      </c>
      <c r="BP73" s="13">
        <f t="shared" si="127"/>
        <v>32.6</v>
      </c>
      <c r="BQ73" s="13">
        <f t="shared" si="127"/>
        <v>33.029197080291965</v>
      </c>
      <c r="BR73" s="13">
        <f t="shared" si="127"/>
        <v>33.446043165467628</v>
      </c>
      <c r="BS73" s="13">
        <f t="shared" si="127"/>
        <v>33.851063829787236</v>
      </c>
      <c r="BT73" s="13">
        <f t="shared" si="127"/>
        <v>34.244755244755247</v>
      </c>
      <c r="BU73" s="13">
        <f t="shared" si="127"/>
        <v>34.627586206896559</v>
      </c>
      <c r="BV73" s="13">
        <f t="shared" si="127"/>
        <v>35</v>
      </c>
      <c r="BW73" s="13">
        <f t="shared" si="127"/>
        <v>35.362416107382543</v>
      </c>
      <c r="BX73" s="13">
        <f t="shared" si="127"/>
        <v>35.715231788079471</v>
      </c>
      <c r="BY73" s="13">
        <f t="shared" si="127"/>
        <v>36.058823529411768</v>
      </c>
      <c r="BZ73" s="13">
        <f t="shared" si="127"/>
        <v>36.393548387096772</v>
      </c>
      <c r="CA73" s="13">
        <f t="shared" si="127"/>
        <v>36.719745222929937</v>
      </c>
      <c r="CB73" s="13">
        <f t="shared" si="127"/>
        <v>37.03773584905661</v>
      </c>
      <c r="CC73" s="13">
        <f t="shared" si="127"/>
        <v>37.34782608695653</v>
      </c>
      <c r="CD73" s="13">
        <f t="shared" si="127"/>
        <v>37.650306748466257</v>
      </c>
      <c r="CE73" s="13">
        <f t="shared" si="127"/>
        <v>37.945454545454552</v>
      </c>
      <c r="CF73" s="13">
        <f t="shared" si="127"/>
        <v>38.233532934131745</v>
      </c>
      <c r="CG73" s="13">
        <f t="shared" si="127"/>
        <v>38.514792899408278</v>
      </c>
      <c r="CH73" s="13">
        <f t="shared" si="127"/>
        <v>38.789473684210527</v>
      </c>
      <c r="CI73" s="13">
        <f t="shared" si="127"/>
        <v>39.0578034682081</v>
      </c>
      <c r="CJ73" s="13">
        <f t="shared" si="127"/>
        <v>39.32</v>
      </c>
      <c r="CK73" s="13">
        <f t="shared" si="127"/>
        <v>39.576271186440678</v>
      </c>
      <c r="CL73" s="13">
        <f t="shared" si="127"/>
        <v>39.826815642458101</v>
      </c>
      <c r="CM73" s="13">
        <f t="shared" si="127"/>
        <v>40.071823204419886</v>
      </c>
      <c r="CN73" s="13">
        <f t="shared" si="127"/>
        <v>40.311475409836063</v>
      </c>
      <c r="CO73" s="13">
        <f t="shared" si="127"/>
        <v>40.545945945945952</v>
      </c>
      <c r="CP73" s="13">
        <f t="shared" si="127"/>
        <v>40.775401069518708</v>
      </c>
      <c r="CQ73" s="13">
        <f t="shared" si="127"/>
        <v>41</v>
      </c>
      <c r="CR73" s="13">
        <f t="shared" si="127"/>
        <v>41.219895287958124</v>
      </c>
      <c r="CS73" s="13">
        <f t="shared" si="127"/>
        <v>41.435233160621749</v>
      </c>
      <c r="CT73" s="13">
        <f t="shared" si="127"/>
        <v>41.646153846153844</v>
      </c>
      <c r="CU73" s="13">
        <f t="shared" si="127"/>
        <v>41.852791878172596</v>
      </c>
      <c r="CV73" s="13">
        <f t="shared" si="127"/>
        <v>42.055276381909536</v>
      </c>
      <c r="CW73" s="13">
        <f t="shared" si="127"/>
        <v>42.253731343283576</v>
      </c>
      <c r="CX73" s="13">
        <f t="shared" si="127"/>
        <v>42.448275862068968</v>
      </c>
      <c r="CY73" s="13">
        <f t="shared" si="127"/>
        <v>42.63902439024389</v>
      </c>
      <c r="CZ73" s="13">
        <f t="shared" si="127"/>
        <v>42.826086956521735</v>
      </c>
      <c r="DA73" s="13">
        <f t="shared" si="127"/>
        <v>43.009569377990431</v>
      </c>
      <c r="DB73" s="13">
        <f t="shared" si="127"/>
        <v>43.189573459715632</v>
      </c>
      <c r="DC73" s="13">
        <f t="shared" si="127"/>
        <v>43.366197183098592</v>
      </c>
      <c r="DD73" s="13">
        <f t="shared" si="127"/>
        <v>43.539534883720933</v>
      </c>
      <c r="DE73" s="13">
        <f t="shared" si="127"/>
        <v>43.709677419354833</v>
      </c>
      <c r="DF73" s="13">
        <f t="shared" si="127"/>
        <v>43.876712328767127</v>
      </c>
      <c r="DG73" s="13">
        <f t="shared" si="127"/>
        <v>44.04072398190047</v>
      </c>
      <c r="DH73" s="13">
        <f t="shared" si="127"/>
        <v>44.20179372197309</v>
      </c>
      <c r="DI73" s="13">
        <f t="shared" si="127"/>
        <v>44.36</v>
      </c>
      <c r="DJ73" s="13">
        <f t="shared" si="127"/>
        <v>44.51541850220265</v>
      </c>
      <c r="DK73" s="13">
        <f t="shared" si="127"/>
        <v>44.668122270742344</v>
      </c>
      <c r="DL73" s="13">
        <f t="shared" si="127"/>
        <v>44.818181818181813</v>
      </c>
      <c r="DM73" s="13">
        <f t="shared" si="127"/>
        <v>44.965665236051507</v>
      </c>
      <c r="DN73" s="13">
        <f t="shared" si="127"/>
        <v>45.110638297872327</v>
      </c>
      <c r="DO73" s="13">
        <f t="shared" si="127"/>
        <v>45.25316455696202</v>
      </c>
      <c r="DP73" s="13">
        <f t="shared" si="127"/>
        <v>45.393305439330547</v>
      </c>
      <c r="DQ73" s="13">
        <f t="shared" si="127"/>
        <v>45.531120331950206</v>
      </c>
      <c r="DR73" s="13">
        <f t="shared" si="127"/>
        <v>45.666666666666657</v>
      </c>
      <c r="DS73" s="13">
        <f t="shared" si="127"/>
        <v>45.800000000000011</v>
      </c>
      <c r="DT73" s="13">
        <f t="shared" si="127"/>
        <v>45.931174089068818</v>
      </c>
      <c r="DU73" s="13">
        <f t="shared" si="127"/>
        <v>46.060240963855421</v>
      </c>
      <c r="DV73" s="13">
        <f t="shared" si="127"/>
        <v>46.187250996015948</v>
      </c>
      <c r="DW73" s="13">
        <f t="shared" si="127"/>
        <v>46.312252964426875</v>
      </c>
      <c r="DX73" s="13">
        <f t="shared" si="127"/>
        <v>46.435294117647061</v>
      </c>
      <c r="DY73" s="13">
        <f t="shared" si="127"/>
        <v>46.556420233463029</v>
      </c>
      <c r="DZ73" s="13">
        <f t="shared" si="127"/>
        <v>46.675675675675677</v>
      </c>
      <c r="EA73" s="13">
        <f t="shared" si="127"/>
        <v>46.793103448275858</v>
      </c>
      <c r="EB73" s="13">
        <f t="shared" si="127"/>
        <v>46.908745247148289</v>
      </c>
      <c r="EC73" s="13">
        <f t="shared" si="127"/>
        <v>47.022641509433967</v>
      </c>
      <c r="ED73" s="13">
        <f t="shared" si="127"/>
        <v>47.13483146067415</v>
      </c>
      <c r="EE73" s="13">
        <f t="shared" si="127"/>
        <v>47.245353159851291</v>
      </c>
      <c r="EF73" s="13">
        <f t="shared" si="127"/>
        <v>47.354243542435427</v>
      </c>
      <c r="EG73" s="13">
        <f t="shared" si="127"/>
        <v>47.461538461538467</v>
      </c>
      <c r="EH73" s="13">
        <f t="shared" si="127"/>
        <v>47.567272727272723</v>
      </c>
      <c r="EI73" s="13">
        <f t="shared" si="127"/>
        <v>47.671480144404342</v>
      </c>
      <c r="EJ73" s="13">
        <f t="shared" si="127"/>
        <v>47.774193548387089</v>
      </c>
      <c r="EK73" s="13">
        <f t="shared" si="127"/>
        <v>47.875444839857664</v>
      </c>
      <c r="EL73" s="13">
        <f t="shared" si="127"/>
        <v>47.975265017667851</v>
      </c>
      <c r="EM73" s="13">
        <f t="shared" si="127"/>
        <v>48.073684210526324</v>
      </c>
      <c r="EN73" s="13">
        <f t="shared" si="127"/>
        <v>48.170731707317074</v>
      </c>
      <c r="EO73" s="13">
        <f t="shared" si="127"/>
        <v>48.266435986159166</v>
      </c>
      <c r="EP73" s="13">
        <f t="shared" si="127"/>
        <v>48.360824742268022</v>
      </c>
      <c r="EQ73" s="13">
        <f t="shared" si="127"/>
        <v>48.453924914675753</v>
      </c>
      <c r="ER73" s="13">
        <f t="shared" si="127"/>
        <v>48.545762711864398</v>
      </c>
      <c r="ES73" s="13">
        <f t="shared" si="127"/>
        <v>48.63636363636364</v>
      </c>
      <c r="ET73" s="13">
        <f t="shared" si="127"/>
        <v>48.725752508361197</v>
      </c>
      <c r="EU73" s="13">
        <f t="shared" si="127"/>
        <v>48.813953488372093</v>
      </c>
      <c r="EV73" s="13">
        <f t="shared" si="127"/>
        <v>48.900990099009903</v>
      </c>
      <c r="EW73" s="13">
        <f t="shared" si="127"/>
        <v>48.986885245901647</v>
      </c>
      <c r="EX73" s="13">
        <f t="shared" si="127"/>
        <v>49.071661237785008</v>
      </c>
      <c r="EY73" s="13">
        <f t="shared" si="127"/>
        <v>49.155339805825236</v>
      </c>
      <c r="EZ73" s="13">
        <f t="shared" si="127"/>
        <v>49.237942122186496</v>
      </c>
      <c r="FA73" s="13">
        <f t="shared" si="127"/>
        <v>49.319488817891383</v>
      </c>
      <c r="FB73" s="13">
        <f t="shared" si="127"/>
        <v>49.399999999999991</v>
      </c>
      <c r="FC73" s="13">
        <f t="shared" si="127"/>
        <v>49.479495268138805</v>
      </c>
      <c r="FD73" s="13">
        <f t="shared" si="127"/>
        <v>49.557993730407532</v>
      </c>
      <c r="FE73" s="13">
        <f t="shared" si="127"/>
        <v>49.635514018691595</v>
      </c>
      <c r="FF73" s="13">
        <f t="shared" si="127"/>
        <v>49.712074303405572</v>
      </c>
      <c r="FG73" s="13">
        <f t="shared" si="127"/>
        <v>49.787692307692311</v>
      </c>
      <c r="FH73" s="13">
        <f t="shared" si="127"/>
        <v>49.86238532110093</v>
      </c>
      <c r="FI73" s="13">
        <f t="shared" si="127"/>
        <v>49.936170212765958</v>
      </c>
      <c r="FJ73" s="13">
        <f t="shared" si="127"/>
        <v>50.009063444108762</v>
      </c>
      <c r="FK73" s="13">
        <f t="shared" si="127"/>
        <v>50.081081081081081</v>
      </c>
      <c r="FL73" s="13">
        <f t="shared" si="127"/>
        <v>50.152238805970143</v>
      </c>
      <c r="FM73" s="13">
        <f t="shared" si="127"/>
        <v>50.222551928783389</v>
      </c>
      <c r="FN73" s="13">
        <f t="shared" si="127"/>
        <v>50.292035398230084</v>
      </c>
      <c r="FO73" s="13">
        <f t="shared" si="127"/>
        <v>50.3607038123167</v>
      </c>
      <c r="FP73" s="13">
        <f t="shared" si="127"/>
        <v>50.428571428571431</v>
      </c>
      <c r="FQ73" s="13">
        <f t="shared" si="127"/>
        <v>50.495652173913044</v>
      </c>
      <c r="FR73" s="13">
        <f t="shared" si="127"/>
        <v>50.561959654178679</v>
      </c>
      <c r="FS73" s="13">
        <f t="shared" si="127"/>
        <v>50.627507163323784</v>
      </c>
      <c r="FT73" s="13">
        <f t="shared" si="127"/>
        <v>50.692307692307693</v>
      </c>
      <c r="FU73" s="13">
        <f t="shared" si="127"/>
        <v>50.756373937677054</v>
      </c>
      <c r="FV73" s="13">
        <f t="shared" si="127"/>
        <v>50.819718309859155</v>
      </c>
      <c r="FW73" s="13">
        <f t="shared" si="127"/>
        <v>50.882352941176478</v>
      </c>
      <c r="FX73" s="13">
        <f t="shared" si="127"/>
        <v>50.944289693593319</v>
      </c>
      <c r="FY73" s="13">
        <f t="shared" si="127"/>
        <v>51.00554016620498</v>
      </c>
      <c r="FZ73" s="13">
        <f t="shared" si="127"/>
        <v>51.066115702479337</v>
      </c>
      <c r="GA73" s="13">
        <f t="shared" si="127"/>
        <v>51.126027397260273</v>
      </c>
      <c r="GB73" s="13">
        <f t="shared" si="127"/>
        <v>51.185286103542239</v>
      </c>
      <c r="GC73" s="13">
        <f t="shared" si="127"/>
        <v>51.243902439024382</v>
      </c>
      <c r="GD73" s="13">
        <f t="shared" si="127"/>
        <v>51.301886792452819</v>
      </c>
      <c r="GE73" s="13">
        <f t="shared" si="127"/>
        <v>51.359249329758725</v>
      </c>
      <c r="GF73" s="13">
        <f t="shared" si="127"/>
        <v>51.415999999999997</v>
      </c>
      <c r="GG73" s="13">
        <f t="shared" si="127"/>
        <v>51.472148541114052</v>
      </c>
      <c r="GH73" s="13">
        <f t="shared" si="127"/>
        <v>51.52770448548813</v>
      </c>
      <c r="GI73" s="13">
        <f t="shared" si="127"/>
        <v>51.58267716535434</v>
      </c>
      <c r="GJ73" s="13">
        <f t="shared" si="127"/>
        <v>51.637075718015666</v>
      </c>
      <c r="GK73" s="13">
        <f t="shared" si="127"/>
        <v>51.690909090909102</v>
      </c>
      <c r="GL73" s="13">
        <f t="shared" si="127"/>
        <v>51.744186046511629</v>
      </c>
      <c r="GM73" s="13">
        <f t="shared" si="127"/>
        <v>51.796915167095108</v>
      </c>
      <c r="GN73" s="13">
        <f t="shared" si="127"/>
        <v>51.849104859335043</v>
      </c>
      <c r="GO73" s="13">
        <f t="shared" si="127"/>
        <v>51.900763358778619</v>
      </c>
      <c r="GP73" s="13">
        <f t="shared" si="127"/>
        <v>51.951898734177206</v>
      </c>
      <c r="GQ73" s="13">
        <f t="shared" si="127"/>
        <v>52.002518891687671</v>
      </c>
      <c r="GR73" s="13">
        <f t="shared" si="127"/>
        <v>52.05263157894737</v>
      </c>
      <c r="GS73" s="13">
        <f t="shared" si="127"/>
        <v>52.102244389027419</v>
      </c>
      <c r="GT73" s="13">
        <f t="shared" si="127"/>
        <v>52.151364764267996</v>
      </c>
      <c r="GU73" s="13">
        <f t="shared" si="127"/>
        <v>52.2</v>
      </c>
      <c r="GV73" s="13">
        <f t="shared" si="127"/>
        <v>52.248157248157241</v>
      </c>
      <c r="GW73" s="13">
        <f t="shared" si="127"/>
        <v>52.295843520782412</v>
      </c>
      <c r="GX73" s="13">
        <f t="shared" si="127"/>
        <v>52.343065693430646</v>
      </c>
      <c r="GY73" s="13">
        <f t="shared" si="127"/>
        <v>52.389830508474574</v>
      </c>
      <c r="GZ73" s="13">
        <f t="shared" si="127"/>
        <v>52.436144578313261</v>
      </c>
      <c r="HA73" s="13">
        <f t="shared" si="127"/>
        <v>52.482014388489205</v>
      </c>
      <c r="HB73" s="13">
        <f t="shared" si="127"/>
        <v>52.52744630071598</v>
      </c>
      <c r="HC73" s="13">
        <f t="shared" si="127"/>
        <v>52.572446555819496</v>
      </c>
      <c r="HD73" s="13">
        <f t="shared" si="127"/>
        <v>52.617021276595736</v>
      </c>
      <c r="HE73" s="13">
        <f t="shared" si="127"/>
        <v>52.661176470588231</v>
      </c>
      <c r="HF73" s="13">
        <f t="shared" si="127"/>
        <v>52.704918032786907</v>
      </c>
      <c r="HG73" s="13">
        <f t="shared" si="127"/>
        <v>52.748251748251747</v>
      </c>
      <c r="HH73" s="13">
        <f t="shared" si="127"/>
        <v>52.791183294663568</v>
      </c>
      <c r="HI73" s="13">
        <f t="shared" si="127"/>
        <v>52.833718244803705</v>
      </c>
      <c r="HJ73" s="13">
        <f t="shared" si="127"/>
        <v>52.875862068965517</v>
      </c>
      <c r="HK73" s="13">
        <f t="shared" si="127"/>
        <v>52.917620137299764</v>
      </c>
      <c r="HL73" s="13">
        <f t="shared" si="127"/>
        <v>52.958997722095688</v>
      </c>
      <c r="HM73" s="13">
        <f t="shared" si="127"/>
        <v>53</v>
      </c>
      <c r="HN73" s="13">
        <f t="shared" si="127"/>
        <v>53.040632054176058</v>
      </c>
      <c r="HO73" s="13">
        <f t="shared" si="127"/>
        <v>53.080898876404504</v>
      </c>
      <c r="HP73" s="13">
        <f t="shared" si="127"/>
        <v>53.12080536912751</v>
      </c>
      <c r="HQ73" s="13">
        <f t="shared" si="127"/>
        <v>53.160356347438764</v>
      </c>
      <c r="HR73" s="13">
        <f t="shared" si="127"/>
        <v>53.199556541019945</v>
      </c>
      <c r="HS73" s="13">
        <f t="shared" si="127"/>
        <v>53.238410596026483</v>
      </c>
      <c r="HT73" s="13">
        <f t="shared" si="127"/>
        <v>53.276923076923083</v>
      </c>
      <c r="HU73" s="13">
        <f t="shared" si="127"/>
        <v>53.31509846827133</v>
      </c>
      <c r="HV73" s="13">
        <f t="shared" si="127"/>
        <v>53.352941176470594</v>
      </c>
      <c r="HW73" s="13">
        <f t="shared" si="127"/>
        <v>53.39045553145337</v>
      </c>
      <c r="HX73" s="13">
        <f t="shared" si="127"/>
        <v>53.427645788336932</v>
      </c>
      <c r="HY73" s="13">
        <f t="shared" si="127"/>
        <v>53.464516129032248</v>
      </c>
      <c r="HZ73" s="13">
        <f t="shared" si="127"/>
        <v>53.501070663811561</v>
      </c>
      <c r="IA73" s="13">
        <f t="shared" si="127"/>
        <v>53.537313432835802</v>
      </c>
      <c r="IB73" s="13">
        <f t="shared" si="127"/>
        <v>53.57324840764332</v>
      </c>
      <c r="IC73" s="13">
        <f t="shared" si="127"/>
        <v>53.608879492600423</v>
      </c>
      <c r="ID73" s="13">
        <f t="shared" si="127"/>
        <v>53.644210526315788</v>
      </c>
      <c r="IE73" s="13">
        <f t="shared" si="127"/>
        <v>53.679245283018858</v>
      </c>
      <c r="IF73" s="13">
        <f t="shared" si="127"/>
        <v>53.713987473903984</v>
      </c>
      <c r="IG73" s="13">
        <f t="shared" si="127"/>
        <v>53.748440748440743</v>
      </c>
      <c r="IH73" s="13">
        <f t="shared" si="127"/>
        <v>53.782608695652172</v>
      </c>
      <c r="II73" s="13">
        <f t="shared" si="127"/>
        <v>53.816494845360836</v>
      </c>
      <c r="IJ73" s="13">
        <f t="shared" si="127"/>
        <v>53.850102669404521</v>
      </c>
      <c r="IK73" s="13">
        <f t="shared" si="127"/>
        <v>53.883435582822088</v>
      </c>
      <c r="IL73" s="13">
        <f t="shared" si="127"/>
        <v>53.916496945010181</v>
      </c>
      <c r="IM73" s="13">
        <f t="shared" si="127"/>
        <v>53.949290060851922</v>
      </c>
      <c r="IN73" s="13">
        <f t="shared" si="127"/>
        <v>53.981818181818184</v>
      </c>
      <c r="IO73" s="13">
        <f t="shared" si="127"/>
        <v>54.014084507042256</v>
      </c>
      <c r="IP73" s="13">
        <f t="shared" si="127"/>
        <v>54.046092184368746</v>
      </c>
      <c r="IQ73" s="13">
        <f t="shared" si="127"/>
        <v>54.077844311377248</v>
      </c>
      <c r="IR73" s="13">
        <f t="shared" si="127"/>
        <v>54.10934393638172</v>
      </c>
      <c r="IS73" s="13">
        <f t="shared" si="127"/>
        <v>54.140594059405942</v>
      </c>
      <c r="IT73" s="13">
        <f t="shared" si="127"/>
        <v>54.171597633136116</v>
      </c>
      <c r="IU73" s="13">
        <f t="shared" si="127"/>
        <v>54.202357563850683</v>
      </c>
      <c r="IV73" s="13">
        <f t="shared" si="127"/>
        <v>54.232876712328775</v>
      </c>
      <c r="IW73" s="13"/>
      <c r="IX73" s="13"/>
      <c r="IY73" s="13"/>
      <c r="IZ73" s="13"/>
      <c r="JA73" s="13"/>
      <c r="JB73" s="13"/>
    </row>
    <row r="74" spans="1:262" ht="12.75" customHeight="1" x14ac:dyDescent="0.3">
      <c r="A74" s="34" t="s">
        <v>54</v>
      </c>
      <c r="B74" s="35" t="s">
        <v>6</v>
      </c>
      <c r="C74" s="35" t="s">
        <v>7</v>
      </c>
      <c r="D74" s="36" t="s">
        <v>8</v>
      </c>
      <c r="E74" s="35" t="s">
        <v>9</v>
      </c>
      <c r="F74" s="35" t="s">
        <v>10</v>
      </c>
      <c r="G74" s="36" t="s">
        <v>11</v>
      </c>
      <c r="H74" s="36" t="s">
        <v>12</v>
      </c>
      <c r="I74" s="36" t="s">
        <v>13</v>
      </c>
      <c r="J74" s="36"/>
      <c r="K74" s="36"/>
      <c r="L74" s="36"/>
      <c r="M74" s="36"/>
      <c r="N74" s="36"/>
      <c r="O74" s="36"/>
      <c r="P74" s="36"/>
      <c r="Q74" s="36"/>
      <c r="R74" s="9" t="s">
        <v>22</v>
      </c>
      <c r="S74" s="9" t="s">
        <v>23</v>
      </c>
      <c r="T74" s="9" t="s">
        <v>24</v>
      </c>
      <c r="U74" s="9" t="s">
        <v>25</v>
      </c>
      <c r="V74" s="9" t="s">
        <v>26</v>
      </c>
      <c r="W74" s="9" t="s">
        <v>27</v>
      </c>
      <c r="X74" s="9" t="s">
        <v>28</v>
      </c>
      <c r="Y74" s="9" t="s">
        <v>29</v>
      </c>
      <c r="Z74" s="9" t="s">
        <v>30</v>
      </c>
      <c r="AA74" s="9" t="s">
        <v>31</v>
      </c>
      <c r="AB74" s="9" t="s">
        <v>32</v>
      </c>
      <c r="AC74" s="9" t="s">
        <v>33</v>
      </c>
      <c r="AD74" s="9" t="s">
        <v>34</v>
      </c>
      <c r="AE74" s="9" t="s">
        <v>35</v>
      </c>
      <c r="AF74" s="9" t="s">
        <v>36</v>
      </c>
      <c r="AG74" s="36" t="s">
        <v>54</v>
      </c>
      <c r="AH74" s="36" t="s">
        <v>54</v>
      </c>
      <c r="AI74" s="36" t="s">
        <v>54</v>
      </c>
      <c r="AJ74" s="36" t="s">
        <v>54</v>
      </c>
      <c r="AK74" s="36" t="s">
        <v>54</v>
      </c>
      <c r="AL74" s="36" t="s">
        <v>54</v>
      </c>
      <c r="AM74" s="36" t="s">
        <v>54</v>
      </c>
      <c r="AN74" s="36" t="s">
        <v>54</v>
      </c>
      <c r="AO74" s="36" t="s">
        <v>54</v>
      </c>
      <c r="AP74" s="36" t="s">
        <v>54</v>
      </c>
      <c r="AQ74" s="36" t="s">
        <v>54</v>
      </c>
      <c r="AR74" s="36" t="s">
        <v>54</v>
      </c>
      <c r="AS74" s="36" t="s">
        <v>54</v>
      </c>
      <c r="AT74" s="36" t="s">
        <v>54</v>
      </c>
      <c r="AU74" s="36" t="s">
        <v>54</v>
      </c>
      <c r="AV74" s="36" t="s">
        <v>54</v>
      </c>
      <c r="AW74" s="36" t="s">
        <v>54</v>
      </c>
      <c r="AX74" s="36" t="s">
        <v>54</v>
      </c>
      <c r="AY74" s="36" t="s">
        <v>54</v>
      </c>
      <c r="AZ74" s="36" t="s">
        <v>54</v>
      </c>
      <c r="BA74" s="36" t="s">
        <v>54</v>
      </c>
      <c r="BB74" s="36" t="s">
        <v>54</v>
      </c>
      <c r="BC74" s="36" t="s">
        <v>54</v>
      </c>
      <c r="BD74" s="36" t="s">
        <v>54</v>
      </c>
      <c r="BE74" s="36" t="s">
        <v>54</v>
      </c>
      <c r="BF74" s="36" t="s">
        <v>54</v>
      </c>
      <c r="BG74" s="36" t="s">
        <v>54</v>
      </c>
      <c r="BH74" s="36" t="s">
        <v>54</v>
      </c>
      <c r="BI74" s="36" t="s">
        <v>54</v>
      </c>
      <c r="BJ74" s="36" t="s">
        <v>54</v>
      </c>
      <c r="BK74" s="36" t="s">
        <v>54</v>
      </c>
      <c r="BL74" s="36" t="s">
        <v>54</v>
      </c>
      <c r="BM74" s="36" t="s">
        <v>54</v>
      </c>
      <c r="BN74" s="36" t="s">
        <v>54</v>
      </c>
      <c r="BO74" s="36" t="s">
        <v>54</v>
      </c>
      <c r="BP74" s="36" t="s">
        <v>54</v>
      </c>
      <c r="BQ74" s="36" t="s">
        <v>54</v>
      </c>
      <c r="BR74" s="36" t="s">
        <v>54</v>
      </c>
      <c r="BS74" s="36" t="s">
        <v>54</v>
      </c>
      <c r="BT74" s="36" t="s">
        <v>54</v>
      </c>
      <c r="BU74" s="36" t="s">
        <v>54</v>
      </c>
      <c r="BV74" s="36" t="s">
        <v>54</v>
      </c>
      <c r="BW74" s="36" t="s">
        <v>54</v>
      </c>
      <c r="BX74" s="36" t="s">
        <v>54</v>
      </c>
      <c r="BY74" s="36" t="s">
        <v>54</v>
      </c>
      <c r="BZ74" s="36" t="s">
        <v>54</v>
      </c>
      <c r="CA74" s="36" t="s">
        <v>54</v>
      </c>
      <c r="CB74" s="36" t="s">
        <v>54</v>
      </c>
      <c r="CC74" s="36" t="s">
        <v>54</v>
      </c>
      <c r="CD74" s="36" t="s">
        <v>54</v>
      </c>
      <c r="CE74" s="36" t="s">
        <v>54</v>
      </c>
      <c r="CF74" s="36" t="s">
        <v>54</v>
      </c>
      <c r="CG74" s="36" t="s">
        <v>54</v>
      </c>
      <c r="CH74" s="36" t="s">
        <v>54</v>
      </c>
      <c r="CI74" s="36" t="s">
        <v>54</v>
      </c>
      <c r="CJ74" s="36" t="s">
        <v>54</v>
      </c>
      <c r="CK74" s="36" t="s">
        <v>54</v>
      </c>
      <c r="CL74" s="36" t="s">
        <v>54</v>
      </c>
      <c r="CM74" s="36" t="s">
        <v>54</v>
      </c>
      <c r="CN74" s="36" t="s">
        <v>54</v>
      </c>
      <c r="CO74" s="36" t="s">
        <v>54</v>
      </c>
      <c r="CP74" s="36" t="s">
        <v>54</v>
      </c>
      <c r="CQ74" s="36" t="s">
        <v>54</v>
      </c>
      <c r="CR74" s="36" t="s">
        <v>54</v>
      </c>
      <c r="CS74" s="36" t="s">
        <v>54</v>
      </c>
      <c r="CT74" s="36" t="s">
        <v>54</v>
      </c>
      <c r="CU74" s="36" t="s">
        <v>54</v>
      </c>
      <c r="CV74" s="36" t="s">
        <v>54</v>
      </c>
      <c r="CW74" s="36" t="s">
        <v>54</v>
      </c>
      <c r="CX74" s="36" t="s">
        <v>54</v>
      </c>
      <c r="CY74" s="36" t="s">
        <v>54</v>
      </c>
      <c r="CZ74" s="36" t="s">
        <v>54</v>
      </c>
      <c r="DA74" s="36" t="s">
        <v>54</v>
      </c>
      <c r="DB74" s="36" t="s">
        <v>54</v>
      </c>
      <c r="DC74" s="36" t="s">
        <v>54</v>
      </c>
      <c r="DD74" s="36" t="s">
        <v>54</v>
      </c>
      <c r="DE74" s="36" t="s">
        <v>54</v>
      </c>
      <c r="DF74" s="36" t="s">
        <v>54</v>
      </c>
      <c r="DG74" s="36" t="s">
        <v>54</v>
      </c>
      <c r="DH74" s="36" t="s">
        <v>54</v>
      </c>
      <c r="DI74" s="36" t="s">
        <v>54</v>
      </c>
      <c r="DJ74" s="36" t="s">
        <v>54</v>
      </c>
      <c r="DK74" s="36" t="s">
        <v>54</v>
      </c>
      <c r="DL74" s="36" t="s">
        <v>54</v>
      </c>
      <c r="DM74" s="36" t="s">
        <v>54</v>
      </c>
      <c r="DN74" s="36" t="s">
        <v>54</v>
      </c>
      <c r="DO74" s="36" t="s">
        <v>54</v>
      </c>
      <c r="DP74" s="36" t="s">
        <v>54</v>
      </c>
      <c r="DQ74" s="36" t="s">
        <v>54</v>
      </c>
      <c r="DR74" s="36" t="s">
        <v>54</v>
      </c>
      <c r="DS74" s="36" t="s">
        <v>54</v>
      </c>
      <c r="DT74" s="36" t="s">
        <v>54</v>
      </c>
      <c r="DU74" s="36" t="s">
        <v>54</v>
      </c>
      <c r="DV74" s="36" t="s">
        <v>54</v>
      </c>
      <c r="DW74" s="36" t="s">
        <v>54</v>
      </c>
      <c r="DX74" s="36" t="s">
        <v>54</v>
      </c>
      <c r="DY74" s="36" t="s">
        <v>54</v>
      </c>
      <c r="DZ74" s="36" t="s">
        <v>54</v>
      </c>
      <c r="EA74" s="36" t="s">
        <v>54</v>
      </c>
      <c r="EB74" s="36" t="s">
        <v>54</v>
      </c>
      <c r="EC74" s="36" t="s">
        <v>54</v>
      </c>
      <c r="ED74" s="36" t="s">
        <v>54</v>
      </c>
      <c r="EE74" s="36" t="s">
        <v>54</v>
      </c>
      <c r="EF74" s="36" t="s">
        <v>54</v>
      </c>
      <c r="EG74" s="36" t="s">
        <v>54</v>
      </c>
      <c r="EH74" s="36" t="s">
        <v>54</v>
      </c>
      <c r="EI74" s="36" t="s">
        <v>54</v>
      </c>
      <c r="EJ74" s="36" t="s">
        <v>54</v>
      </c>
      <c r="EK74" s="36" t="s">
        <v>54</v>
      </c>
      <c r="EL74" s="36" t="s">
        <v>54</v>
      </c>
      <c r="EM74" s="36" t="s">
        <v>54</v>
      </c>
      <c r="EN74" s="36" t="s">
        <v>54</v>
      </c>
      <c r="EO74" s="36" t="s">
        <v>54</v>
      </c>
      <c r="EP74" s="36" t="s">
        <v>54</v>
      </c>
      <c r="EQ74" s="36" t="s">
        <v>54</v>
      </c>
      <c r="ER74" s="36" t="s">
        <v>54</v>
      </c>
      <c r="ES74" s="36" t="s">
        <v>54</v>
      </c>
      <c r="ET74" s="36" t="s">
        <v>54</v>
      </c>
      <c r="EU74" s="36" t="s">
        <v>54</v>
      </c>
      <c r="EV74" s="36" t="s">
        <v>54</v>
      </c>
      <c r="EW74" s="36" t="s">
        <v>54</v>
      </c>
      <c r="EX74" s="36" t="s">
        <v>54</v>
      </c>
      <c r="EY74" s="36" t="s">
        <v>54</v>
      </c>
      <c r="EZ74" s="36" t="s">
        <v>54</v>
      </c>
      <c r="FA74" s="36" t="s">
        <v>54</v>
      </c>
      <c r="FB74" s="36" t="s">
        <v>54</v>
      </c>
      <c r="FC74" s="36" t="s">
        <v>54</v>
      </c>
      <c r="FD74" s="36" t="s">
        <v>54</v>
      </c>
      <c r="FE74" s="36" t="s">
        <v>54</v>
      </c>
      <c r="FF74" s="36" t="s">
        <v>54</v>
      </c>
      <c r="FG74" s="36" t="s">
        <v>54</v>
      </c>
      <c r="FH74" s="36" t="s">
        <v>54</v>
      </c>
      <c r="FI74" s="36" t="s">
        <v>54</v>
      </c>
      <c r="FJ74" s="36" t="s">
        <v>54</v>
      </c>
      <c r="FK74" s="36" t="s">
        <v>54</v>
      </c>
      <c r="FL74" s="36" t="s">
        <v>54</v>
      </c>
      <c r="FM74" s="36" t="s">
        <v>54</v>
      </c>
      <c r="FN74" s="36" t="s">
        <v>54</v>
      </c>
      <c r="FO74" s="36" t="s">
        <v>54</v>
      </c>
      <c r="FP74" s="36" t="s">
        <v>54</v>
      </c>
      <c r="FQ74" s="36" t="s">
        <v>54</v>
      </c>
      <c r="FR74" s="36" t="s">
        <v>54</v>
      </c>
      <c r="FS74" s="36" t="s">
        <v>54</v>
      </c>
      <c r="FT74" s="36" t="s">
        <v>54</v>
      </c>
      <c r="FU74" s="36" t="s">
        <v>54</v>
      </c>
      <c r="FV74" s="36" t="s">
        <v>54</v>
      </c>
      <c r="FW74" s="36" t="s">
        <v>54</v>
      </c>
      <c r="FX74" s="36" t="s">
        <v>54</v>
      </c>
      <c r="FY74" s="36" t="s">
        <v>54</v>
      </c>
      <c r="FZ74" s="36" t="s">
        <v>54</v>
      </c>
      <c r="GA74" s="36" t="s">
        <v>54</v>
      </c>
      <c r="GB74" s="36" t="s">
        <v>54</v>
      </c>
      <c r="GC74" s="36" t="s">
        <v>54</v>
      </c>
      <c r="GD74" s="36" t="s">
        <v>54</v>
      </c>
      <c r="GE74" s="36" t="s">
        <v>54</v>
      </c>
      <c r="GF74" s="36" t="s">
        <v>54</v>
      </c>
      <c r="GG74" s="36" t="s">
        <v>54</v>
      </c>
      <c r="GH74" s="36" t="s">
        <v>54</v>
      </c>
      <c r="GI74" s="36" t="s">
        <v>54</v>
      </c>
      <c r="GJ74" s="36" t="s">
        <v>54</v>
      </c>
      <c r="GK74" s="36" t="s">
        <v>54</v>
      </c>
      <c r="GL74" s="36" t="s">
        <v>54</v>
      </c>
      <c r="GM74" s="36" t="s">
        <v>54</v>
      </c>
      <c r="GN74" s="36" t="s">
        <v>54</v>
      </c>
      <c r="GO74" s="36" t="s">
        <v>54</v>
      </c>
      <c r="GP74" s="36" t="s">
        <v>54</v>
      </c>
      <c r="GQ74" s="36" t="s">
        <v>54</v>
      </c>
      <c r="GR74" s="36" t="s">
        <v>54</v>
      </c>
      <c r="GS74" s="36" t="s">
        <v>54</v>
      </c>
      <c r="GT74" s="36" t="s">
        <v>54</v>
      </c>
      <c r="GU74" s="36" t="s">
        <v>54</v>
      </c>
      <c r="GV74" s="36" t="s">
        <v>54</v>
      </c>
      <c r="GW74" s="36" t="s">
        <v>54</v>
      </c>
      <c r="GX74" s="36" t="s">
        <v>54</v>
      </c>
      <c r="GY74" s="36" t="s">
        <v>54</v>
      </c>
      <c r="GZ74" s="36" t="s">
        <v>54</v>
      </c>
      <c r="HA74" s="36" t="s">
        <v>54</v>
      </c>
      <c r="HB74" s="36" t="s">
        <v>54</v>
      </c>
      <c r="HC74" s="36" t="s">
        <v>54</v>
      </c>
      <c r="HD74" s="36" t="s">
        <v>54</v>
      </c>
      <c r="HE74" s="36" t="s">
        <v>54</v>
      </c>
      <c r="HF74" s="36" t="s">
        <v>54</v>
      </c>
      <c r="HG74" s="36" t="s">
        <v>54</v>
      </c>
      <c r="HH74" s="36" t="s">
        <v>54</v>
      </c>
      <c r="HI74" s="36" t="s">
        <v>54</v>
      </c>
      <c r="HJ74" s="36" t="s">
        <v>54</v>
      </c>
      <c r="HK74" s="36" t="s">
        <v>54</v>
      </c>
      <c r="HL74" s="36" t="s">
        <v>54</v>
      </c>
      <c r="HM74" s="36" t="s">
        <v>54</v>
      </c>
      <c r="HN74" s="36" t="s">
        <v>54</v>
      </c>
      <c r="HO74" s="36" t="s">
        <v>54</v>
      </c>
      <c r="HP74" s="36" t="s">
        <v>54</v>
      </c>
      <c r="HQ74" s="36" t="s">
        <v>54</v>
      </c>
      <c r="HR74" s="36" t="s">
        <v>54</v>
      </c>
      <c r="HS74" s="36" t="s">
        <v>54</v>
      </c>
      <c r="HT74" s="36" t="s">
        <v>54</v>
      </c>
      <c r="HU74" s="36" t="s">
        <v>54</v>
      </c>
      <c r="HV74" s="36" t="s">
        <v>54</v>
      </c>
      <c r="HW74" s="36" t="s">
        <v>54</v>
      </c>
      <c r="HX74" s="36" t="s">
        <v>54</v>
      </c>
      <c r="HY74" s="36" t="s">
        <v>54</v>
      </c>
      <c r="HZ74" s="36" t="s">
        <v>54</v>
      </c>
      <c r="IA74" s="36" t="s">
        <v>54</v>
      </c>
      <c r="IB74" s="36" t="s">
        <v>54</v>
      </c>
      <c r="IC74" s="36" t="s">
        <v>54</v>
      </c>
      <c r="ID74" s="36" t="s">
        <v>54</v>
      </c>
      <c r="IE74" s="36" t="s">
        <v>54</v>
      </c>
      <c r="IF74" s="36" t="s">
        <v>54</v>
      </c>
      <c r="IG74" s="36" t="s">
        <v>54</v>
      </c>
      <c r="IH74" s="36" t="s">
        <v>54</v>
      </c>
      <c r="II74" s="36" t="s">
        <v>54</v>
      </c>
      <c r="IJ74" s="36" t="s">
        <v>54</v>
      </c>
      <c r="IK74" s="36" t="s">
        <v>54</v>
      </c>
      <c r="IL74" s="36" t="s">
        <v>54</v>
      </c>
      <c r="IM74" s="36" t="s">
        <v>54</v>
      </c>
      <c r="IN74" s="36" t="s">
        <v>54</v>
      </c>
      <c r="IO74" s="36" t="s">
        <v>54</v>
      </c>
      <c r="IP74" s="36" t="s">
        <v>54</v>
      </c>
      <c r="IQ74" s="36" t="s">
        <v>54</v>
      </c>
      <c r="IR74" s="36" t="s">
        <v>54</v>
      </c>
      <c r="IS74" s="36" t="s">
        <v>54</v>
      </c>
      <c r="IT74" s="36" t="s">
        <v>54</v>
      </c>
      <c r="IU74" s="36" t="s">
        <v>54</v>
      </c>
      <c r="IV74" s="36" t="s">
        <v>54</v>
      </c>
      <c r="IW74" s="36"/>
      <c r="IX74" s="36"/>
      <c r="IY74" s="36"/>
      <c r="IZ74" s="36"/>
      <c r="JA74" s="36"/>
      <c r="JB74" s="36"/>
    </row>
    <row r="75" spans="1:262" ht="12.75" customHeight="1" x14ac:dyDescent="0.3">
      <c r="A75" s="4" t="s">
        <v>37</v>
      </c>
      <c r="B75" s="4">
        <v>532</v>
      </c>
      <c r="C75" s="13">
        <f t="shared" ref="C75:C87" si="128">((V75+X75)/10*MAX(($D$2/AC75),1)+(Y75/80*180*Z75))/(MAX(($D$2/AA75),1)+AB75)*28</f>
        <v>45.18181818181818</v>
      </c>
      <c r="D75" s="13">
        <f t="shared" ref="D75:D87" si="129">C75-B75</f>
        <v>-486.81818181818181</v>
      </c>
      <c r="E75" s="13">
        <f t="shared" ref="E75:E87" si="130">AB75+MAX($D$2/AA75,1)</f>
        <v>22</v>
      </c>
      <c r="F75" s="4" t="e">
        <f t="shared" ref="F75:F87" si="131">MROUND(D75,25)</f>
        <v>#NUM!</v>
      </c>
      <c r="G75" s="13">
        <f t="shared" ref="G75:G87" si="132">D75/28</f>
        <v>-17.386363636363637</v>
      </c>
      <c r="H75" s="11">
        <f t="shared" ref="H75:H87" si="133">((($X75)/10*MAX(($D$2/$AC75),1)+AF75+($Y75/80*180*$Z75))/(MAX(($D$2/$AA75),1)+$AB75))*28</f>
        <v>64.272727272727266</v>
      </c>
      <c r="I75" s="13"/>
      <c r="J75" s="13"/>
      <c r="K75" s="13"/>
      <c r="L75" s="13"/>
      <c r="M75" s="13"/>
      <c r="N75" s="13"/>
      <c r="O75" s="13"/>
      <c r="P75" s="13"/>
      <c r="Q75" s="13"/>
      <c r="R75" s="17">
        <v>30000</v>
      </c>
      <c r="S75" s="17">
        <v>1</v>
      </c>
      <c r="T75" s="17">
        <v>1.5</v>
      </c>
      <c r="U75" s="17">
        <f t="shared" ref="U75:U87" si="134">T75*S75</f>
        <v>1.5</v>
      </c>
      <c r="V75" s="17">
        <f t="shared" ref="V75:V87" si="135">U75*80</f>
        <v>120</v>
      </c>
      <c r="W75" s="17">
        <v>0.5</v>
      </c>
      <c r="X75" s="17">
        <f t="shared" ref="X75:X87" si="136">W75*200</f>
        <v>100</v>
      </c>
      <c r="Y75" s="4">
        <f t="shared" ref="Y75:Y87" si="137">MIN(R75-V75-X75,AD75)</f>
        <v>120</v>
      </c>
      <c r="Z75" s="4">
        <v>0.05</v>
      </c>
      <c r="AA75" s="4">
        <v>72</v>
      </c>
      <c r="AB75" s="4">
        <v>21</v>
      </c>
      <c r="AC75" s="4">
        <v>500</v>
      </c>
      <c r="AD75" s="4">
        <v>120</v>
      </c>
      <c r="AE75" s="4">
        <f t="shared" ref="AE75:AE87" si="138">Y75/80*180</f>
        <v>270</v>
      </c>
      <c r="AF75" s="4">
        <f t="shared" ref="AF75:AF87" si="139">V75/80*180*Z75*2</f>
        <v>27</v>
      </c>
      <c r="AP75" s="2"/>
      <c r="BE75" s="2"/>
    </row>
    <row r="76" spans="1:262" ht="12.75" customHeight="1" x14ac:dyDescent="0.3">
      <c r="A76" s="18" t="s">
        <v>38</v>
      </c>
      <c r="B76" s="18">
        <v>335</v>
      </c>
      <c r="C76" s="19">
        <f t="shared" si="128"/>
        <v>45.18181818181818</v>
      </c>
      <c r="D76" s="19">
        <f t="shared" si="129"/>
        <v>-289.81818181818181</v>
      </c>
      <c r="E76" s="19">
        <f t="shared" si="130"/>
        <v>22</v>
      </c>
      <c r="F76" s="18" t="e">
        <f t="shared" si="131"/>
        <v>#NUM!</v>
      </c>
      <c r="G76" s="19">
        <f t="shared" si="132"/>
        <v>-10.35064935064935</v>
      </c>
      <c r="H76" s="16">
        <f t="shared" si="133"/>
        <v>64.272727272727266</v>
      </c>
      <c r="I76" s="19"/>
      <c r="J76" s="19"/>
      <c r="K76" s="19"/>
      <c r="L76" s="19"/>
      <c r="M76" s="19"/>
      <c r="N76" s="19"/>
      <c r="O76" s="19"/>
      <c r="P76" s="19"/>
      <c r="Q76" s="19"/>
      <c r="R76" s="17">
        <v>10000</v>
      </c>
      <c r="S76" s="17">
        <v>1</v>
      </c>
      <c r="T76" s="17">
        <v>1.5</v>
      </c>
      <c r="U76" s="17">
        <f t="shared" si="134"/>
        <v>1.5</v>
      </c>
      <c r="V76" s="17">
        <f t="shared" si="135"/>
        <v>120</v>
      </c>
      <c r="W76" s="17">
        <v>0.5</v>
      </c>
      <c r="X76" s="17">
        <f t="shared" si="136"/>
        <v>100</v>
      </c>
      <c r="Y76" s="4">
        <f t="shared" si="137"/>
        <v>120</v>
      </c>
      <c r="Z76" s="4">
        <v>0.05</v>
      </c>
      <c r="AA76" s="4">
        <v>90</v>
      </c>
      <c r="AB76" s="4">
        <v>21</v>
      </c>
      <c r="AC76" s="4">
        <v>500</v>
      </c>
      <c r="AD76" s="4">
        <v>120</v>
      </c>
      <c r="AE76" s="4">
        <f t="shared" si="138"/>
        <v>270</v>
      </c>
      <c r="AF76" s="4">
        <f t="shared" si="139"/>
        <v>27</v>
      </c>
      <c r="AG76" s="13">
        <f t="shared" ref="AG76:IV76" si="140">((($V76+$X76)/10*MAX((AG$2/$AC76),1)+($Y76/80*180*$Z76))/(MAX((AG$2/$AA76),1)+$AB76))*28-$B76</f>
        <v>-289.81818181818181</v>
      </c>
      <c r="AH76" s="13">
        <f t="shared" si="140"/>
        <v>-289.81818181818181</v>
      </c>
      <c r="AI76" s="13">
        <f t="shared" si="140"/>
        <v>-289.81818181818181</v>
      </c>
      <c r="AJ76" s="13">
        <f t="shared" si="140"/>
        <v>-289.81818181818181</v>
      </c>
      <c r="AK76" s="13">
        <f t="shared" si="140"/>
        <v>-289.81818181818181</v>
      </c>
      <c r="AL76" s="13">
        <f t="shared" si="140"/>
        <v>-289.81818181818181</v>
      </c>
      <c r="AM76" s="13">
        <f t="shared" si="140"/>
        <v>-289.81818181818181</v>
      </c>
      <c r="AN76" s="13">
        <f t="shared" si="140"/>
        <v>-289.81818181818181</v>
      </c>
      <c r="AO76" s="13">
        <f t="shared" si="140"/>
        <v>-289.81818181818181</v>
      </c>
      <c r="AP76" s="13">
        <f t="shared" si="140"/>
        <v>-289.81818181818181</v>
      </c>
      <c r="AQ76" s="13">
        <f t="shared" si="140"/>
        <v>-289.81818181818181</v>
      </c>
      <c r="AR76" s="13">
        <f t="shared" si="140"/>
        <v>-289.81818181818181</v>
      </c>
      <c r="AS76" s="13">
        <f t="shared" si="140"/>
        <v>-289.81818181818181</v>
      </c>
      <c r="AT76" s="13">
        <f t="shared" si="140"/>
        <v>-289.81818181818181</v>
      </c>
      <c r="AU76" s="13">
        <f t="shared" si="140"/>
        <v>-289.81818181818181</v>
      </c>
      <c r="AV76" s="13">
        <f t="shared" si="140"/>
        <v>-289.95468277945622</v>
      </c>
      <c r="AW76" s="13">
        <f t="shared" si="140"/>
        <v>-290.09036144578312</v>
      </c>
      <c r="AX76" s="13">
        <f t="shared" si="140"/>
        <v>-290.22522522522524</v>
      </c>
      <c r="AY76" s="13">
        <f t="shared" si="140"/>
        <v>-290.35928143712573</v>
      </c>
      <c r="AZ76" s="13">
        <f t="shared" si="140"/>
        <v>-290.49253731343282</v>
      </c>
      <c r="BA76" s="13">
        <f t="shared" si="140"/>
        <v>-290.625</v>
      </c>
      <c r="BB76" s="13">
        <f t="shared" si="140"/>
        <v>-290.7566765578635</v>
      </c>
      <c r="BC76" s="13">
        <f t="shared" si="140"/>
        <v>-290.88757396449705</v>
      </c>
      <c r="BD76" s="13">
        <f t="shared" si="140"/>
        <v>-291.01769911504425</v>
      </c>
      <c r="BE76" s="13">
        <f t="shared" si="140"/>
        <v>-291.14705882352939</v>
      </c>
      <c r="BF76" s="13">
        <f t="shared" si="140"/>
        <v>-291.2756598240469</v>
      </c>
      <c r="BG76" s="13">
        <f t="shared" si="140"/>
        <v>-291.40350877192981</v>
      </c>
      <c r="BH76" s="13">
        <f t="shared" si="140"/>
        <v>-291.53061224489795</v>
      </c>
      <c r="BI76" s="13">
        <f t="shared" si="140"/>
        <v>-291.65697674418607</v>
      </c>
      <c r="BJ76" s="13">
        <f t="shared" si="140"/>
        <v>-291.78260869565219</v>
      </c>
      <c r="BK76" s="13">
        <f t="shared" si="140"/>
        <v>-291.90751445086704</v>
      </c>
      <c r="BL76" s="13">
        <f t="shared" si="140"/>
        <v>-292.03170028818442</v>
      </c>
      <c r="BM76" s="13">
        <f t="shared" si="140"/>
        <v>-292.15517241379308</v>
      </c>
      <c r="BN76" s="13">
        <f t="shared" si="140"/>
        <v>-292.27793696275069</v>
      </c>
      <c r="BO76" s="13">
        <f t="shared" si="140"/>
        <v>-292.39999999999998</v>
      </c>
      <c r="BP76" s="13">
        <f t="shared" si="140"/>
        <v>-292.52136752136749</v>
      </c>
      <c r="BQ76" s="13">
        <f t="shared" si="140"/>
        <v>-292.64204545454544</v>
      </c>
      <c r="BR76" s="13">
        <f t="shared" si="140"/>
        <v>-292.76203966005664</v>
      </c>
      <c r="BS76" s="13">
        <f t="shared" si="140"/>
        <v>-292.88135593220341</v>
      </c>
      <c r="BT76" s="13">
        <f t="shared" si="140"/>
        <v>-293</v>
      </c>
      <c r="BU76" s="13">
        <f t="shared" si="140"/>
        <v>-293.11797752808991</v>
      </c>
      <c r="BV76" s="13">
        <f t="shared" si="140"/>
        <v>-293.23529411764707</v>
      </c>
      <c r="BW76" s="13">
        <f t="shared" si="140"/>
        <v>-293.35195530726259</v>
      </c>
      <c r="BX76" s="13">
        <f t="shared" si="140"/>
        <v>-293.46796657381617</v>
      </c>
      <c r="BY76" s="13">
        <f t="shared" si="140"/>
        <v>-293.58333333333331</v>
      </c>
      <c r="BZ76" s="13">
        <f t="shared" si="140"/>
        <v>-293.69806094182826</v>
      </c>
      <c r="CA76" s="13">
        <f t="shared" si="140"/>
        <v>-293.81215469613261</v>
      </c>
      <c r="CB76" s="13">
        <f t="shared" si="140"/>
        <v>-293.92561983471074</v>
      </c>
      <c r="CC76" s="13">
        <f t="shared" si="140"/>
        <v>-294.03846153846155</v>
      </c>
      <c r="CD76" s="13">
        <f t="shared" si="140"/>
        <v>-294.15068493150682</v>
      </c>
      <c r="CE76" s="13">
        <f t="shared" si="140"/>
        <v>-294.26229508196718</v>
      </c>
      <c r="CF76" s="13">
        <f t="shared" si="140"/>
        <v>-294.37329700272483</v>
      </c>
      <c r="CG76" s="13">
        <f t="shared" si="140"/>
        <v>-294.48369565217388</v>
      </c>
      <c r="CH76" s="13">
        <f t="shared" si="140"/>
        <v>-294.59349593495938</v>
      </c>
      <c r="CI76" s="13">
        <f t="shared" si="140"/>
        <v>-294.70270270270271</v>
      </c>
      <c r="CJ76" s="13">
        <f t="shared" si="140"/>
        <v>-294.81132075471697</v>
      </c>
      <c r="CK76" s="13">
        <f t="shared" si="140"/>
        <v>-294.91935483870969</v>
      </c>
      <c r="CL76" s="13">
        <f t="shared" si="140"/>
        <v>-295.02680965147454</v>
      </c>
      <c r="CM76" s="13">
        <f t="shared" si="140"/>
        <v>-295.13368983957218</v>
      </c>
      <c r="CN76" s="13">
        <f t="shared" si="140"/>
        <v>-295.24</v>
      </c>
      <c r="CO76" s="13">
        <f t="shared" si="140"/>
        <v>-295.34574468085106</v>
      </c>
      <c r="CP76" s="13">
        <f t="shared" si="140"/>
        <v>-295.45092838196285</v>
      </c>
      <c r="CQ76" s="13">
        <f t="shared" si="140"/>
        <v>-295.55555555555554</v>
      </c>
      <c r="CR76" s="13">
        <f t="shared" si="140"/>
        <v>-295.65963060686016</v>
      </c>
      <c r="CS76" s="13">
        <f t="shared" si="140"/>
        <v>-295.76315789473682</v>
      </c>
      <c r="CT76" s="13">
        <f t="shared" si="140"/>
        <v>-295.86614173228344</v>
      </c>
      <c r="CU76" s="13">
        <f t="shared" si="140"/>
        <v>-295.96858638743458</v>
      </c>
      <c r="CV76" s="13">
        <f t="shared" si="140"/>
        <v>-296.07049608355089</v>
      </c>
      <c r="CW76" s="13">
        <f t="shared" si="140"/>
        <v>-296.171875</v>
      </c>
      <c r="CX76" s="13">
        <f t="shared" si="140"/>
        <v>-296.27272727272725</v>
      </c>
      <c r="CY76" s="13">
        <f t="shared" si="140"/>
        <v>-296.37305699481863</v>
      </c>
      <c r="CZ76" s="13">
        <f t="shared" si="140"/>
        <v>-296.47286821705427</v>
      </c>
      <c r="DA76" s="13">
        <f t="shared" si="140"/>
        <v>-296.57216494845363</v>
      </c>
      <c r="DB76" s="13">
        <f t="shared" si="140"/>
        <v>-296.67095115681235</v>
      </c>
      <c r="DC76" s="13">
        <f t="shared" si="140"/>
        <v>-296.76923076923077</v>
      </c>
      <c r="DD76" s="13">
        <f t="shared" si="140"/>
        <v>-296.86700767263426</v>
      </c>
      <c r="DE76" s="13">
        <f t="shared" si="140"/>
        <v>-296.96428571428572</v>
      </c>
      <c r="DF76" s="13">
        <f t="shared" si="140"/>
        <v>-297.06106870229007</v>
      </c>
      <c r="DG76" s="13">
        <f t="shared" si="140"/>
        <v>-297.15736040609136</v>
      </c>
      <c r="DH76" s="13">
        <f t="shared" si="140"/>
        <v>-297.25316455696202</v>
      </c>
      <c r="DI76" s="13">
        <f t="shared" si="140"/>
        <v>-297.34848484848487</v>
      </c>
      <c r="DJ76" s="13">
        <f t="shared" si="140"/>
        <v>-297.44332493702768</v>
      </c>
      <c r="DK76" s="13">
        <f t="shared" si="140"/>
        <v>-297.53768844221105</v>
      </c>
      <c r="DL76" s="13">
        <f t="shared" si="140"/>
        <v>-297.44631578947366</v>
      </c>
      <c r="DM76" s="13">
        <f t="shared" si="140"/>
        <v>-297.26300000000003</v>
      </c>
      <c r="DN76" s="13">
        <f t="shared" si="140"/>
        <v>-297.08059850374065</v>
      </c>
      <c r="DO76" s="13">
        <f t="shared" si="140"/>
        <v>-296.89910447761196</v>
      </c>
      <c r="DP76" s="13">
        <f t="shared" si="140"/>
        <v>-296.71851116625311</v>
      </c>
      <c r="DQ76" s="13">
        <f t="shared" si="140"/>
        <v>-296.53881188118811</v>
      </c>
      <c r="DR76" s="13">
        <f t="shared" si="140"/>
        <v>-296.36</v>
      </c>
      <c r="DS76" s="13">
        <f t="shared" si="140"/>
        <v>-296.18206896551726</v>
      </c>
      <c r="DT76" s="13">
        <f t="shared" si="140"/>
        <v>-296.0050122850123</v>
      </c>
      <c r="DU76" s="13">
        <f t="shared" si="140"/>
        <v>-295.82882352941175</v>
      </c>
      <c r="DV76" s="13">
        <f t="shared" si="140"/>
        <v>-295.65349633251833</v>
      </c>
      <c r="DW76" s="13">
        <f t="shared" si="140"/>
        <v>-295.47902439024392</v>
      </c>
      <c r="DX76" s="13">
        <f t="shared" si="140"/>
        <v>-295.30540145985401</v>
      </c>
      <c r="DY76" s="13">
        <f t="shared" si="140"/>
        <v>-295.13262135922332</v>
      </c>
      <c r="DZ76" s="13">
        <f t="shared" si="140"/>
        <v>-294.96067796610168</v>
      </c>
      <c r="EA76" s="13">
        <f t="shared" si="140"/>
        <v>-294.78956521739133</v>
      </c>
      <c r="EB76" s="13">
        <f t="shared" si="140"/>
        <v>-294.61927710843372</v>
      </c>
      <c r="EC76" s="13">
        <f t="shared" si="140"/>
        <v>-294.44980769230767</v>
      </c>
      <c r="ED76" s="13">
        <f t="shared" si="140"/>
        <v>-294.28115107913669</v>
      </c>
      <c r="EE76" s="13">
        <f t="shared" si="140"/>
        <v>-294.1133014354067</v>
      </c>
      <c r="EF76" s="13">
        <f t="shared" si="140"/>
        <v>-293.94625298329356</v>
      </c>
      <c r="EG76" s="13">
        <f t="shared" si="140"/>
        <v>-293.77999999999997</v>
      </c>
      <c r="EH76" s="13">
        <f t="shared" si="140"/>
        <v>-293.61453681710213</v>
      </c>
      <c r="EI76" s="13">
        <f t="shared" si="140"/>
        <v>-293.44985781990522</v>
      </c>
      <c r="EJ76" s="13">
        <f t="shared" si="140"/>
        <v>-293.28595744680854</v>
      </c>
      <c r="EK76" s="13">
        <f t="shared" si="140"/>
        <v>-293.12283018867925</v>
      </c>
      <c r="EL76" s="13">
        <f t="shared" si="140"/>
        <v>-292.9604705882353</v>
      </c>
      <c r="EM76" s="13">
        <f t="shared" si="140"/>
        <v>-292.7988732394366</v>
      </c>
      <c r="EN76" s="13">
        <f t="shared" si="140"/>
        <v>-292.63803278688522</v>
      </c>
      <c r="EO76" s="13">
        <f t="shared" si="140"/>
        <v>-292.47794392523366</v>
      </c>
      <c r="EP76" s="13">
        <f t="shared" si="140"/>
        <v>-292.3186013986014</v>
      </c>
      <c r="EQ76" s="13">
        <f t="shared" si="140"/>
        <v>-292.15999999999997</v>
      </c>
      <c r="ER76" s="13">
        <f t="shared" si="140"/>
        <v>-292.00213457076569</v>
      </c>
      <c r="ES76" s="13">
        <f t="shared" si="140"/>
        <v>-291.84500000000003</v>
      </c>
      <c r="ET76" s="13">
        <f t="shared" si="140"/>
        <v>-291.68859122401847</v>
      </c>
      <c r="EU76" s="13">
        <f t="shared" si="140"/>
        <v>-291.53290322580642</v>
      </c>
      <c r="EV76" s="13">
        <f t="shared" si="140"/>
        <v>-291.37793103448274</v>
      </c>
      <c r="EW76" s="13">
        <f t="shared" si="140"/>
        <v>-291.22366972477062</v>
      </c>
      <c r="EX76" s="13">
        <f t="shared" si="140"/>
        <v>-291.07011441647597</v>
      </c>
      <c r="EY76" s="13">
        <f t="shared" si="140"/>
        <v>-290.9172602739726</v>
      </c>
      <c r="EZ76" s="13">
        <f t="shared" si="140"/>
        <v>-290.76510250569476</v>
      </c>
      <c r="FA76" s="13">
        <f t="shared" si="140"/>
        <v>-290.61363636363637</v>
      </c>
      <c r="FB76" s="13">
        <f t="shared" si="140"/>
        <v>-290.46285714285716</v>
      </c>
      <c r="FC76" s="13">
        <f t="shared" si="140"/>
        <v>-290.3127601809955</v>
      </c>
      <c r="FD76" s="13">
        <f t="shared" si="140"/>
        <v>-290.16334085778783</v>
      </c>
      <c r="FE76" s="13">
        <f t="shared" si="140"/>
        <v>-290.0145945945946</v>
      </c>
      <c r="FF76" s="13">
        <f t="shared" si="140"/>
        <v>-289.86651685393258</v>
      </c>
      <c r="FG76" s="13">
        <f t="shared" si="140"/>
        <v>-289.71910313901344</v>
      </c>
      <c r="FH76" s="13">
        <f t="shared" si="140"/>
        <v>-289.57234899328859</v>
      </c>
      <c r="FI76" s="13">
        <f t="shared" si="140"/>
        <v>-289.42624999999998</v>
      </c>
      <c r="FJ76" s="13">
        <f t="shared" si="140"/>
        <v>-289.28080178173718</v>
      </c>
      <c r="FK76" s="13">
        <f t="shared" si="140"/>
        <v>-289.13599999999997</v>
      </c>
      <c r="FL76" s="13">
        <f t="shared" si="140"/>
        <v>-288.99184035476719</v>
      </c>
      <c r="FM76" s="13">
        <f t="shared" si="140"/>
        <v>-288.8483185840708</v>
      </c>
      <c r="FN76" s="13">
        <f t="shared" si="140"/>
        <v>-288.70543046357614</v>
      </c>
      <c r="FO76" s="13">
        <f t="shared" si="140"/>
        <v>-288.56317180616742</v>
      </c>
      <c r="FP76" s="13">
        <f t="shared" si="140"/>
        <v>-288.42153846153849</v>
      </c>
      <c r="FQ76" s="13">
        <f t="shared" si="140"/>
        <v>-288.28052631578947</v>
      </c>
      <c r="FR76" s="13">
        <f t="shared" si="140"/>
        <v>-288.14013129102847</v>
      </c>
      <c r="FS76" s="13">
        <f t="shared" si="140"/>
        <v>-288.00034934497819</v>
      </c>
      <c r="FT76" s="13">
        <f t="shared" si="140"/>
        <v>-287.86117647058825</v>
      </c>
      <c r="FU76" s="13">
        <f t="shared" si="140"/>
        <v>-287.72260869565218</v>
      </c>
      <c r="FV76" s="13">
        <f t="shared" si="140"/>
        <v>-287.58464208242953</v>
      </c>
      <c r="FW76" s="13">
        <f t="shared" si="140"/>
        <v>-287.44727272727272</v>
      </c>
      <c r="FX76" s="13">
        <f t="shared" si="140"/>
        <v>-287.31049676025918</v>
      </c>
      <c r="FY76" s="13">
        <f t="shared" si="140"/>
        <v>-287.17431034482757</v>
      </c>
      <c r="FZ76" s="13">
        <f t="shared" si="140"/>
        <v>-287.03870967741938</v>
      </c>
      <c r="GA76" s="13">
        <f t="shared" si="140"/>
        <v>-286.90369098712449</v>
      </c>
      <c r="GB76" s="13">
        <f t="shared" si="140"/>
        <v>-286.76925053533193</v>
      </c>
      <c r="GC76" s="13">
        <f t="shared" si="140"/>
        <v>-286.63538461538462</v>
      </c>
      <c r="GD76" s="13">
        <f t="shared" si="140"/>
        <v>-286.50208955223883</v>
      </c>
      <c r="GE76" s="13">
        <f t="shared" si="140"/>
        <v>-286.36936170212766</v>
      </c>
      <c r="GF76" s="13">
        <f t="shared" si="140"/>
        <v>-286.23719745222928</v>
      </c>
      <c r="GG76" s="13">
        <f t="shared" si="140"/>
        <v>-286.10559322033896</v>
      </c>
      <c r="GH76" s="13">
        <f t="shared" si="140"/>
        <v>-285.97454545454548</v>
      </c>
      <c r="GI76" s="13">
        <f t="shared" si="140"/>
        <v>-285.84405063291138</v>
      </c>
      <c r="GJ76" s="13">
        <f t="shared" si="140"/>
        <v>-285.71410526315788</v>
      </c>
      <c r="GK76" s="13">
        <f t="shared" si="140"/>
        <v>-285.58470588235298</v>
      </c>
      <c r="GL76" s="13">
        <f t="shared" si="140"/>
        <v>-285.45584905660377</v>
      </c>
      <c r="GM76" s="13">
        <f t="shared" si="140"/>
        <v>-285.32753138075316</v>
      </c>
      <c r="GN76" s="13">
        <f t="shared" si="140"/>
        <v>-285.19974947807935</v>
      </c>
      <c r="GO76" s="13">
        <f t="shared" si="140"/>
        <v>-285.07249999999999</v>
      </c>
      <c r="GP76" s="13">
        <f t="shared" si="140"/>
        <v>-284.94577962577961</v>
      </c>
      <c r="GQ76" s="13">
        <f t="shared" si="140"/>
        <v>-284.81958506224066</v>
      </c>
      <c r="GR76" s="13">
        <f t="shared" si="140"/>
        <v>-284.69391304347823</v>
      </c>
      <c r="GS76" s="13">
        <f t="shared" si="140"/>
        <v>-284.56876033057853</v>
      </c>
      <c r="GT76" s="13">
        <f t="shared" si="140"/>
        <v>-284.44412371134024</v>
      </c>
      <c r="GU76" s="13">
        <f t="shared" si="140"/>
        <v>-284.32</v>
      </c>
      <c r="GV76" s="13">
        <f t="shared" si="140"/>
        <v>-284.19638603696097</v>
      </c>
      <c r="GW76" s="13">
        <f t="shared" si="140"/>
        <v>-284.07327868852457</v>
      </c>
      <c r="GX76" s="13">
        <f t="shared" si="140"/>
        <v>-283.95067484662576</v>
      </c>
      <c r="GY76" s="13">
        <f t="shared" si="140"/>
        <v>-283.82857142857142</v>
      </c>
      <c r="GZ76" s="13">
        <f t="shared" si="140"/>
        <v>-283.70696537678208</v>
      </c>
      <c r="HA76" s="13">
        <f t="shared" si="140"/>
        <v>-283.58585365853656</v>
      </c>
      <c r="HB76" s="13">
        <f t="shared" si="140"/>
        <v>-283.46523326572009</v>
      </c>
      <c r="HC76" s="13">
        <f t="shared" si="140"/>
        <v>-283.34510121457492</v>
      </c>
      <c r="HD76" s="13">
        <f t="shared" si="140"/>
        <v>-283.22545454545457</v>
      </c>
      <c r="HE76" s="13">
        <f t="shared" si="140"/>
        <v>-283.10629032258066</v>
      </c>
      <c r="HF76" s="13">
        <f t="shared" si="140"/>
        <v>-282.98760563380279</v>
      </c>
      <c r="HG76" s="13">
        <f t="shared" si="140"/>
        <v>-282.86939759036147</v>
      </c>
      <c r="HH76" s="13">
        <f t="shared" si="140"/>
        <v>-282.75166332665333</v>
      </c>
      <c r="HI76" s="13">
        <f t="shared" si="140"/>
        <v>-282.63440000000003</v>
      </c>
      <c r="HJ76" s="13">
        <f t="shared" si="140"/>
        <v>-282.51760479041917</v>
      </c>
      <c r="HK76" s="13">
        <f t="shared" si="140"/>
        <v>-282.40127490039839</v>
      </c>
      <c r="HL76" s="13">
        <f t="shared" si="140"/>
        <v>-282.28540755467196</v>
      </c>
      <c r="HM76" s="13">
        <f t="shared" si="140"/>
        <v>-282.17</v>
      </c>
      <c r="HN76" s="13">
        <f t="shared" si="140"/>
        <v>-282.05504950495049</v>
      </c>
      <c r="HO76" s="13">
        <f t="shared" si="140"/>
        <v>-281.9405533596838</v>
      </c>
      <c r="HP76" s="13">
        <f t="shared" si="140"/>
        <v>-281.82650887573965</v>
      </c>
      <c r="HQ76" s="13">
        <f t="shared" si="140"/>
        <v>-281.71291338582677</v>
      </c>
      <c r="HR76" s="13">
        <f t="shared" si="140"/>
        <v>-281.59976424361491</v>
      </c>
      <c r="HS76" s="13">
        <f t="shared" si="140"/>
        <v>-281.48705882352942</v>
      </c>
      <c r="HT76" s="13">
        <f t="shared" si="140"/>
        <v>-281.37479452054794</v>
      </c>
      <c r="HU76" s="13">
        <f t="shared" si="140"/>
        <v>-281.26296875000003</v>
      </c>
      <c r="HV76" s="13">
        <f t="shared" si="140"/>
        <v>-281.15157894736842</v>
      </c>
      <c r="HW76" s="13">
        <f t="shared" si="140"/>
        <v>-281.0406225680934</v>
      </c>
      <c r="HX76" s="13">
        <f t="shared" si="140"/>
        <v>-280.93009708737867</v>
      </c>
      <c r="HY76" s="13">
        <f t="shared" si="140"/>
        <v>-280.82</v>
      </c>
      <c r="HZ76" s="13">
        <f t="shared" si="140"/>
        <v>-280.71032882011605</v>
      </c>
      <c r="IA76" s="13">
        <f t="shared" si="140"/>
        <v>-280.60108108108108</v>
      </c>
      <c r="IB76" s="13">
        <f t="shared" si="140"/>
        <v>-280.4922543352601</v>
      </c>
      <c r="IC76" s="13">
        <f t="shared" si="140"/>
        <v>-280.38384615384615</v>
      </c>
      <c r="ID76" s="13">
        <f t="shared" si="140"/>
        <v>-280.27585412667946</v>
      </c>
      <c r="IE76" s="13">
        <f t="shared" si="140"/>
        <v>-280.16827586206898</v>
      </c>
      <c r="IF76" s="13">
        <f t="shared" si="140"/>
        <v>-280.06110898661569</v>
      </c>
      <c r="IG76" s="13">
        <f t="shared" si="140"/>
        <v>-279.95435114503817</v>
      </c>
      <c r="IH76" s="13">
        <f t="shared" si="140"/>
        <v>-279.84800000000001</v>
      </c>
      <c r="II76" s="13">
        <f t="shared" si="140"/>
        <v>-279.74205323193917</v>
      </c>
      <c r="IJ76" s="13">
        <f t="shared" si="140"/>
        <v>-279.63650853889942</v>
      </c>
      <c r="IK76" s="13">
        <f t="shared" si="140"/>
        <v>-279.53136363636366</v>
      </c>
      <c r="IL76" s="13">
        <f t="shared" si="140"/>
        <v>-279.42661625708882</v>
      </c>
      <c r="IM76" s="13">
        <f t="shared" si="140"/>
        <v>-279.3222641509434</v>
      </c>
      <c r="IN76" s="13">
        <f t="shared" si="140"/>
        <v>-279.21830508474579</v>
      </c>
      <c r="IO76" s="13">
        <f t="shared" si="140"/>
        <v>-279.11473684210523</v>
      </c>
      <c r="IP76" s="13">
        <f t="shared" si="140"/>
        <v>-279.01155722326456</v>
      </c>
      <c r="IQ76" s="13">
        <f t="shared" si="140"/>
        <v>-278.90876404494384</v>
      </c>
      <c r="IR76" s="13">
        <f t="shared" si="140"/>
        <v>-278.80635514018689</v>
      </c>
      <c r="IS76" s="13">
        <f t="shared" si="140"/>
        <v>-278.70432835820895</v>
      </c>
      <c r="IT76" s="13">
        <f t="shared" si="140"/>
        <v>-278.60268156424581</v>
      </c>
      <c r="IU76" s="13">
        <f t="shared" si="140"/>
        <v>-278.5014126394052</v>
      </c>
      <c r="IV76" s="13">
        <f t="shared" si="140"/>
        <v>-278.40051948051951</v>
      </c>
      <c r="IW76" s="13"/>
      <c r="IX76" s="13"/>
      <c r="IY76" s="13"/>
      <c r="IZ76" s="13"/>
      <c r="JA76" s="13"/>
      <c r="JB76" s="13"/>
    </row>
    <row r="77" spans="1:262" ht="12.75" customHeight="1" x14ac:dyDescent="0.3">
      <c r="A77" s="4" t="s">
        <v>39</v>
      </c>
      <c r="B77" s="4">
        <v>514</v>
      </c>
      <c r="C77" s="13">
        <f t="shared" si="128"/>
        <v>38.72727272727272</v>
      </c>
      <c r="D77" s="13">
        <f t="shared" si="129"/>
        <v>-475.27272727272725</v>
      </c>
      <c r="E77" s="13">
        <f t="shared" si="130"/>
        <v>25.666666666666668</v>
      </c>
      <c r="F77" s="4" t="e">
        <f t="shared" si="131"/>
        <v>#NUM!</v>
      </c>
      <c r="G77" s="13">
        <f t="shared" si="132"/>
        <v>-16.974025974025974</v>
      </c>
      <c r="H77" s="11">
        <f t="shared" si="133"/>
        <v>55.090909090909086</v>
      </c>
      <c r="I77" s="13"/>
      <c r="J77" s="13"/>
      <c r="K77" s="13"/>
      <c r="L77" s="13"/>
      <c r="M77" s="13"/>
      <c r="N77" s="13"/>
      <c r="O77" s="13"/>
      <c r="P77" s="13"/>
      <c r="Q77" s="13"/>
      <c r="R77" s="17">
        <v>6400</v>
      </c>
      <c r="S77" s="17">
        <v>1</v>
      </c>
      <c r="T77" s="17">
        <v>1.5</v>
      </c>
      <c r="U77" s="17">
        <f t="shared" si="134"/>
        <v>1.5</v>
      </c>
      <c r="V77" s="17">
        <f t="shared" si="135"/>
        <v>120</v>
      </c>
      <c r="W77" s="17">
        <v>0.5</v>
      </c>
      <c r="X77" s="17">
        <f t="shared" si="136"/>
        <v>100</v>
      </c>
      <c r="Y77" s="4">
        <f t="shared" si="137"/>
        <v>120</v>
      </c>
      <c r="Z77" s="4">
        <v>0.05</v>
      </c>
      <c r="AA77" s="4">
        <v>9</v>
      </c>
      <c r="AB77" s="4">
        <v>21</v>
      </c>
      <c r="AC77" s="4">
        <v>150</v>
      </c>
      <c r="AD77" s="4">
        <v>120</v>
      </c>
      <c r="AE77" s="4">
        <f t="shared" si="138"/>
        <v>270</v>
      </c>
      <c r="AF77" s="4">
        <f t="shared" si="139"/>
        <v>27</v>
      </c>
      <c r="AG77" s="13">
        <f t="shared" ref="AG77:IV77" si="141">((($V77+$X77)/10*MAX((AG$2/$AC77),1)+($Y77/80*180*$Z77))/(MAX((AG$2/$AA77),1)+$AB77))*28-$B77</f>
        <v>-468.81818181818181</v>
      </c>
      <c r="AH77" s="13">
        <f t="shared" si="141"/>
        <v>-469.49253731343282</v>
      </c>
      <c r="AI77" s="13">
        <f t="shared" si="141"/>
        <v>-470.78260869565219</v>
      </c>
      <c r="AJ77" s="13">
        <f t="shared" si="141"/>
        <v>-472</v>
      </c>
      <c r="AK77" s="13">
        <f t="shared" si="141"/>
        <v>-473.15068493150682</v>
      </c>
      <c r="AL77" s="13">
        <f t="shared" si="141"/>
        <v>-474.24</v>
      </c>
      <c r="AM77" s="13">
        <f t="shared" si="141"/>
        <v>-475.27272727272725</v>
      </c>
      <c r="AN77" s="13">
        <f t="shared" si="141"/>
        <v>-476.25316455696202</v>
      </c>
      <c r="AO77" s="13">
        <f t="shared" si="141"/>
        <v>-477.18518518518516</v>
      </c>
      <c r="AP77" s="13">
        <f t="shared" si="141"/>
        <v>-478.07228915662654</v>
      </c>
      <c r="AQ77" s="13">
        <f t="shared" si="141"/>
        <v>-478.91764705882355</v>
      </c>
      <c r="AR77" s="13">
        <f t="shared" si="141"/>
        <v>-479.72413793103448</v>
      </c>
      <c r="AS77" s="13">
        <f t="shared" si="141"/>
        <v>-480.49438202247188</v>
      </c>
      <c r="AT77" s="13">
        <f t="shared" si="141"/>
        <v>-481.23076923076923</v>
      </c>
      <c r="AU77" s="13">
        <f t="shared" si="141"/>
        <v>-481.93548387096774</v>
      </c>
      <c r="AV77" s="13">
        <f t="shared" si="141"/>
        <v>-482.61052631578946</v>
      </c>
      <c r="AW77" s="13">
        <f t="shared" si="141"/>
        <v>-483.25773195876286</v>
      </c>
      <c r="AX77" s="13">
        <f t="shared" si="141"/>
        <v>-483.87878787878788</v>
      </c>
      <c r="AY77" s="13">
        <f t="shared" si="141"/>
        <v>-484.47524752475249</v>
      </c>
      <c r="AZ77" s="13">
        <f t="shared" si="141"/>
        <v>-485.04854368932041</v>
      </c>
      <c r="BA77" s="13">
        <f t="shared" si="141"/>
        <v>-485.6</v>
      </c>
      <c r="BB77" s="13">
        <f t="shared" si="141"/>
        <v>-486.13084112149534</v>
      </c>
      <c r="BC77" s="13">
        <f t="shared" si="141"/>
        <v>-486.64220183486236</v>
      </c>
      <c r="BD77" s="13">
        <f t="shared" si="141"/>
        <v>-487.13513513513516</v>
      </c>
      <c r="BE77" s="13">
        <f t="shared" si="141"/>
        <v>-487.61061946902657</v>
      </c>
      <c r="BF77" s="13">
        <f t="shared" si="141"/>
        <v>-487.42678260869565</v>
      </c>
      <c r="BG77" s="13">
        <f t="shared" si="141"/>
        <v>-487.24923076923079</v>
      </c>
      <c r="BH77" s="13">
        <f t="shared" si="141"/>
        <v>-487.07764705882352</v>
      </c>
      <c r="BI77" s="13">
        <f t="shared" si="141"/>
        <v>-486.91173553719011</v>
      </c>
      <c r="BJ77" s="13">
        <f t="shared" si="141"/>
        <v>-486.75121951219512</v>
      </c>
      <c r="BK77" s="13">
        <f t="shared" si="141"/>
        <v>-486.59584000000001</v>
      </c>
      <c r="BL77" s="13">
        <f t="shared" si="141"/>
        <v>-486.44535433070865</v>
      </c>
      <c r="BM77" s="13">
        <f t="shared" si="141"/>
        <v>-486.29953488372092</v>
      </c>
      <c r="BN77" s="13">
        <f t="shared" si="141"/>
        <v>-486.15816793893129</v>
      </c>
      <c r="BO77" s="13">
        <f t="shared" si="141"/>
        <v>-486.02105263157893</v>
      </c>
      <c r="BP77" s="13">
        <f t="shared" si="141"/>
        <v>-485.88799999999998</v>
      </c>
      <c r="BQ77" s="13">
        <f t="shared" si="141"/>
        <v>-485.75883211678831</v>
      </c>
      <c r="BR77" s="13">
        <f t="shared" si="141"/>
        <v>-485.63338129496401</v>
      </c>
      <c r="BS77" s="13">
        <f t="shared" si="141"/>
        <v>-485.5114893617021</v>
      </c>
      <c r="BT77" s="13">
        <f t="shared" si="141"/>
        <v>-485.39300699300702</v>
      </c>
      <c r="BU77" s="13">
        <f t="shared" si="141"/>
        <v>-485.27779310344829</v>
      </c>
      <c r="BV77" s="13">
        <f t="shared" si="141"/>
        <v>-485.16571428571427</v>
      </c>
      <c r="BW77" s="13">
        <f t="shared" si="141"/>
        <v>-485.05664429530202</v>
      </c>
      <c r="BX77" s="13">
        <f t="shared" si="141"/>
        <v>-484.95046357615894</v>
      </c>
      <c r="BY77" s="13">
        <f t="shared" si="141"/>
        <v>-484.84705882352944</v>
      </c>
      <c r="BZ77" s="13">
        <f t="shared" si="141"/>
        <v>-484.74632258064514</v>
      </c>
      <c r="CA77" s="13">
        <f t="shared" si="141"/>
        <v>-484.64815286624201</v>
      </c>
      <c r="CB77" s="13">
        <f t="shared" si="141"/>
        <v>-484.55245283018866</v>
      </c>
      <c r="CC77" s="13">
        <f t="shared" si="141"/>
        <v>-484.45913043478259</v>
      </c>
      <c r="CD77" s="13">
        <f t="shared" si="141"/>
        <v>-484.3680981595092</v>
      </c>
      <c r="CE77" s="13">
        <f t="shared" si="141"/>
        <v>-484.27927272727271</v>
      </c>
      <c r="CF77" s="13">
        <f t="shared" si="141"/>
        <v>-484.19257485029942</v>
      </c>
      <c r="CG77" s="13">
        <f t="shared" si="141"/>
        <v>-484.10792899408284</v>
      </c>
      <c r="CH77" s="13">
        <f t="shared" si="141"/>
        <v>-484.02526315789476</v>
      </c>
      <c r="CI77" s="13">
        <f t="shared" si="141"/>
        <v>-483.94450867052024</v>
      </c>
      <c r="CJ77" s="13">
        <f t="shared" si="141"/>
        <v>-483.86560000000003</v>
      </c>
      <c r="CK77" s="13">
        <f t="shared" si="141"/>
        <v>-483.7884745762712</v>
      </c>
      <c r="CL77" s="13">
        <f t="shared" si="141"/>
        <v>-483.71307262569832</v>
      </c>
      <c r="CM77" s="13">
        <f t="shared" si="141"/>
        <v>-483.63933701657459</v>
      </c>
      <c r="CN77" s="13">
        <f t="shared" si="141"/>
        <v>-483.56721311475411</v>
      </c>
      <c r="CO77" s="13">
        <f t="shared" si="141"/>
        <v>-483.49664864864866</v>
      </c>
      <c r="CP77" s="13">
        <f t="shared" si="141"/>
        <v>-483.42759358288771</v>
      </c>
      <c r="CQ77" s="13">
        <f t="shared" si="141"/>
        <v>-483.36</v>
      </c>
      <c r="CR77" s="13">
        <f t="shared" si="141"/>
        <v>-483.29382198952879</v>
      </c>
      <c r="CS77" s="13">
        <f t="shared" si="141"/>
        <v>-483.22901554404143</v>
      </c>
      <c r="CT77" s="13">
        <f t="shared" si="141"/>
        <v>-483.16553846153846</v>
      </c>
      <c r="CU77" s="13">
        <f t="shared" si="141"/>
        <v>-483.10335025380709</v>
      </c>
      <c r="CV77" s="13">
        <f t="shared" si="141"/>
        <v>-483.0424120603015</v>
      </c>
      <c r="CW77" s="13">
        <f t="shared" si="141"/>
        <v>-482.98268656716419</v>
      </c>
      <c r="CX77" s="13">
        <f t="shared" si="141"/>
        <v>-482.92413793103447</v>
      </c>
      <c r="CY77" s="13">
        <f t="shared" si="141"/>
        <v>-482.86673170731706</v>
      </c>
      <c r="CZ77" s="13">
        <f t="shared" si="141"/>
        <v>-482.8104347826087</v>
      </c>
      <c r="DA77" s="13">
        <f t="shared" si="141"/>
        <v>-482.7552153110048</v>
      </c>
      <c r="DB77" s="13">
        <f t="shared" si="141"/>
        <v>-482.70104265402847</v>
      </c>
      <c r="DC77" s="13">
        <f t="shared" si="141"/>
        <v>-482.64788732394368</v>
      </c>
      <c r="DD77" s="13">
        <f t="shared" si="141"/>
        <v>-482.59572093023257</v>
      </c>
      <c r="DE77" s="13">
        <f t="shared" si="141"/>
        <v>-482.54451612903227</v>
      </c>
      <c r="DF77" s="13">
        <f t="shared" si="141"/>
        <v>-482.49424657534246</v>
      </c>
      <c r="DG77" s="13">
        <f t="shared" si="141"/>
        <v>-482.44488687782803</v>
      </c>
      <c r="DH77" s="13">
        <f t="shared" si="141"/>
        <v>-482.3964125560538</v>
      </c>
      <c r="DI77" s="13">
        <f t="shared" si="141"/>
        <v>-482.34879999999998</v>
      </c>
      <c r="DJ77" s="13">
        <f t="shared" si="141"/>
        <v>-482.30202643171805</v>
      </c>
      <c r="DK77" s="13">
        <f t="shared" si="141"/>
        <v>-482.25606986899561</v>
      </c>
      <c r="DL77" s="13">
        <f t="shared" si="141"/>
        <v>-482.21090909090907</v>
      </c>
      <c r="DM77" s="13">
        <f t="shared" si="141"/>
        <v>-482.16652360515019</v>
      </c>
      <c r="DN77" s="13">
        <f t="shared" si="141"/>
        <v>-482.1228936170213</v>
      </c>
      <c r="DO77" s="13">
        <f t="shared" si="141"/>
        <v>-482.08</v>
      </c>
      <c r="DP77" s="13">
        <f t="shared" si="141"/>
        <v>-482.03782426778241</v>
      </c>
      <c r="DQ77" s="13">
        <f t="shared" si="141"/>
        <v>-481.99634854771784</v>
      </c>
      <c r="DR77" s="13">
        <f t="shared" si="141"/>
        <v>-481.95555555555558</v>
      </c>
      <c r="DS77" s="13">
        <f t="shared" si="141"/>
        <v>-481.91542857142855</v>
      </c>
      <c r="DT77" s="13">
        <f t="shared" si="141"/>
        <v>-481.87595141700405</v>
      </c>
      <c r="DU77" s="13">
        <f t="shared" si="141"/>
        <v>-481.83710843373495</v>
      </c>
      <c r="DV77" s="13">
        <f t="shared" si="141"/>
        <v>-481.79888446215136</v>
      </c>
      <c r="DW77" s="13">
        <f t="shared" si="141"/>
        <v>-481.76126482213442</v>
      </c>
      <c r="DX77" s="13">
        <f t="shared" si="141"/>
        <v>-481.72423529411765</v>
      </c>
      <c r="DY77" s="13">
        <f t="shared" si="141"/>
        <v>-481.68778210116733</v>
      </c>
      <c r="DZ77" s="13">
        <f t="shared" si="141"/>
        <v>-481.65189189189186</v>
      </c>
      <c r="EA77" s="13">
        <f t="shared" si="141"/>
        <v>-481.61655172413793</v>
      </c>
      <c r="EB77" s="13">
        <f t="shared" si="141"/>
        <v>-481.58174904942967</v>
      </c>
      <c r="EC77" s="13">
        <f t="shared" si="141"/>
        <v>-481.54747169811321</v>
      </c>
      <c r="ED77" s="13">
        <f t="shared" si="141"/>
        <v>-481.51370786516856</v>
      </c>
      <c r="EE77" s="13">
        <f t="shared" si="141"/>
        <v>-481.4804460966543</v>
      </c>
      <c r="EF77" s="13">
        <f t="shared" si="141"/>
        <v>-481.44767527675276</v>
      </c>
      <c r="EG77" s="13">
        <f t="shared" si="141"/>
        <v>-481.4153846153846</v>
      </c>
      <c r="EH77" s="13">
        <f t="shared" si="141"/>
        <v>-481.38356363636365</v>
      </c>
      <c r="EI77" s="13">
        <f t="shared" si="141"/>
        <v>-481.35220216606496</v>
      </c>
      <c r="EJ77" s="13">
        <f t="shared" si="141"/>
        <v>-481.32129032258064</v>
      </c>
      <c r="EK77" s="13">
        <f t="shared" si="141"/>
        <v>-481.29081850533805</v>
      </c>
      <c r="EL77" s="13">
        <f t="shared" si="141"/>
        <v>-481.26077738515903</v>
      </c>
      <c r="EM77" s="13">
        <f t="shared" si="141"/>
        <v>-481.23115789473684</v>
      </c>
      <c r="EN77" s="13">
        <f t="shared" si="141"/>
        <v>-481.20195121951218</v>
      </c>
      <c r="EO77" s="13">
        <f t="shared" si="141"/>
        <v>-481.17314878892734</v>
      </c>
      <c r="EP77" s="13">
        <f t="shared" si="141"/>
        <v>-481.14474226804123</v>
      </c>
      <c r="EQ77" s="13">
        <f t="shared" si="141"/>
        <v>-481.11672354948803</v>
      </c>
      <c r="ER77" s="13">
        <f t="shared" si="141"/>
        <v>-481.0890847457627</v>
      </c>
      <c r="ES77" s="13">
        <f t="shared" si="141"/>
        <v>-481.06181818181818</v>
      </c>
      <c r="ET77" s="13">
        <f t="shared" si="141"/>
        <v>-481.03491638795987</v>
      </c>
      <c r="EU77" s="13">
        <f t="shared" si="141"/>
        <v>-481.00837209302324</v>
      </c>
      <c r="EV77" s="13">
        <f t="shared" si="141"/>
        <v>-480.9821782178218</v>
      </c>
      <c r="EW77" s="13">
        <f t="shared" si="141"/>
        <v>-480.95632786885244</v>
      </c>
      <c r="EX77" s="13">
        <f t="shared" si="141"/>
        <v>-480.93081433224756</v>
      </c>
      <c r="EY77" s="13">
        <f t="shared" si="141"/>
        <v>-480.90563106796117</v>
      </c>
      <c r="EZ77" s="13">
        <f t="shared" si="141"/>
        <v>-480.88077170418006</v>
      </c>
      <c r="FA77" s="13">
        <f t="shared" si="141"/>
        <v>-480.85623003194888</v>
      </c>
      <c r="FB77" s="13">
        <f t="shared" si="141"/>
        <v>-480.83199999999999</v>
      </c>
      <c r="FC77" s="13">
        <f t="shared" si="141"/>
        <v>-480.80807570977919</v>
      </c>
      <c r="FD77" s="13">
        <f t="shared" si="141"/>
        <v>-480.78445141065833</v>
      </c>
      <c r="FE77" s="13">
        <f t="shared" si="141"/>
        <v>-480.76112149532707</v>
      </c>
      <c r="FF77" s="13">
        <f t="shared" si="141"/>
        <v>-480.73808049535603</v>
      </c>
      <c r="FG77" s="13">
        <f t="shared" si="141"/>
        <v>-480.71532307692308</v>
      </c>
      <c r="FH77" s="13">
        <f t="shared" si="141"/>
        <v>-480.69284403669724</v>
      </c>
      <c r="FI77" s="13">
        <f t="shared" si="141"/>
        <v>-480.67063829787236</v>
      </c>
      <c r="FJ77" s="13">
        <f t="shared" si="141"/>
        <v>-480.6487009063444</v>
      </c>
      <c r="FK77" s="13">
        <f t="shared" si="141"/>
        <v>-480.627027027027</v>
      </c>
      <c r="FL77" s="13">
        <f t="shared" si="141"/>
        <v>-480.6056119402985</v>
      </c>
      <c r="FM77" s="13">
        <f t="shared" si="141"/>
        <v>-480.58445103857565</v>
      </c>
      <c r="FN77" s="13">
        <f t="shared" si="141"/>
        <v>-480.56353982300885</v>
      </c>
      <c r="FO77" s="13">
        <f t="shared" si="141"/>
        <v>-480.54287390029327</v>
      </c>
      <c r="FP77" s="13">
        <f t="shared" si="141"/>
        <v>-480.52244897959184</v>
      </c>
      <c r="FQ77" s="13">
        <f t="shared" si="141"/>
        <v>-480.50226086956525</v>
      </c>
      <c r="FR77" s="13">
        <f t="shared" si="141"/>
        <v>-480.48230547550435</v>
      </c>
      <c r="FS77" s="13">
        <f t="shared" si="141"/>
        <v>-480.46257879656162</v>
      </c>
      <c r="FT77" s="13">
        <f t="shared" si="141"/>
        <v>-480.44307692307694</v>
      </c>
      <c r="FU77" s="13">
        <f t="shared" si="141"/>
        <v>-480.42379603399434</v>
      </c>
      <c r="FV77" s="13">
        <f t="shared" si="141"/>
        <v>-480.40473239436619</v>
      </c>
      <c r="FW77" s="13">
        <f t="shared" si="141"/>
        <v>-480.38588235294117</v>
      </c>
      <c r="FX77" s="13">
        <f t="shared" si="141"/>
        <v>-480.36724233983284</v>
      </c>
      <c r="FY77" s="13">
        <f t="shared" si="141"/>
        <v>-480.34880886426595</v>
      </c>
      <c r="FZ77" s="13">
        <f t="shared" si="141"/>
        <v>-480.3305785123967</v>
      </c>
      <c r="GA77" s="13">
        <f t="shared" si="141"/>
        <v>-480.31254794520549</v>
      </c>
      <c r="GB77" s="13">
        <f t="shared" si="141"/>
        <v>-480.29471389645778</v>
      </c>
      <c r="GC77" s="13">
        <f t="shared" si="141"/>
        <v>-480.27707317073168</v>
      </c>
      <c r="GD77" s="13">
        <f t="shared" si="141"/>
        <v>-480.25962264150945</v>
      </c>
      <c r="GE77" s="13">
        <f t="shared" si="141"/>
        <v>-480.24235924932975</v>
      </c>
      <c r="GF77" s="13">
        <f t="shared" si="141"/>
        <v>-480.22528</v>
      </c>
      <c r="GG77" s="13">
        <f t="shared" si="141"/>
        <v>-480.20838196286473</v>
      </c>
      <c r="GH77" s="13">
        <f t="shared" si="141"/>
        <v>-480.19166226912927</v>
      </c>
      <c r="GI77" s="13">
        <f t="shared" si="141"/>
        <v>-480.17511811023621</v>
      </c>
      <c r="GJ77" s="13">
        <f t="shared" si="141"/>
        <v>-480.15874673629241</v>
      </c>
      <c r="GK77" s="13">
        <f t="shared" si="141"/>
        <v>-480.14254545454543</v>
      </c>
      <c r="GL77" s="13">
        <f t="shared" si="141"/>
        <v>-480.12651162790701</v>
      </c>
      <c r="GM77" s="13">
        <f t="shared" si="141"/>
        <v>-480.11064267352185</v>
      </c>
      <c r="GN77" s="13">
        <f t="shared" si="141"/>
        <v>-480.09493606138108</v>
      </c>
      <c r="GO77" s="13">
        <f t="shared" si="141"/>
        <v>-480.07938931297713</v>
      </c>
      <c r="GP77" s="13">
        <f t="shared" si="141"/>
        <v>-480.06400000000002</v>
      </c>
      <c r="GQ77" s="13">
        <f t="shared" si="141"/>
        <v>-480.04876574307303</v>
      </c>
      <c r="GR77" s="13">
        <f t="shared" si="141"/>
        <v>-480.0336842105263</v>
      </c>
      <c r="GS77" s="13">
        <f t="shared" si="141"/>
        <v>-480.01875311720698</v>
      </c>
      <c r="GT77" s="13">
        <f t="shared" si="141"/>
        <v>-480.00397022332504</v>
      </c>
      <c r="GU77" s="13">
        <f t="shared" si="141"/>
        <v>-479.98933333333332</v>
      </c>
      <c r="GV77" s="13">
        <f t="shared" si="141"/>
        <v>-479.97484029484031</v>
      </c>
      <c r="GW77" s="13">
        <f t="shared" si="141"/>
        <v>-479.96048899755499</v>
      </c>
      <c r="GX77" s="13">
        <f t="shared" si="141"/>
        <v>-479.94627737226278</v>
      </c>
      <c r="GY77" s="13">
        <f t="shared" si="141"/>
        <v>-479.93220338983053</v>
      </c>
      <c r="GZ77" s="13">
        <f t="shared" si="141"/>
        <v>-479.91826506024097</v>
      </c>
      <c r="HA77" s="13">
        <f t="shared" si="141"/>
        <v>-479.90446043165468</v>
      </c>
      <c r="HB77" s="13">
        <f t="shared" si="141"/>
        <v>-479.89078758949881</v>
      </c>
      <c r="HC77" s="13">
        <f t="shared" si="141"/>
        <v>-479.87724465558193</v>
      </c>
      <c r="HD77" s="13">
        <f t="shared" si="141"/>
        <v>-479.86382978723407</v>
      </c>
      <c r="HE77" s="13">
        <f t="shared" si="141"/>
        <v>-479.85054117647059</v>
      </c>
      <c r="HF77" s="13">
        <f t="shared" si="141"/>
        <v>-479.8373770491803</v>
      </c>
      <c r="HG77" s="13">
        <f t="shared" si="141"/>
        <v>-479.82433566433565</v>
      </c>
      <c r="HH77" s="13">
        <f t="shared" si="141"/>
        <v>-479.81141531322504</v>
      </c>
      <c r="HI77" s="13">
        <f t="shared" si="141"/>
        <v>-479.79861431870671</v>
      </c>
      <c r="HJ77" s="13">
        <f t="shared" si="141"/>
        <v>-479.78593103448276</v>
      </c>
      <c r="HK77" s="13">
        <f t="shared" si="141"/>
        <v>-479.7733638443936</v>
      </c>
      <c r="HL77" s="13">
        <f t="shared" si="141"/>
        <v>-479.7609111617312</v>
      </c>
      <c r="HM77" s="13">
        <f t="shared" si="141"/>
        <v>-479.74857142857144</v>
      </c>
      <c r="HN77" s="13">
        <f t="shared" si="141"/>
        <v>-479.73634311512416</v>
      </c>
      <c r="HO77" s="13">
        <f t="shared" si="141"/>
        <v>-479.72422471910113</v>
      </c>
      <c r="HP77" s="13">
        <f t="shared" si="141"/>
        <v>-479.71221476510067</v>
      </c>
      <c r="HQ77" s="13">
        <f t="shared" si="141"/>
        <v>-479.70031180400889</v>
      </c>
      <c r="HR77" s="13">
        <f t="shared" si="141"/>
        <v>-479.68851441241685</v>
      </c>
      <c r="HS77" s="13">
        <f t="shared" si="141"/>
        <v>-479.67682119205296</v>
      </c>
      <c r="HT77" s="13">
        <f t="shared" si="141"/>
        <v>-479.66523076923079</v>
      </c>
      <c r="HU77" s="13">
        <f t="shared" si="141"/>
        <v>-479.65374179431075</v>
      </c>
      <c r="HV77" s="13">
        <f t="shared" si="141"/>
        <v>-479.64235294117645</v>
      </c>
      <c r="HW77" s="13">
        <f t="shared" si="141"/>
        <v>-479.63106290672454</v>
      </c>
      <c r="HX77" s="13">
        <f t="shared" si="141"/>
        <v>-479.61987041036718</v>
      </c>
      <c r="HY77" s="13">
        <f t="shared" si="141"/>
        <v>-479.60877419354841</v>
      </c>
      <c r="HZ77" s="13">
        <f t="shared" si="141"/>
        <v>-479.59777301927193</v>
      </c>
      <c r="IA77" s="13">
        <f t="shared" si="141"/>
        <v>-479.58686567164182</v>
      </c>
      <c r="IB77" s="13">
        <f t="shared" si="141"/>
        <v>-479.57605095541402</v>
      </c>
      <c r="IC77" s="13">
        <f t="shared" si="141"/>
        <v>-479.56532769556026</v>
      </c>
      <c r="ID77" s="13">
        <f t="shared" si="141"/>
        <v>-479.55469473684212</v>
      </c>
      <c r="IE77" s="13">
        <f t="shared" si="141"/>
        <v>-479.54415094339623</v>
      </c>
      <c r="IF77" s="13">
        <f t="shared" si="141"/>
        <v>-479.53369519832984</v>
      </c>
      <c r="IG77" s="13">
        <f t="shared" si="141"/>
        <v>-479.52332640332639</v>
      </c>
      <c r="IH77" s="13">
        <f t="shared" si="141"/>
        <v>-479.5130434782609</v>
      </c>
      <c r="II77" s="13">
        <f t="shared" si="141"/>
        <v>-479.50284536082472</v>
      </c>
      <c r="IJ77" s="13">
        <f t="shared" si="141"/>
        <v>-479.49273100616017</v>
      </c>
      <c r="IK77" s="13">
        <f t="shared" si="141"/>
        <v>-479.48269938650304</v>
      </c>
      <c r="IL77" s="13">
        <f t="shared" si="141"/>
        <v>-479.47274949083504</v>
      </c>
      <c r="IM77" s="13">
        <f t="shared" si="141"/>
        <v>-479.46288032454362</v>
      </c>
      <c r="IN77" s="13">
        <f t="shared" si="141"/>
        <v>-479.45309090909092</v>
      </c>
      <c r="IO77" s="13">
        <f t="shared" si="141"/>
        <v>-479.44338028169011</v>
      </c>
      <c r="IP77" s="13">
        <f t="shared" si="141"/>
        <v>-479.43374749498997</v>
      </c>
      <c r="IQ77" s="13">
        <f t="shared" si="141"/>
        <v>-479.42419161676645</v>
      </c>
      <c r="IR77" s="13">
        <f t="shared" si="141"/>
        <v>-479.41471172962224</v>
      </c>
      <c r="IS77" s="13">
        <f t="shared" si="141"/>
        <v>-479.40530693069309</v>
      </c>
      <c r="IT77" s="13">
        <f t="shared" si="141"/>
        <v>-479.39597633136094</v>
      </c>
      <c r="IU77" s="13">
        <f t="shared" si="141"/>
        <v>-479.38671905697447</v>
      </c>
      <c r="IV77" s="13">
        <f t="shared" si="141"/>
        <v>-479.37753424657535</v>
      </c>
      <c r="IW77" s="13"/>
      <c r="IX77" s="13"/>
      <c r="IY77" s="13"/>
      <c r="IZ77" s="13"/>
      <c r="JA77" s="13"/>
      <c r="JB77" s="13"/>
    </row>
    <row r="78" spans="1:262" ht="12.75" customHeight="1" x14ac:dyDescent="0.3">
      <c r="A78" s="18" t="s">
        <v>40</v>
      </c>
      <c r="B78" s="18">
        <v>826</v>
      </c>
      <c r="C78" s="19">
        <f t="shared" si="128"/>
        <v>38.72727272727272</v>
      </c>
      <c r="D78" s="19">
        <f t="shared" si="129"/>
        <v>-787.27272727272725</v>
      </c>
      <c r="E78" s="19">
        <f t="shared" si="130"/>
        <v>25.666666666666668</v>
      </c>
      <c r="F78" s="18" t="e">
        <f t="shared" si="131"/>
        <v>#NUM!</v>
      </c>
      <c r="G78" s="19">
        <f t="shared" si="132"/>
        <v>-28.116883116883116</v>
      </c>
      <c r="H78" s="16">
        <f t="shared" si="133"/>
        <v>55.090909090909086</v>
      </c>
      <c r="I78" s="19"/>
      <c r="J78" s="19"/>
      <c r="K78" s="19"/>
      <c r="L78" s="19"/>
      <c r="M78" s="19"/>
      <c r="N78" s="19"/>
      <c r="O78" s="19"/>
      <c r="P78" s="19"/>
      <c r="Q78" s="19"/>
      <c r="R78" s="17">
        <v>12800</v>
      </c>
      <c r="S78" s="17">
        <v>1</v>
      </c>
      <c r="T78" s="17">
        <v>1.5</v>
      </c>
      <c r="U78" s="17">
        <f t="shared" si="134"/>
        <v>1.5</v>
      </c>
      <c r="V78" s="17">
        <f t="shared" si="135"/>
        <v>120</v>
      </c>
      <c r="W78" s="17">
        <v>0.5</v>
      </c>
      <c r="X78" s="17">
        <f t="shared" si="136"/>
        <v>100</v>
      </c>
      <c r="Y78" s="4">
        <f t="shared" si="137"/>
        <v>120</v>
      </c>
      <c r="Z78" s="4">
        <v>0.05</v>
      </c>
      <c r="AA78" s="4">
        <v>9</v>
      </c>
      <c r="AB78" s="4">
        <v>21</v>
      </c>
      <c r="AC78" s="4">
        <v>150</v>
      </c>
      <c r="AD78" s="4">
        <v>120</v>
      </c>
      <c r="AE78" s="4">
        <f t="shared" si="138"/>
        <v>270</v>
      </c>
      <c r="AF78" s="4">
        <f t="shared" si="139"/>
        <v>27</v>
      </c>
      <c r="AG78" s="13">
        <f t="shared" ref="AG78:IV78" si="142">((($V78+$X78)/10*MAX((AG$2/$AC78),1)+($Y78/80*180*$Z78))/(MAX((AG$2/$AA78),1)+$AB78))*28-$B78</f>
        <v>-780.81818181818187</v>
      </c>
      <c r="AH78" s="13">
        <f t="shared" si="142"/>
        <v>-781.49253731343288</v>
      </c>
      <c r="AI78" s="13">
        <f t="shared" si="142"/>
        <v>-782.78260869565213</v>
      </c>
      <c r="AJ78" s="13">
        <f t="shared" si="142"/>
        <v>-784</v>
      </c>
      <c r="AK78" s="13">
        <f t="shared" si="142"/>
        <v>-785.15068493150682</v>
      </c>
      <c r="AL78" s="13">
        <f t="shared" si="142"/>
        <v>-786.24</v>
      </c>
      <c r="AM78" s="13">
        <f t="shared" si="142"/>
        <v>-787.27272727272725</v>
      </c>
      <c r="AN78" s="13">
        <f t="shared" si="142"/>
        <v>-788.25316455696202</v>
      </c>
      <c r="AO78" s="13">
        <f t="shared" si="142"/>
        <v>-789.18518518518522</v>
      </c>
      <c r="AP78" s="13">
        <f t="shared" si="142"/>
        <v>-790.07228915662654</v>
      </c>
      <c r="AQ78" s="13">
        <f t="shared" si="142"/>
        <v>-790.91764705882349</v>
      </c>
      <c r="AR78" s="13">
        <f t="shared" si="142"/>
        <v>-791.72413793103453</v>
      </c>
      <c r="AS78" s="13">
        <f t="shared" si="142"/>
        <v>-792.49438202247188</v>
      </c>
      <c r="AT78" s="13">
        <f t="shared" si="142"/>
        <v>-793.23076923076928</v>
      </c>
      <c r="AU78" s="13">
        <f t="shared" si="142"/>
        <v>-793.93548387096769</v>
      </c>
      <c r="AV78" s="13">
        <f t="shared" si="142"/>
        <v>-794.61052631578946</v>
      </c>
      <c r="AW78" s="13">
        <f t="shared" si="142"/>
        <v>-795.25773195876286</v>
      </c>
      <c r="AX78" s="13">
        <f t="shared" si="142"/>
        <v>-795.87878787878788</v>
      </c>
      <c r="AY78" s="13">
        <f t="shared" si="142"/>
        <v>-796.47524752475249</v>
      </c>
      <c r="AZ78" s="13">
        <f t="shared" si="142"/>
        <v>-797.04854368932035</v>
      </c>
      <c r="BA78" s="13">
        <f t="shared" si="142"/>
        <v>-797.6</v>
      </c>
      <c r="BB78" s="13">
        <f t="shared" si="142"/>
        <v>-798.13084112149534</v>
      </c>
      <c r="BC78" s="13">
        <f t="shared" si="142"/>
        <v>-798.64220183486236</v>
      </c>
      <c r="BD78" s="13">
        <f t="shared" si="142"/>
        <v>-799.1351351351351</v>
      </c>
      <c r="BE78" s="13">
        <f t="shared" si="142"/>
        <v>-799.61061946902657</v>
      </c>
      <c r="BF78" s="13">
        <f t="shared" si="142"/>
        <v>-799.4267826086957</v>
      </c>
      <c r="BG78" s="13">
        <f t="shared" si="142"/>
        <v>-799.24923076923073</v>
      </c>
      <c r="BH78" s="13">
        <f t="shared" si="142"/>
        <v>-799.07764705882357</v>
      </c>
      <c r="BI78" s="13">
        <f t="shared" si="142"/>
        <v>-798.91173553719011</v>
      </c>
      <c r="BJ78" s="13">
        <f t="shared" si="142"/>
        <v>-798.75121951219512</v>
      </c>
      <c r="BK78" s="13">
        <f t="shared" si="142"/>
        <v>-798.59583999999995</v>
      </c>
      <c r="BL78" s="13">
        <f t="shared" si="142"/>
        <v>-798.44535433070871</v>
      </c>
      <c r="BM78" s="13">
        <f t="shared" si="142"/>
        <v>-798.29953488372098</v>
      </c>
      <c r="BN78" s="13">
        <f t="shared" si="142"/>
        <v>-798.15816793893134</v>
      </c>
      <c r="BO78" s="13">
        <f t="shared" si="142"/>
        <v>-798.02105263157898</v>
      </c>
      <c r="BP78" s="13">
        <f t="shared" si="142"/>
        <v>-797.88800000000003</v>
      </c>
      <c r="BQ78" s="13">
        <f t="shared" si="142"/>
        <v>-797.75883211678831</v>
      </c>
      <c r="BR78" s="13">
        <f t="shared" si="142"/>
        <v>-797.63338129496401</v>
      </c>
      <c r="BS78" s="13">
        <f t="shared" si="142"/>
        <v>-797.51148936170216</v>
      </c>
      <c r="BT78" s="13">
        <f t="shared" si="142"/>
        <v>-797.39300699300702</v>
      </c>
      <c r="BU78" s="13">
        <f t="shared" si="142"/>
        <v>-797.27779310344829</v>
      </c>
      <c r="BV78" s="13">
        <f t="shared" si="142"/>
        <v>-797.16571428571433</v>
      </c>
      <c r="BW78" s="13">
        <f t="shared" si="142"/>
        <v>-797.05664429530202</v>
      </c>
      <c r="BX78" s="13">
        <f t="shared" si="142"/>
        <v>-796.95046357615888</v>
      </c>
      <c r="BY78" s="13">
        <f t="shared" si="142"/>
        <v>-796.84705882352944</v>
      </c>
      <c r="BZ78" s="13">
        <f t="shared" si="142"/>
        <v>-796.74632258064514</v>
      </c>
      <c r="CA78" s="13">
        <f t="shared" si="142"/>
        <v>-796.64815286624207</v>
      </c>
      <c r="CB78" s="13">
        <f t="shared" si="142"/>
        <v>-796.55245283018871</v>
      </c>
      <c r="CC78" s="13">
        <f t="shared" si="142"/>
        <v>-796.45913043478265</v>
      </c>
      <c r="CD78" s="13">
        <f t="shared" si="142"/>
        <v>-796.36809815950926</v>
      </c>
      <c r="CE78" s="13">
        <f t="shared" si="142"/>
        <v>-796.27927272727277</v>
      </c>
      <c r="CF78" s="13">
        <f t="shared" si="142"/>
        <v>-796.19257485029937</v>
      </c>
      <c r="CG78" s="13">
        <f t="shared" si="142"/>
        <v>-796.10792899408284</v>
      </c>
      <c r="CH78" s="13">
        <f t="shared" si="142"/>
        <v>-796.02526315789476</v>
      </c>
      <c r="CI78" s="13">
        <f t="shared" si="142"/>
        <v>-795.94450867052024</v>
      </c>
      <c r="CJ78" s="13">
        <f t="shared" si="142"/>
        <v>-795.86559999999997</v>
      </c>
      <c r="CK78" s="13">
        <f t="shared" si="142"/>
        <v>-795.78847457627114</v>
      </c>
      <c r="CL78" s="13">
        <f t="shared" si="142"/>
        <v>-795.71307262569837</v>
      </c>
      <c r="CM78" s="13">
        <f t="shared" si="142"/>
        <v>-795.63933701657459</v>
      </c>
      <c r="CN78" s="13">
        <f t="shared" si="142"/>
        <v>-795.56721311475405</v>
      </c>
      <c r="CO78" s="13">
        <f t="shared" si="142"/>
        <v>-795.4966486486486</v>
      </c>
      <c r="CP78" s="13">
        <f t="shared" si="142"/>
        <v>-795.42759358288765</v>
      </c>
      <c r="CQ78" s="13">
        <f t="shared" si="142"/>
        <v>-795.36</v>
      </c>
      <c r="CR78" s="13">
        <f t="shared" si="142"/>
        <v>-795.29382198952885</v>
      </c>
      <c r="CS78" s="13">
        <f t="shared" si="142"/>
        <v>-795.22901554404143</v>
      </c>
      <c r="CT78" s="13">
        <f t="shared" si="142"/>
        <v>-795.1655384615384</v>
      </c>
      <c r="CU78" s="13">
        <f t="shared" si="142"/>
        <v>-795.10335025380709</v>
      </c>
      <c r="CV78" s="13">
        <f t="shared" si="142"/>
        <v>-795.04241206030156</v>
      </c>
      <c r="CW78" s="13">
        <f t="shared" si="142"/>
        <v>-794.98268656716414</v>
      </c>
      <c r="CX78" s="13">
        <f t="shared" si="142"/>
        <v>-794.92413793103447</v>
      </c>
      <c r="CY78" s="13">
        <f t="shared" si="142"/>
        <v>-794.86673170731706</v>
      </c>
      <c r="CZ78" s="13">
        <f t="shared" si="142"/>
        <v>-794.8104347826087</v>
      </c>
      <c r="DA78" s="13">
        <f t="shared" si="142"/>
        <v>-794.7552153110048</v>
      </c>
      <c r="DB78" s="13">
        <f t="shared" si="142"/>
        <v>-794.70104265402847</v>
      </c>
      <c r="DC78" s="13">
        <f t="shared" si="142"/>
        <v>-794.64788732394368</v>
      </c>
      <c r="DD78" s="13">
        <f t="shared" si="142"/>
        <v>-794.59572093023257</v>
      </c>
      <c r="DE78" s="13">
        <f t="shared" si="142"/>
        <v>-794.54451612903222</v>
      </c>
      <c r="DF78" s="13">
        <f t="shared" si="142"/>
        <v>-794.49424657534246</v>
      </c>
      <c r="DG78" s="13">
        <f t="shared" si="142"/>
        <v>-794.44488687782803</v>
      </c>
      <c r="DH78" s="13">
        <f t="shared" si="142"/>
        <v>-794.39641255605386</v>
      </c>
      <c r="DI78" s="13">
        <f t="shared" si="142"/>
        <v>-794.34879999999998</v>
      </c>
      <c r="DJ78" s="13">
        <f t="shared" si="142"/>
        <v>-794.3020264317181</v>
      </c>
      <c r="DK78" s="13">
        <f t="shared" si="142"/>
        <v>-794.25606986899561</v>
      </c>
      <c r="DL78" s="13">
        <f t="shared" si="142"/>
        <v>-794.21090909090913</v>
      </c>
      <c r="DM78" s="13">
        <f t="shared" si="142"/>
        <v>-794.16652360515025</v>
      </c>
      <c r="DN78" s="13">
        <f t="shared" si="142"/>
        <v>-794.1228936170213</v>
      </c>
      <c r="DO78" s="13">
        <f t="shared" si="142"/>
        <v>-794.08</v>
      </c>
      <c r="DP78" s="13">
        <f t="shared" si="142"/>
        <v>-794.03782426778241</v>
      </c>
      <c r="DQ78" s="13">
        <f t="shared" si="142"/>
        <v>-793.99634854771784</v>
      </c>
      <c r="DR78" s="13">
        <f t="shared" si="142"/>
        <v>-793.95555555555552</v>
      </c>
      <c r="DS78" s="13">
        <f t="shared" si="142"/>
        <v>-793.91542857142861</v>
      </c>
      <c r="DT78" s="13">
        <f t="shared" si="142"/>
        <v>-793.87595141700399</v>
      </c>
      <c r="DU78" s="13">
        <f t="shared" si="142"/>
        <v>-793.8371084337349</v>
      </c>
      <c r="DV78" s="13">
        <f t="shared" si="142"/>
        <v>-793.79888446215136</v>
      </c>
      <c r="DW78" s="13">
        <f t="shared" si="142"/>
        <v>-793.76126482213442</v>
      </c>
      <c r="DX78" s="13">
        <f t="shared" si="142"/>
        <v>-793.72423529411765</v>
      </c>
      <c r="DY78" s="13">
        <f t="shared" si="142"/>
        <v>-793.68778210116727</v>
      </c>
      <c r="DZ78" s="13">
        <f t="shared" si="142"/>
        <v>-793.65189189189186</v>
      </c>
      <c r="EA78" s="13">
        <f t="shared" si="142"/>
        <v>-793.61655172413793</v>
      </c>
      <c r="EB78" s="13">
        <f t="shared" si="142"/>
        <v>-793.58174904942962</v>
      </c>
      <c r="EC78" s="13">
        <f t="shared" si="142"/>
        <v>-793.54747169811321</v>
      </c>
      <c r="ED78" s="13">
        <f t="shared" si="142"/>
        <v>-793.5137078651685</v>
      </c>
      <c r="EE78" s="13">
        <f t="shared" si="142"/>
        <v>-793.4804460966543</v>
      </c>
      <c r="EF78" s="13">
        <f t="shared" si="142"/>
        <v>-793.44767527675276</v>
      </c>
      <c r="EG78" s="13">
        <f t="shared" si="142"/>
        <v>-793.4153846153846</v>
      </c>
      <c r="EH78" s="13">
        <f t="shared" si="142"/>
        <v>-793.38356363636365</v>
      </c>
      <c r="EI78" s="13">
        <f t="shared" si="142"/>
        <v>-793.35220216606501</v>
      </c>
      <c r="EJ78" s="13">
        <f t="shared" si="142"/>
        <v>-793.32129032258069</v>
      </c>
      <c r="EK78" s="13">
        <f t="shared" si="142"/>
        <v>-793.29081850533805</v>
      </c>
      <c r="EL78" s="13">
        <f t="shared" si="142"/>
        <v>-793.26077738515903</v>
      </c>
      <c r="EM78" s="13">
        <f t="shared" si="142"/>
        <v>-793.23115789473684</v>
      </c>
      <c r="EN78" s="13">
        <f t="shared" si="142"/>
        <v>-793.20195121951224</v>
      </c>
      <c r="EO78" s="13">
        <f t="shared" si="142"/>
        <v>-793.17314878892739</v>
      </c>
      <c r="EP78" s="13">
        <f t="shared" si="142"/>
        <v>-793.14474226804123</v>
      </c>
      <c r="EQ78" s="13">
        <f t="shared" si="142"/>
        <v>-793.11672354948803</v>
      </c>
      <c r="ER78" s="13">
        <f t="shared" si="142"/>
        <v>-793.08908474576276</v>
      </c>
      <c r="ES78" s="13">
        <f t="shared" si="142"/>
        <v>-793.06181818181813</v>
      </c>
      <c r="ET78" s="13">
        <f t="shared" si="142"/>
        <v>-793.03491638795981</v>
      </c>
      <c r="EU78" s="13">
        <f t="shared" si="142"/>
        <v>-793.00837209302324</v>
      </c>
      <c r="EV78" s="13">
        <f t="shared" si="142"/>
        <v>-792.9821782178218</v>
      </c>
      <c r="EW78" s="13">
        <f t="shared" si="142"/>
        <v>-792.95632786885244</v>
      </c>
      <c r="EX78" s="13">
        <f t="shared" si="142"/>
        <v>-792.93081433224756</v>
      </c>
      <c r="EY78" s="13">
        <f t="shared" si="142"/>
        <v>-792.90563106796117</v>
      </c>
      <c r="EZ78" s="13">
        <f t="shared" si="142"/>
        <v>-792.88077170418012</v>
      </c>
      <c r="FA78" s="13">
        <f t="shared" si="142"/>
        <v>-792.85623003194883</v>
      </c>
      <c r="FB78" s="13">
        <f t="shared" si="142"/>
        <v>-792.83199999999999</v>
      </c>
      <c r="FC78" s="13">
        <f t="shared" si="142"/>
        <v>-792.80807570977913</v>
      </c>
      <c r="FD78" s="13">
        <f t="shared" si="142"/>
        <v>-792.78445141065833</v>
      </c>
      <c r="FE78" s="13">
        <f t="shared" si="142"/>
        <v>-792.76112149532707</v>
      </c>
      <c r="FF78" s="13">
        <f t="shared" si="142"/>
        <v>-792.73808049535603</v>
      </c>
      <c r="FG78" s="13">
        <f t="shared" si="142"/>
        <v>-792.71532307692303</v>
      </c>
      <c r="FH78" s="13">
        <f t="shared" si="142"/>
        <v>-792.69284403669724</v>
      </c>
      <c r="FI78" s="13">
        <f t="shared" si="142"/>
        <v>-792.6706382978723</v>
      </c>
      <c r="FJ78" s="13">
        <f t="shared" si="142"/>
        <v>-792.6487009063444</v>
      </c>
      <c r="FK78" s="13">
        <f t="shared" si="142"/>
        <v>-792.627027027027</v>
      </c>
      <c r="FL78" s="13">
        <f t="shared" si="142"/>
        <v>-792.60561194029856</v>
      </c>
      <c r="FM78" s="13">
        <f t="shared" si="142"/>
        <v>-792.58445103857571</v>
      </c>
      <c r="FN78" s="13">
        <f t="shared" si="142"/>
        <v>-792.5635398230088</v>
      </c>
      <c r="FO78" s="13">
        <f t="shared" si="142"/>
        <v>-792.54287390029322</v>
      </c>
      <c r="FP78" s="13">
        <f t="shared" si="142"/>
        <v>-792.52244897959179</v>
      </c>
      <c r="FQ78" s="13">
        <f t="shared" si="142"/>
        <v>-792.50226086956525</v>
      </c>
      <c r="FR78" s="13">
        <f t="shared" si="142"/>
        <v>-792.48230547550429</v>
      </c>
      <c r="FS78" s="13">
        <f t="shared" si="142"/>
        <v>-792.46257879656162</v>
      </c>
      <c r="FT78" s="13">
        <f t="shared" si="142"/>
        <v>-792.44307692307689</v>
      </c>
      <c r="FU78" s="13">
        <f t="shared" si="142"/>
        <v>-792.42379603399434</v>
      </c>
      <c r="FV78" s="13">
        <f t="shared" si="142"/>
        <v>-792.40473239436619</v>
      </c>
      <c r="FW78" s="13">
        <f t="shared" si="142"/>
        <v>-792.38588235294117</v>
      </c>
      <c r="FX78" s="13">
        <f t="shared" si="142"/>
        <v>-792.36724233983284</v>
      </c>
      <c r="FY78" s="13">
        <f t="shared" si="142"/>
        <v>-792.34880886426595</v>
      </c>
      <c r="FZ78" s="13">
        <f t="shared" si="142"/>
        <v>-792.33057851239664</v>
      </c>
      <c r="GA78" s="13">
        <f t="shared" si="142"/>
        <v>-792.31254794520544</v>
      </c>
      <c r="GB78" s="13">
        <f t="shared" si="142"/>
        <v>-792.29471389645778</v>
      </c>
      <c r="GC78" s="13">
        <f t="shared" si="142"/>
        <v>-792.27707317073168</v>
      </c>
      <c r="GD78" s="13">
        <f t="shared" si="142"/>
        <v>-792.2596226415094</v>
      </c>
      <c r="GE78" s="13">
        <f t="shared" si="142"/>
        <v>-792.24235924932975</v>
      </c>
      <c r="GF78" s="13">
        <f t="shared" si="142"/>
        <v>-792.22528</v>
      </c>
      <c r="GG78" s="13">
        <f t="shared" si="142"/>
        <v>-792.20838196286468</v>
      </c>
      <c r="GH78" s="13">
        <f t="shared" si="142"/>
        <v>-792.19166226912932</v>
      </c>
      <c r="GI78" s="13">
        <f t="shared" si="142"/>
        <v>-792.17511811023621</v>
      </c>
      <c r="GJ78" s="13">
        <f t="shared" si="142"/>
        <v>-792.15874673629241</v>
      </c>
      <c r="GK78" s="13">
        <f t="shared" si="142"/>
        <v>-792.14254545454548</v>
      </c>
      <c r="GL78" s="13">
        <f t="shared" si="142"/>
        <v>-792.12651162790701</v>
      </c>
      <c r="GM78" s="13">
        <f t="shared" si="142"/>
        <v>-792.11064267352185</v>
      </c>
      <c r="GN78" s="13">
        <f t="shared" si="142"/>
        <v>-792.09493606138108</v>
      </c>
      <c r="GO78" s="13">
        <f t="shared" si="142"/>
        <v>-792.07938931297713</v>
      </c>
      <c r="GP78" s="13">
        <f t="shared" si="142"/>
        <v>-792.06399999999996</v>
      </c>
      <c r="GQ78" s="13">
        <f t="shared" si="142"/>
        <v>-792.04876574307309</v>
      </c>
      <c r="GR78" s="13">
        <f t="shared" si="142"/>
        <v>-792.0336842105263</v>
      </c>
      <c r="GS78" s="13">
        <f t="shared" si="142"/>
        <v>-792.01875311720698</v>
      </c>
      <c r="GT78" s="13">
        <f t="shared" si="142"/>
        <v>-792.00397022332504</v>
      </c>
      <c r="GU78" s="13">
        <f t="shared" si="142"/>
        <v>-791.98933333333332</v>
      </c>
      <c r="GV78" s="13">
        <f t="shared" si="142"/>
        <v>-791.97484029484031</v>
      </c>
      <c r="GW78" s="13">
        <f t="shared" si="142"/>
        <v>-791.96048899755499</v>
      </c>
      <c r="GX78" s="13">
        <f t="shared" si="142"/>
        <v>-791.94627737226278</v>
      </c>
      <c r="GY78" s="13">
        <f t="shared" si="142"/>
        <v>-791.93220338983053</v>
      </c>
      <c r="GZ78" s="13">
        <f t="shared" si="142"/>
        <v>-791.91826506024097</v>
      </c>
      <c r="HA78" s="13">
        <f t="shared" si="142"/>
        <v>-791.90446043165468</v>
      </c>
      <c r="HB78" s="13">
        <f t="shared" si="142"/>
        <v>-791.89078758949881</v>
      </c>
      <c r="HC78" s="13">
        <f t="shared" si="142"/>
        <v>-791.87724465558199</v>
      </c>
      <c r="HD78" s="13">
        <f t="shared" si="142"/>
        <v>-791.86382978723407</v>
      </c>
      <c r="HE78" s="13">
        <f t="shared" si="142"/>
        <v>-791.85054117647064</v>
      </c>
      <c r="HF78" s="13">
        <f t="shared" si="142"/>
        <v>-791.8373770491803</v>
      </c>
      <c r="HG78" s="13">
        <f t="shared" si="142"/>
        <v>-791.82433566433565</v>
      </c>
      <c r="HH78" s="13">
        <f t="shared" si="142"/>
        <v>-791.8114153132251</v>
      </c>
      <c r="HI78" s="13">
        <f t="shared" si="142"/>
        <v>-791.79861431870665</v>
      </c>
      <c r="HJ78" s="13">
        <f t="shared" si="142"/>
        <v>-791.7859310344827</v>
      </c>
      <c r="HK78" s="13">
        <f t="shared" si="142"/>
        <v>-791.77336384439354</v>
      </c>
      <c r="HL78" s="13">
        <f t="shared" si="142"/>
        <v>-791.7609111617312</v>
      </c>
      <c r="HM78" s="13">
        <f t="shared" si="142"/>
        <v>-791.74857142857138</v>
      </c>
      <c r="HN78" s="13">
        <f t="shared" si="142"/>
        <v>-791.73634311512421</v>
      </c>
      <c r="HO78" s="13">
        <f t="shared" si="142"/>
        <v>-791.72422471910113</v>
      </c>
      <c r="HP78" s="13">
        <f t="shared" si="142"/>
        <v>-791.71221476510073</v>
      </c>
      <c r="HQ78" s="13">
        <f t="shared" si="142"/>
        <v>-791.70031180400895</v>
      </c>
      <c r="HR78" s="13">
        <f t="shared" si="142"/>
        <v>-791.68851441241691</v>
      </c>
      <c r="HS78" s="13">
        <f t="shared" si="142"/>
        <v>-791.67682119205301</v>
      </c>
      <c r="HT78" s="13">
        <f t="shared" si="142"/>
        <v>-791.66523076923079</v>
      </c>
      <c r="HU78" s="13">
        <f t="shared" si="142"/>
        <v>-791.65374179431069</v>
      </c>
      <c r="HV78" s="13">
        <f t="shared" si="142"/>
        <v>-791.64235294117645</v>
      </c>
      <c r="HW78" s="13">
        <f t="shared" si="142"/>
        <v>-791.63106290672454</v>
      </c>
      <c r="HX78" s="13">
        <f t="shared" si="142"/>
        <v>-791.61987041036718</v>
      </c>
      <c r="HY78" s="13">
        <f t="shared" si="142"/>
        <v>-791.60877419354836</v>
      </c>
      <c r="HZ78" s="13">
        <f t="shared" si="142"/>
        <v>-791.59777301927193</v>
      </c>
      <c r="IA78" s="13">
        <f t="shared" si="142"/>
        <v>-791.58686567164182</v>
      </c>
      <c r="IB78" s="13">
        <f t="shared" si="142"/>
        <v>-791.57605095541396</v>
      </c>
      <c r="IC78" s="13">
        <f t="shared" si="142"/>
        <v>-791.5653276955602</v>
      </c>
      <c r="ID78" s="13">
        <f t="shared" si="142"/>
        <v>-791.55469473684207</v>
      </c>
      <c r="IE78" s="13">
        <f t="shared" si="142"/>
        <v>-791.54415094339629</v>
      </c>
      <c r="IF78" s="13">
        <f t="shared" si="142"/>
        <v>-791.53369519832984</v>
      </c>
      <c r="IG78" s="13">
        <f t="shared" si="142"/>
        <v>-791.52332640332645</v>
      </c>
      <c r="IH78" s="13">
        <f t="shared" si="142"/>
        <v>-791.5130434782609</v>
      </c>
      <c r="II78" s="13">
        <f t="shared" si="142"/>
        <v>-791.50284536082472</v>
      </c>
      <c r="IJ78" s="13">
        <f t="shared" si="142"/>
        <v>-791.49273100616017</v>
      </c>
      <c r="IK78" s="13">
        <f t="shared" si="142"/>
        <v>-791.4826993865031</v>
      </c>
      <c r="IL78" s="13">
        <f t="shared" si="142"/>
        <v>-791.47274949083499</v>
      </c>
      <c r="IM78" s="13">
        <f t="shared" si="142"/>
        <v>-791.46288032454368</v>
      </c>
      <c r="IN78" s="13">
        <f t="shared" si="142"/>
        <v>-791.45309090909086</v>
      </c>
      <c r="IO78" s="13">
        <f t="shared" si="142"/>
        <v>-791.44338028169011</v>
      </c>
      <c r="IP78" s="13">
        <f t="shared" si="142"/>
        <v>-791.43374749499003</v>
      </c>
      <c r="IQ78" s="13">
        <f t="shared" si="142"/>
        <v>-791.42419161676651</v>
      </c>
      <c r="IR78" s="13">
        <f t="shared" si="142"/>
        <v>-791.41471172962224</v>
      </c>
      <c r="IS78" s="13">
        <f t="shared" si="142"/>
        <v>-791.40530693069309</v>
      </c>
      <c r="IT78" s="13">
        <f t="shared" si="142"/>
        <v>-791.395976331361</v>
      </c>
      <c r="IU78" s="13">
        <f t="shared" si="142"/>
        <v>-791.38671905697447</v>
      </c>
      <c r="IV78" s="13">
        <f t="shared" si="142"/>
        <v>-791.37753424657535</v>
      </c>
      <c r="IW78" s="13"/>
      <c r="IX78" s="13"/>
      <c r="IY78" s="13"/>
      <c r="IZ78" s="13"/>
      <c r="JA78" s="13"/>
      <c r="JB78" s="13"/>
    </row>
    <row r="79" spans="1:262" ht="12.75" customHeight="1" x14ac:dyDescent="0.3">
      <c r="A79" s="4" t="s">
        <v>41</v>
      </c>
      <c r="B79" s="4">
        <v>1137</v>
      </c>
      <c r="C79" s="13">
        <f t="shared" si="128"/>
        <v>38.72727272727272</v>
      </c>
      <c r="D79" s="13">
        <f t="shared" si="129"/>
        <v>-1098.2727272727273</v>
      </c>
      <c r="E79" s="13">
        <f t="shared" si="130"/>
        <v>25.666666666666668</v>
      </c>
      <c r="F79" s="4" t="e">
        <f t="shared" si="131"/>
        <v>#NUM!</v>
      </c>
      <c r="G79" s="13">
        <f t="shared" si="132"/>
        <v>-39.22402597402597</v>
      </c>
      <c r="H79" s="11">
        <f t="shared" si="133"/>
        <v>55.090909090909086</v>
      </c>
      <c r="I79" s="13"/>
      <c r="J79" s="13"/>
      <c r="K79" s="13"/>
      <c r="L79" s="13"/>
      <c r="M79" s="13"/>
      <c r="N79" s="13"/>
      <c r="O79" s="13"/>
      <c r="P79" s="13"/>
      <c r="Q79" s="13"/>
      <c r="R79" s="17">
        <v>19200</v>
      </c>
      <c r="S79" s="17">
        <v>1</v>
      </c>
      <c r="T79" s="17">
        <v>1.5</v>
      </c>
      <c r="U79" s="17">
        <f t="shared" si="134"/>
        <v>1.5</v>
      </c>
      <c r="V79" s="17">
        <f t="shared" si="135"/>
        <v>120</v>
      </c>
      <c r="W79" s="17">
        <v>0.5</v>
      </c>
      <c r="X79" s="17">
        <f t="shared" si="136"/>
        <v>100</v>
      </c>
      <c r="Y79" s="4">
        <f t="shared" si="137"/>
        <v>120</v>
      </c>
      <c r="Z79" s="4">
        <v>0.05</v>
      </c>
      <c r="AA79" s="4">
        <v>9</v>
      </c>
      <c r="AB79" s="4">
        <v>21</v>
      </c>
      <c r="AC79" s="4">
        <v>150</v>
      </c>
      <c r="AD79" s="4">
        <v>120</v>
      </c>
      <c r="AE79" s="4">
        <f t="shared" si="138"/>
        <v>270</v>
      </c>
      <c r="AF79" s="4">
        <f t="shared" si="139"/>
        <v>27</v>
      </c>
      <c r="AG79" s="13">
        <f t="shared" ref="AG79:IV79" si="143">((($V79+$X79)/10*MAX((AG$2/$AC79),1)+($Y79/80*180*$Z79))/(MAX((AG$2/$AA79),1)+$AB79))*28-$B79</f>
        <v>-1091.8181818181818</v>
      </c>
      <c r="AH79" s="13">
        <f t="shared" si="143"/>
        <v>-1092.4925373134329</v>
      </c>
      <c r="AI79" s="13">
        <f t="shared" si="143"/>
        <v>-1093.7826086956522</v>
      </c>
      <c r="AJ79" s="13">
        <f t="shared" si="143"/>
        <v>-1095</v>
      </c>
      <c r="AK79" s="13">
        <f t="shared" si="143"/>
        <v>-1096.1506849315069</v>
      </c>
      <c r="AL79" s="13">
        <f t="shared" si="143"/>
        <v>-1097.24</v>
      </c>
      <c r="AM79" s="13">
        <f t="shared" si="143"/>
        <v>-1098.2727272727273</v>
      </c>
      <c r="AN79" s="13">
        <f t="shared" si="143"/>
        <v>-1099.253164556962</v>
      </c>
      <c r="AO79" s="13">
        <f t="shared" si="143"/>
        <v>-1100.1851851851852</v>
      </c>
      <c r="AP79" s="13">
        <f t="shared" si="143"/>
        <v>-1101.0722891566265</v>
      </c>
      <c r="AQ79" s="13">
        <f t="shared" si="143"/>
        <v>-1101.9176470588236</v>
      </c>
      <c r="AR79" s="13">
        <f t="shared" si="143"/>
        <v>-1102.7241379310344</v>
      </c>
      <c r="AS79" s="13">
        <f t="shared" si="143"/>
        <v>-1103.4943820224719</v>
      </c>
      <c r="AT79" s="13">
        <f t="shared" si="143"/>
        <v>-1104.2307692307693</v>
      </c>
      <c r="AU79" s="13">
        <f t="shared" si="143"/>
        <v>-1104.9354838709678</v>
      </c>
      <c r="AV79" s="13">
        <f t="shared" si="143"/>
        <v>-1105.6105263157895</v>
      </c>
      <c r="AW79" s="13">
        <f t="shared" si="143"/>
        <v>-1106.2577319587629</v>
      </c>
      <c r="AX79" s="13">
        <f t="shared" si="143"/>
        <v>-1106.878787878788</v>
      </c>
      <c r="AY79" s="13">
        <f t="shared" si="143"/>
        <v>-1107.4752475247524</v>
      </c>
      <c r="AZ79" s="13">
        <f t="shared" si="143"/>
        <v>-1108.0485436893205</v>
      </c>
      <c r="BA79" s="13">
        <f t="shared" si="143"/>
        <v>-1108.5999999999999</v>
      </c>
      <c r="BB79" s="13">
        <f t="shared" si="143"/>
        <v>-1109.1308411214952</v>
      </c>
      <c r="BC79" s="13">
        <f t="shared" si="143"/>
        <v>-1109.6422018348624</v>
      </c>
      <c r="BD79" s="13">
        <f t="shared" si="143"/>
        <v>-1110.1351351351352</v>
      </c>
      <c r="BE79" s="13">
        <f t="shared" si="143"/>
        <v>-1110.6106194690265</v>
      </c>
      <c r="BF79" s="13">
        <f t="shared" si="143"/>
        <v>-1110.4267826086957</v>
      </c>
      <c r="BG79" s="13">
        <f t="shared" si="143"/>
        <v>-1110.2492307692307</v>
      </c>
      <c r="BH79" s="13">
        <f t="shared" si="143"/>
        <v>-1110.0776470588235</v>
      </c>
      <c r="BI79" s="13">
        <f t="shared" si="143"/>
        <v>-1109.91173553719</v>
      </c>
      <c r="BJ79" s="13">
        <f t="shared" si="143"/>
        <v>-1109.7512195121951</v>
      </c>
      <c r="BK79" s="13">
        <f t="shared" si="143"/>
        <v>-1109.59584</v>
      </c>
      <c r="BL79" s="13">
        <f t="shared" si="143"/>
        <v>-1109.4453543307086</v>
      </c>
      <c r="BM79" s="13">
        <f t="shared" si="143"/>
        <v>-1109.299534883721</v>
      </c>
      <c r="BN79" s="13">
        <f t="shared" si="143"/>
        <v>-1109.1581679389312</v>
      </c>
      <c r="BO79" s="13">
        <f t="shared" si="143"/>
        <v>-1109.0210526315789</v>
      </c>
      <c r="BP79" s="13">
        <f t="shared" si="143"/>
        <v>-1108.8879999999999</v>
      </c>
      <c r="BQ79" s="13">
        <f t="shared" si="143"/>
        <v>-1108.7588321167884</v>
      </c>
      <c r="BR79" s="13">
        <f t="shared" si="143"/>
        <v>-1108.633381294964</v>
      </c>
      <c r="BS79" s="13">
        <f t="shared" si="143"/>
        <v>-1108.5114893617022</v>
      </c>
      <c r="BT79" s="13">
        <f t="shared" si="143"/>
        <v>-1108.393006993007</v>
      </c>
      <c r="BU79" s="13">
        <f t="shared" si="143"/>
        <v>-1108.2777931034482</v>
      </c>
      <c r="BV79" s="13">
        <f t="shared" si="143"/>
        <v>-1108.1657142857143</v>
      </c>
      <c r="BW79" s="13">
        <f t="shared" si="143"/>
        <v>-1108.056644295302</v>
      </c>
      <c r="BX79" s="13">
        <f t="shared" si="143"/>
        <v>-1107.9504635761589</v>
      </c>
      <c r="BY79" s="13">
        <f t="shared" si="143"/>
        <v>-1107.8470588235293</v>
      </c>
      <c r="BZ79" s="13">
        <f t="shared" si="143"/>
        <v>-1107.7463225806453</v>
      </c>
      <c r="CA79" s="13">
        <f t="shared" si="143"/>
        <v>-1107.6481528662421</v>
      </c>
      <c r="CB79" s="13">
        <f t="shared" si="143"/>
        <v>-1107.5524528301887</v>
      </c>
      <c r="CC79" s="13">
        <f t="shared" si="143"/>
        <v>-1107.4591304347825</v>
      </c>
      <c r="CD79" s="13">
        <f t="shared" si="143"/>
        <v>-1107.3680981595091</v>
      </c>
      <c r="CE79" s="13">
        <f t="shared" si="143"/>
        <v>-1107.2792727272727</v>
      </c>
      <c r="CF79" s="13">
        <f t="shared" si="143"/>
        <v>-1107.1925748502995</v>
      </c>
      <c r="CG79" s="13">
        <f t="shared" si="143"/>
        <v>-1107.1079289940828</v>
      </c>
      <c r="CH79" s="13">
        <f t="shared" si="143"/>
        <v>-1107.0252631578946</v>
      </c>
      <c r="CI79" s="13">
        <f t="shared" si="143"/>
        <v>-1106.9445086705202</v>
      </c>
      <c r="CJ79" s="13">
        <f t="shared" si="143"/>
        <v>-1106.8656000000001</v>
      </c>
      <c r="CK79" s="13">
        <f t="shared" si="143"/>
        <v>-1106.7884745762713</v>
      </c>
      <c r="CL79" s="13">
        <f t="shared" si="143"/>
        <v>-1106.7130726256983</v>
      </c>
      <c r="CM79" s="13">
        <f t="shared" si="143"/>
        <v>-1106.6393370165747</v>
      </c>
      <c r="CN79" s="13">
        <f t="shared" si="143"/>
        <v>-1106.5672131147542</v>
      </c>
      <c r="CO79" s="13">
        <f t="shared" si="143"/>
        <v>-1106.4966486486487</v>
      </c>
      <c r="CP79" s="13">
        <f t="shared" si="143"/>
        <v>-1106.4275935828878</v>
      </c>
      <c r="CQ79" s="13">
        <f t="shared" si="143"/>
        <v>-1106.3599999999999</v>
      </c>
      <c r="CR79" s="13">
        <f t="shared" si="143"/>
        <v>-1106.2938219895289</v>
      </c>
      <c r="CS79" s="13">
        <f t="shared" si="143"/>
        <v>-1106.2290155440414</v>
      </c>
      <c r="CT79" s="13">
        <f t="shared" si="143"/>
        <v>-1106.1655384615385</v>
      </c>
      <c r="CU79" s="13">
        <f t="shared" si="143"/>
        <v>-1106.1033502538071</v>
      </c>
      <c r="CV79" s="13">
        <f t="shared" si="143"/>
        <v>-1106.0424120603016</v>
      </c>
      <c r="CW79" s="13">
        <f t="shared" si="143"/>
        <v>-1105.9826865671641</v>
      </c>
      <c r="CX79" s="13">
        <f t="shared" si="143"/>
        <v>-1105.9241379310345</v>
      </c>
      <c r="CY79" s="13">
        <f t="shared" si="143"/>
        <v>-1105.8667317073171</v>
      </c>
      <c r="CZ79" s="13">
        <f t="shared" si="143"/>
        <v>-1105.8104347826088</v>
      </c>
      <c r="DA79" s="13">
        <f t="shared" si="143"/>
        <v>-1105.7552153110048</v>
      </c>
      <c r="DB79" s="13">
        <f t="shared" si="143"/>
        <v>-1105.7010426540285</v>
      </c>
      <c r="DC79" s="13">
        <f t="shared" si="143"/>
        <v>-1105.6478873239437</v>
      </c>
      <c r="DD79" s="13">
        <f t="shared" si="143"/>
        <v>-1105.5957209302326</v>
      </c>
      <c r="DE79" s="13">
        <f t="shared" si="143"/>
        <v>-1105.5445161290322</v>
      </c>
      <c r="DF79" s="13">
        <f t="shared" si="143"/>
        <v>-1105.4942465753425</v>
      </c>
      <c r="DG79" s="13">
        <f t="shared" si="143"/>
        <v>-1105.4448868778281</v>
      </c>
      <c r="DH79" s="13">
        <f t="shared" si="143"/>
        <v>-1105.3964125560537</v>
      </c>
      <c r="DI79" s="13">
        <f t="shared" si="143"/>
        <v>-1105.3488</v>
      </c>
      <c r="DJ79" s="13">
        <f t="shared" si="143"/>
        <v>-1105.3020264317181</v>
      </c>
      <c r="DK79" s="13">
        <f t="shared" si="143"/>
        <v>-1105.2560698689956</v>
      </c>
      <c r="DL79" s="13">
        <f t="shared" si="143"/>
        <v>-1105.2109090909091</v>
      </c>
      <c r="DM79" s="13">
        <f t="shared" si="143"/>
        <v>-1105.1665236051501</v>
      </c>
      <c r="DN79" s="13">
        <f t="shared" si="143"/>
        <v>-1105.1228936170212</v>
      </c>
      <c r="DO79" s="13">
        <f t="shared" si="143"/>
        <v>-1105.08</v>
      </c>
      <c r="DP79" s="13">
        <f t="shared" si="143"/>
        <v>-1105.0378242677825</v>
      </c>
      <c r="DQ79" s="13">
        <f t="shared" si="143"/>
        <v>-1104.9963485477178</v>
      </c>
      <c r="DR79" s="13">
        <f t="shared" si="143"/>
        <v>-1104.9555555555555</v>
      </c>
      <c r="DS79" s="13">
        <f t="shared" si="143"/>
        <v>-1104.9154285714285</v>
      </c>
      <c r="DT79" s="13">
        <f t="shared" si="143"/>
        <v>-1104.875951417004</v>
      </c>
      <c r="DU79" s="13">
        <f t="shared" si="143"/>
        <v>-1104.837108433735</v>
      </c>
      <c r="DV79" s="13">
        <f t="shared" si="143"/>
        <v>-1104.7988844621514</v>
      </c>
      <c r="DW79" s="13">
        <f t="shared" si="143"/>
        <v>-1104.7612648221343</v>
      </c>
      <c r="DX79" s="13">
        <f t="shared" si="143"/>
        <v>-1104.7242352941175</v>
      </c>
      <c r="DY79" s="13">
        <f t="shared" si="143"/>
        <v>-1104.6877821011674</v>
      </c>
      <c r="DZ79" s="13">
        <f t="shared" si="143"/>
        <v>-1104.6518918918919</v>
      </c>
      <c r="EA79" s="13">
        <f t="shared" si="143"/>
        <v>-1104.6165517241379</v>
      </c>
      <c r="EB79" s="13">
        <f t="shared" si="143"/>
        <v>-1104.5817490494296</v>
      </c>
      <c r="EC79" s="13">
        <f t="shared" si="143"/>
        <v>-1104.5474716981132</v>
      </c>
      <c r="ED79" s="13">
        <f t="shared" si="143"/>
        <v>-1104.5137078651685</v>
      </c>
      <c r="EE79" s="13">
        <f t="shared" si="143"/>
        <v>-1104.4804460966543</v>
      </c>
      <c r="EF79" s="13">
        <f t="shared" si="143"/>
        <v>-1104.4476752767528</v>
      </c>
      <c r="EG79" s="13">
        <f t="shared" si="143"/>
        <v>-1104.4153846153847</v>
      </c>
      <c r="EH79" s="13">
        <f t="shared" si="143"/>
        <v>-1104.3835636363635</v>
      </c>
      <c r="EI79" s="13">
        <f t="shared" si="143"/>
        <v>-1104.3522021660649</v>
      </c>
      <c r="EJ79" s="13">
        <f t="shared" si="143"/>
        <v>-1104.3212903225806</v>
      </c>
      <c r="EK79" s="13">
        <f t="shared" si="143"/>
        <v>-1104.2908185053382</v>
      </c>
      <c r="EL79" s="13">
        <f t="shared" si="143"/>
        <v>-1104.2607773851589</v>
      </c>
      <c r="EM79" s="13">
        <f t="shared" si="143"/>
        <v>-1104.231157894737</v>
      </c>
      <c r="EN79" s="13">
        <f t="shared" si="143"/>
        <v>-1104.2019512195122</v>
      </c>
      <c r="EO79" s="13">
        <f t="shared" si="143"/>
        <v>-1104.1731487889274</v>
      </c>
      <c r="EP79" s="13">
        <f t="shared" si="143"/>
        <v>-1104.1447422680412</v>
      </c>
      <c r="EQ79" s="13">
        <f t="shared" si="143"/>
        <v>-1104.1167235494881</v>
      </c>
      <c r="ER79" s="13">
        <f t="shared" si="143"/>
        <v>-1104.0890847457626</v>
      </c>
      <c r="ES79" s="13">
        <f t="shared" si="143"/>
        <v>-1104.0618181818181</v>
      </c>
      <c r="ET79" s="13">
        <f t="shared" si="143"/>
        <v>-1104.0349163879598</v>
      </c>
      <c r="EU79" s="13">
        <f t="shared" si="143"/>
        <v>-1104.0083720930234</v>
      </c>
      <c r="EV79" s="13">
        <f t="shared" si="143"/>
        <v>-1103.9821782178217</v>
      </c>
      <c r="EW79" s="13">
        <f t="shared" si="143"/>
        <v>-1103.9563278688524</v>
      </c>
      <c r="EX79" s="13">
        <f t="shared" si="143"/>
        <v>-1103.9308143322476</v>
      </c>
      <c r="EY79" s="13">
        <f t="shared" si="143"/>
        <v>-1103.9056310679612</v>
      </c>
      <c r="EZ79" s="13">
        <f t="shared" si="143"/>
        <v>-1103.88077170418</v>
      </c>
      <c r="FA79" s="13">
        <f t="shared" si="143"/>
        <v>-1103.8562300319488</v>
      </c>
      <c r="FB79" s="13">
        <f t="shared" si="143"/>
        <v>-1103.8320000000001</v>
      </c>
      <c r="FC79" s="13">
        <f t="shared" si="143"/>
        <v>-1103.8080757097791</v>
      </c>
      <c r="FD79" s="13">
        <f t="shared" si="143"/>
        <v>-1103.7844514106582</v>
      </c>
      <c r="FE79" s="13">
        <f t="shared" si="143"/>
        <v>-1103.7611214953272</v>
      </c>
      <c r="FF79" s="13">
        <f t="shared" si="143"/>
        <v>-1103.7380804953561</v>
      </c>
      <c r="FG79" s="13">
        <f t="shared" si="143"/>
        <v>-1103.7153230769231</v>
      </c>
      <c r="FH79" s="13">
        <f t="shared" si="143"/>
        <v>-1103.6928440366974</v>
      </c>
      <c r="FI79" s="13">
        <f t="shared" si="143"/>
        <v>-1103.6706382978723</v>
      </c>
      <c r="FJ79" s="13">
        <f t="shared" si="143"/>
        <v>-1103.6487009063444</v>
      </c>
      <c r="FK79" s="13">
        <f t="shared" si="143"/>
        <v>-1103.627027027027</v>
      </c>
      <c r="FL79" s="13">
        <f t="shared" si="143"/>
        <v>-1103.6056119402986</v>
      </c>
      <c r="FM79" s="13">
        <f t="shared" si="143"/>
        <v>-1103.5844510385757</v>
      </c>
      <c r="FN79" s="13">
        <f t="shared" si="143"/>
        <v>-1103.5635398230088</v>
      </c>
      <c r="FO79" s="13">
        <f t="shared" si="143"/>
        <v>-1103.5428739002932</v>
      </c>
      <c r="FP79" s="13">
        <f t="shared" si="143"/>
        <v>-1103.5224489795919</v>
      </c>
      <c r="FQ79" s="13">
        <f t="shared" si="143"/>
        <v>-1103.5022608695651</v>
      </c>
      <c r="FR79" s="13">
        <f t="shared" si="143"/>
        <v>-1103.4823054755043</v>
      </c>
      <c r="FS79" s="13">
        <f t="shared" si="143"/>
        <v>-1103.4625787965615</v>
      </c>
      <c r="FT79" s="13">
        <f t="shared" si="143"/>
        <v>-1103.4430769230769</v>
      </c>
      <c r="FU79" s="13">
        <f t="shared" si="143"/>
        <v>-1103.4237960339942</v>
      </c>
      <c r="FV79" s="13">
        <f t="shared" si="143"/>
        <v>-1103.4047323943662</v>
      </c>
      <c r="FW79" s="13">
        <f t="shared" si="143"/>
        <v>-1103.3858823529413</v>
      </c>
      <c r="FX79" s="13">
        <f t="shared" si="143"/>
        <v>-1103.367242339833</v>
      </c>
      <c r="FY79" s="13">
        <f t="shared" si="143"/>
        <v>-1103.3488088642659</v>
      </c>
      <c r="FZ79" s="13">
        <f t="shared" si="143"/>
        <v>-1103.3305785123966</v>
      </c>
      <c r="GA79" s="13">
        <f t="shared" si="143"/>
        <v>-1103.3125479452056</v>
      </c>
      <c r="GB79" s="13">
        <f t="shared" si="143"/>
        <v>-1103.2947138964578</v>
      </c>
      <c r="GC79" s="13">
        <f t="shared" si="143"/>
        <v>-1103.2770731707317</v>
      </c>
      <c r="GD79" s="13">
        <f t="shared" si="143"/>
        <v>-1103.2596226415094</v>
      </c>
      <c r="GE79" s="13">
        <f t="shared" si="143"/>
        <v>-1103.2423592493296</v>
      </c>
      <c r="GF79" s="13">
        <f t="shared" si="143"/>
        <v>-1103.2252800000001</v>
      </c>
      <c r="GG79" s="13">
        <f t="shared" si="143"/>
        <v>-1103.2083819628647</v>
      </c>
      <c r="GH79" s="13">
        <f t="shared" si="143"/>
        <v>-1103.1916622691292</v>
      </c>
      <c r="GI79" s="13">
        <f t="shared" si="143"/>
        <v>-1103.1751181102363</v>
      </c>
      <c r="GJ79" s="13">
        <f t="shared" si="143"/>
        <v>-1103.1587467362924</v>
      </c>
      <c r="GK79" s="13">
        <f t="shared" si="143"/>
        <v>-1103.1425454545454</v>
      </c>
      <c r="GL79" s="13">
        <f t="shared" si="143"/>
        <v>-1103.1265116279069</v>
      </c>
      <c r="GM79" s="13">
        <f t="shared" si="143"/>
        <v>-1103.1106426735219</v>
      </c>
      <c r="GN79" s="13">
        <f t="shared" si="143"/>
        <v>-1103.0949360613811</v>
      </c>
      <c r="GO79" s="13">
        <f t="shared" si="143"/>
        <v>-1103.0793893129771</v>
      </c>
      <c r="GP79" s="13">
        <f t="shared" si="143"/>
        <v>-1103.0640000000001</v>
      </c>
      <c r="GQ79" s="13">
        <f t="shared" si="143"/>
        <v>-1103.0487657430731</v>
      </c>
      <c r="GR79" s="13">
        <f t="shared" si="143"/>
        <v>-1103.0336842105264</v>
      </c>
      <c r="GS79" s="13">
        <f t="shared" si="143"/>
        <v>-1103.0187531172069</v>
      </c>
      <c r="GT79" s="13">
        <f t="shared" si="143"/>
        <v>-1103.003970223325</v>
      </c>
      <c r="GU79" s="13">
        <f t="shared" si="143"/>
        <v>-1102.9893333333334</v>
      </c>
      <c r="GV79" s="13">
        <f t="shared" si="143"/>
        <v>-1102.9748402948403</v>
      </c>
      <c r="GW79" s="13">
        <f t="shared" si="143"/>
        <v>-1102.9604889975551</v>
      </c>
      <c r="GX79" s="13">
        <f t="shared" si="143"/>
        <v>-1102.9462773722628</v>
      </c>
      <c r="GY79" s="13">
        <f t="shared" si="143"/>
        <v>-1102.9322033898304</v>
      </c>
      <c r="GZ79" s="13">
        <f t="shared" si="143"/>
        <v>-1102.9182650602409</v>
      </c>
      <c r="HA79" s="13">
        <f t="shared" si="143"/>
        <v>-1102.9044604316546</v>
      </c>
      <c r="HB79" s="13">
        <f t="shared" si="143"/>
        <v>-1102.8907875894988</v>
      </c>
      <c r="HC79" s="13">
        <f t="shared" si="143"/>
        <v>-1102.877244655582</v>
      </c>
      <c r="HD79" s="13">
        <f t="shared" si="143"/>
        <v>-1102.863829787234</v>
      </c>
      <c r="HE79" s="13">
        <f t="shared" si="143"/>
        <v>-1102.8505411764706</v>
      </c>
      <c r="HF79" s="13">
        <f t="shared" si="143"/>
        <v>-1102.8373770491803</v>
      </c>
      <c r="HG79" s="13">
        <f t="shared" si="143"/>
        <v>-1102.8243356643356</v>
      </c>
      <c r="HH79" s="13">
        <f t="shared" si="143"/>
        <v>-1102.8114153132251</v>
      </c>
      <c r="HI79" s="13">
        <f t="shared" si="143"/>
        <v>-1102.7986143187068</v>
      </c>
      <c r="HJ79" s="13">
        <f t="shared" si="143"/>
        <v>-1102.7859310344827</v>
      </c>
      <c r="HK79" s="13">
        <f t="shared" si="143"/>
        <v>-1102.7733638443935</v>
      </c>
      <c r="HL79" s="13">
        <f t="shared" si="143"/>
        <v>-1102.7609111617312</v>
      </c>
      <c r="HM79" s="13">
        <f t="shared" si="143"/>
        <v>-1102.7485714285715</v>
      </c>
      <c r="HN79" s="13">
        <f t="shared" si="143"/>
        <v>-1102.7363431151241</v>
      </c>
      <c r="HO79" s="13">
        <f t="shared" si="143"/>
        <v>-1102.7242247191011</v>
      </c>
      <c r="HP79" s="13">
        <f t="shared" si="143"/>
        <v>-1102.7122147651007</v>
      </c>
      <c r="HQ79" s="13">
        <f t="shared" si="143"/>
        <v>-1102.7003118040088</v>
      </c>
      <c r="HR79" s="13">
        <f t="shared" si="143"/>
        <v>-1102.6885144124169</v>
      </c>
      <c r="HS79" s="13">
        <f t="shared" si="143"/>
        <v>-1102.676821192053</v>
      </c>
      <c r="HT79" s="13">
        <f t="shared" si="143"/>
        <v>-1102.6652307692307</v>
      </c>
      <c r="HU79" s="13">
        <f t="shared" si="143"/>
        <v>-1102.6537417943107</v>
      </c>
      <c r="HV79" s="13">
        <f t="shared" si="143"/>
        <v>-1102.6423529411766</v>
      </c>
      <c r="HW79" s="13">
        <f t="shared" si="143"/>
        <v>-1102.6310629067245</v>
      </c>
      <c r="HX79" s="13">
        <f t="shared" si="143"/>
        <v>-1102.6198704103672</v>
      </c>
      <c r="HY79" s="13">
        <f t="shared" si="143"/>
        <v>-1102.6087741935485</v>
      </c>
      <c r="HZ79" s="13">
        <f t="shared" si="143"/>
        <v>-1102.5977730192719</v>
      </c>
      <c r="IA79" s="13">
        <f t="shared" si="143"/>
        <v>-1102.5868656716418</v>
      </c>
      <c r="IB79" s="13">
        <f t="shared" si="143"/>
        <v>-1102.5760509554141</v>
      </c>
      <c r="IC79" s="13">
        <f t="shared" si="143"/>
        <v>-1102.5653276955602</v>
      </c>
      <c r="ID79" s="13">
        <f t="shared" si="143"/>
        <v>-1102.5546947368421</v>
      </c>
      <c r="IE79" s="13">
        <f t="shared" si="143"/>
        <v>-1102.5441509433963</v>
      </c>
      <c r="IF79" s="13">
        <f t="shared" si="143"/>
        <v>-1102.53369519833</v>
      </c>
      <c r="IG79" s="13">
        <f t="shared" si="143"/>
        <v>-1102.5233264033263</v>
      </c>
      <c r="IH79" s="13">
        <f t="shared" si="143"/>
        <v>-1102.5130434782609</v>
      </c>
      <c r="II79" s="13">
        <f t="shared" si="143"/>
        <v>-1102.5028453608247</v>
      </c>
      <c r="IJ79" s="13">
        <f t="shared" si="143"/>
        <v>-1102.4927310061603</v>
      </c>
      <c r="IK79" s="13">
        <f t="shared" si="143"/>
        <v>-1102.4826993865031</v>
      </c>
      <c r="IL79" s="13">
        <f t="shared" si="143"/>
        <v>-1102.472749490835</v>
      </c>
      <c r="IM79" s="13">
        <f t="shared" si="143"/>
        <v>-1102.4628803245437</v>
      </c>
      <c r="IN79" s="13">
        <f t="shared" si="143"/>
        <v>-1102.4530909090909</v>
      </c>
      <c r="IO79" s="13">
        <f t="shared" si="143"/>
        <v>-1102.4433802816902</v>
      </c>
      <c r="IP79" s="13">
        <f t="shared" si="143"/>
        <v>-1102.43374749499</v>
      </c>
      <c r="IQ79" s="13">
        <f t="shared" si="143"/>
        <v>-1102.4241916167664</v>
      </c>
      <c r="IR79" s="13">
        <f t="shared" si="143"/>
        <v>-1102.4147117296222</v>
      </c>
      <c r="IS79" s="13">
        <f t="shared" si="143"/>
        <v>-1102.4053069306931</v>
      </c>
      <c r="IT79" s="13">
        <f t="shared" si="143"/>
        <v>-1102.395976331361</v>
      </c>
      <c r="IU79" s="13">
        <f t="shared" si="143"/>
        <v>-1102.3867190569745</v>
      </c>
      <c r="IV79" s="13">
        <f t="shared" si="143"/>
        <v>-1102.3775342465754</v>
      </c>
      <c r="IW79" s="13"/>
      <c r="IX79" s="13"/>
      <c r="IY79" s="13"/>
      <c r="IZ79" s="13"/>
      <c r="JA79" s="13"/>
      <c r="JB79" s="13"/>
    </row>
    <row r="80" spans="1:262" ht="12.75" customHeight="1" x14ac:dyDescent="0.3">
      <c r="A80" s="18" t="s">
        <v>42</v>
      </c>
      <c r="B80" s="18">
        <v>1451</v>
      </c>
      <c r="C80" s="19">
        <f t="shared" si="128"/>
        <v>38.72727272727272</v>
      </c>
      <c r="D80" s="19">
        <f t="shared" si="129"/>
        <v>-1412.2727272727273</v>
      </c>
      <c r="E80" s="19">
        <f t="shared" si="130"/>
        <v>25.666666666666668</v>
      </c>
      <c r="F80" s="18" t="e">
        <f t="shared" si="131"/>
        <v>#NUM!</v>
      </c>
      <c r="G80" s="19">
        <f t="shared" si="132"/>
        <v>-50.438311688311686</v>
      </c>
      <c r="H80" s="16">
        <f t="shared" si="133"/>
        <v>55.090909090909086</v>
      </c>
      <c r="I80" s="19"/>
      <c r="J80" s="19"/>
      <c r="K80" s="19"/>
      <c r="L80" s="19"/>
      <c r="M80" s="19"/>
      <c r="N80" s="19"/>
      <c r="O80" s="19"/>
      <c r="P80" s="19"/>
      <c r="Q80" s="19"/>
      <c r="R80" s="17">
        <v>25600</v>
      </c>
      <c r="S80" s="17">
        <v>1</v>
      </c>
      <c r="T80" s="17">
        <v>1.5</v>
      </c>
      <c r="U80" s="17">
        <f t="shared" si="134"/>
        <v>1.5</v>
      </c>
      <c r="V80" s="17">
        <f t="shared" si="135"/>
        <v>120</v>
      </c>
      <c r="W80" s="17">
        <v>0.5</v>
      </c>
      <c r="X80" s="17">
        <f t="shared" si="136"/>
        <v>100</v>
      </c>
      <c r="Y80" s="4">
        <f t="shared" si="137"/>
        <v>120</v>
      </c>
      <c r="Z80" s="4">
        <v>0.05</v>
      </c>
      <c r="AA80" s="4">
        <v>9</v>
      </c>
      <c r="AB80" s="4">
        <v>21</v>
      </c>
      <c r="AC80" s="4">
        <v>150</v>
      </c>
      <c r="AD80" s="4">
        <v>120</v>
      </c>
      <c r="AE80" s="4">
        <f t="shared" si="138"/>
        <v>270</v>
      </c>
      <c r="AF80" s="4">
        <f t="shared" si="139"/>
        <v>27</v>
      </c>
      <c r="AG80" s="13">
        <f t="shared" ref="AG80:IV80" si="144">((($V80+$X80)/10*MAX((AG$2/$AC80),1)+($Y80/80*180*$Z80))/(MAX((AG$2/$AA80),1)+$AB80))*28-$B80</f>
        <v>-1405.8181818181818</v>
      </c>
      <c r="AH80" s="13">
        <f t="shared" si="144"/>
        <v>-1406.4925373134329</v>
      </c>
      <c r="AI80" s="13">
        <f t="shared" si="144"/>
        <v>-1407.7826086956522</v>
      </c>
      <c r="AJ80" s="13">
        <f t="shared" si="144"/>
        <v>-1409</v>
      </c>
      <c r="AK80" s="13">
        <f t="shared" si="144"/>
        <v>-1410.1506849315069</v>
      </c>
      <c r="AL80" s="13">
        <f t="shared" si="144"/>
        <v>-1411.24</v>
      </c>
      <c r="AM80" s="13">
        <f t="shared" si="144"/>
        <v>-1412.2727272727273</v>
      </c>
      <c r="AN80" s="13">
        <f t="shared" si="144"/>
        <v>-1413.253164556962</v>
      </c>
      <c r="AO80" s="13">
        <f t="shared" si="144"/>
        <v>-1414.1851851851852</v>
      </c>
      <c r="AP80" s="13">
        <f t="shared" si="144"/>
        <v>-1415.0722891566265</v>
      </c>
      <c r="AQ80" s="13">
        <f t="shared" si="144"/>
        <v>-1415.9176470588236</v>
      </c>
      <c r="AR80" s="13">
        <f t="shared" si="144"/>
        <v>-1416.7241379310344</v>
      </c>
      <c r="AS80" s="13">
        <f t="shared" si="144"/>
        <v>-1417.4943820224719</v>
      </c>
      <c r="AT80" s="13">
        <f t="shared" si="144"/>
        <v>-1418.2307692307693</v>
      </c>
      <c r="AU80" s="13">
        <f t="shared" si="144"/>
        <v>-1418.9354838709678</v>
      </c>
      <c r="AV80" s="13">
        <f t="shared" si="144"/>
        <v>-1419.6105263157895</v>
      </c>
      <c r="AW80" s="13">
        <f t="shared" si="144"/>
        <v>-1420.2577319587629</v>
      </c>
      <c r="AX80" s="13">
        <f t="shared" si="144"/>
        <v>-1420.878787878788</v>
      </c>
      <c r="AY80" s="13">
        <f t="shared" si="144"/>
        <v>-1421.4752475247524</v>
      </c>
      <c r="AZ80" s="13">
        <f t="shared" si="144"/>
        <v>-1422.0485436893205</v>
      </c>
      <c r="BA80" s="13">
        <f t="shared" si="144"/>
        <v>-1422.6</v>
      </c>
      <c r="BB80" s="13">
        <f t="shared" si="144"/>
        <v>-1423.1308411214952</v>
      </c>
      <c r="BC80" s="13">
        <f t="shared" si="144"/>
        <v>-1423.6422018348624</v>
      </c>
      <c r="BD80" s="13">
        <f t="shared" si="144"/>
        <v>-1424.1351351351352</v>
      </c>
      <c r="BE80" s="13">
        <f t="shared" si="144"/>
        <v>-1424.6106194690265</v>
      </c>
      <c r="BF80" s="13">
        <f t="shared" si="144"/>
        <v>-1424.4267826086957</v>
      </c>
      <c r="BG80" s="13">
        <f t="shared" si="144"/>
        <v>-1424.2492307692307</v>
      </c>
      <c r="BH80" s="13">
        <f t="shared" si="144"/>
        <v>-1424.0776470588235</v>
      </c>
      <c r="BI80" s="13">
        <f t="shared" si="144"/>
        <v>-1423.91173553719</v>
      </c>
      <c r="BJ80" s="13">
        <f t="shared" si="144"/>
        <v>-1423.7512195121951</v>
      </c>
      <c r="BK80" s="13">
        <f t="shared" si="144"/>
        <v>-1423.59584</v>
      </c>
      <c r="BL80" s="13">
        <f t="shared" si="144"/>
        <v>-1423.4453543307086</v>
      </c>
      <c r="BM80" s="13">
        <f t="shared" si="144"/>
        <v>-1423.299534883721</v>
      </c>
      <c r="BN80" s="13">
        <f t="shared" si="144"/>
        <v>-1423.1581679389312</v>
      </c>
      <c r="BO80" s="13">
        <f t="shared" si="144"/>
        <v>-1423.0210526315789</v>
      </c>
      <c r="BP80" s="13">
        <f t="shared" si="144"/>
        <v>-1422.8879999999999</v>
      </c>
      <c r="BQ80" s="13">
        <f t="shared" si="144"/>
        <v>-1422.7588321167884</v>
      </c>
      <c r="BR80" s="13">
        <f t="shared" si="144"/>
        <v>-1422.633381294964</v>
      </c>
      <c r="BS80" s="13">
        <f t="shared" si="144"/>
        <v>-1422.5114893617022</v>
      </c>
      <c r="BT80" s="13">
        <f t="shared" si="144"/>
        <v>-1422.393006993007</v>
      </c>
      <c r="BU80" s="13">
        <f t="shared" si="144"/>
        <v>-1422.2777931034482</v>
      </c>
      <c r="BV80" s="13">
        <f t="shared" si="144"/>
        <v>-1422.1657142857143</v>
      </c>
      <c r="BW80" s="13">
        <f t="shared" si="144"/>
        <v>-1422.056644295302</v>
      </c>
      <c r="BX80" s="13">
        <f t="shared" si="144"/>
        <v>-1421.9504635761589</v>
      </c>
      <c r="BY80" s="13">
        <f t="shared" si="144"/>
        <v>-1421.8470588235293</v>
      </c>
      <c r="BZ80" s="13">
        <f t="shared" si="144"/>
        <v>-1421.7463225806453</v>
      </c>
      <c r="CA80" s="13">
        <f t="shared" si="144"/>
        <v>-1421.6481528662421</v>
      </c>
      <c r="CB80" s="13">
        <f t="shared" si="144"/>
        <v>-1421.5524528301887</v>
      </c>
      <c r="CC80" s="13">
        <f t="shared" si="144"/>
        <v>-1421.4591304347825</v>
      </c>
      <c r="CD80" s="13">
        <f t="shared" si="144"/>
        <v>-1421.3680981595091</v>
      </c>
      <c r="CE80" s="13">
        <f t="shared" si="144"/>
        <v>-1421.2792727272727</v>
      </c>
      <c r="CF80" s="13">
        <f t="shared" si="144"/>
        <v>-1421.1925748502995</v>
      </c>
      <c r="CG80" s="13">
        <f t="shared" si="144"/>
        <v>-1421.1079289940828</v>
      </c>
      <c r="CH80" s="13">
        <f t="shared" si="144"/>
        <v>-1421.0252631578946</v>
      </c>
      <c r="CI80" s="13">
        <f t="shared" si="144"/>
        <v>-1420.9445086705202</v>
      </c>
      <c r="CJ80" s="13">
        <f t="shared" si="144"/>
        <v>-1420.8656000000001</v>
      </c>
      <c r="CK80" s="13">
        <f t="shared" si="144"/>
        <v>-1420.7884745762713</v>
      </c>
      <c r="CL80" s="13">
        <f t="shared" si="144"/>
        <v>-1420.7130726256983</v>
      </c>
      <c r="CM80" s="13">
        <f t="shared" si="144"/>
        <v>-1420.6393370165747</v>
      </c>
      <c r="CN80" s="13">
        <f t="shared" si="144"/>
        <v>-1420.5672131147542</v>
      </c>
      <c r="CO80" s="13">
        <f t="shared" si="144"/>
        <v>-1420.4966486486487</v>
      </c>
      <c r="CP80" s="13">
        <f t="shared" si="144"/>
        <v>-1420.4275935828878</v>
      </c>
      <c r="CQ80" s="13">
        <f t="shared" si="144"/>
        <v>-1420.36</v>
      </c>
      <c r="CR80" s="13">
        <f t="shared" si="144"/>
        <v>-1420.2938219895289</v>
      </c>
      <c r="CS80" s="13">
        <f t="shared" si="144"/>
        <v>-1420.2290155440414</v>
      </c>
      <c r="CT80" s="13">
        <f t="shared" si="144"/>
        <v>-1420.1655384615385</v>
      </c>
      <c r="CU80" s="13">
        <f t="shared" si="144"/>
        <v>-1420.1033502538071</v>
      </c>
      <c r="CV80" s="13">
        <f t="shared" si="144"/>
        <v>-1420.0424120603016</v>
      </c>
      <c r="CW80" s="13">
        <f t="shared" si="144"/>
        <v>-1419.9826865671641</v>
      </c>
      <c r="CX80" s="13">
        <f t="shared" si="144"/>
        <v>-1419.9241379310345</v>
      </c>
      <c r="CY80" s="13">
        <f t="shared" si="144"/>
        <v>-1419.8667317073171</v>
      </c>
      <c r="CZ80" s="13">
        <f t="shared" si="144"/>
        <v>-1419.8104347826088</v>
      </c>
      <c r="DA80" s="13">
        <f t="shared" si="144"/>
        <v>-1419.7552153110048</v>
      </c>
      <c r="DB80" s="13">
        <f t="shared" si="144"/>
        <v>-1419.7010426540285</v>
      </c>
      <c r="DC80" s="13">
        <f t="shared" si="144"/>
        <v>-1419.6478873239437</v>
      </c>
      <c r="DD80" s="13">
        <f t="shared" si="144"/>
        <v>-1419.5957209302326</v>
      </c>
      <c r="DE80" s="13">
        <f t="shared" si="144"/>
        <v>-1419.5445161290322</v>
      </c>
      <c r="DF80" s="13">
        <f t="shared" si="144"/>
        <v>-1419.4942465753425</v>
      </c>
      <c r="DG80" s="13">
        <f t="shared" si="144"/>
        <v>-1419.4448868778281</v>
      </c>
      <c r="DH80" s="13">
        <f t="shared" si="144"/>
        <v>-1419.3964125560537</v>
      </c>
      <c r="DI80" s="13">
        <f t="shared" si="144"/>
        <v>-1419.3488</v>
      </c>
      <c r="DJ80" s="13">
        <f t="shared" si="144"/>
        <v>-1419.3020264317181</v>
      </c>
      <c r="DK80" s="13">
        <f t="shared" si="144"/>
        <v>-1419.2560698689956</v>
      </c>
      <c r="DL80" s="13">
        <f t="shared" si="144"/>
        <v>-1419.2109090909091</v>
      </c>
      <c r="DM80" s="13">
        <f t="shared" si="144"/>
        <v>-1419.1665236051501</v>
      </c>
      <c r="DN80" s="13">
        <f t="shared" si="144"/>
        <v>-1419.1228936170212</v>
      </c>
      <c r="DO80" s="13">
        <f t="shared" si="144"/>
        <v>-1419.08</v>
      </c>
      <c r="DP80" s="13">
        <f t="shared" si="144"/>
        <v>-1419.0378242677825</v>
      </c>
      <c r="DQ80" s="13">
        <f t="shared" si="144"/>
        <v>-1418.9963485477178</v>
      </c>
      <c r="DR80" s="13">
        <f t="shared" si="144"/>
        <v>-1418.9555555555555</v>
      </c>
      <c r="DS80" s="13">
        <f t="shared" si="144"/>
        <v>-1418.9154285714285</v>
      </c>
      <c r="DT80" s="13">
        <f t="shared" si="144"/>
        <v>-1418.875951417004</v>
      </c>
      <c r="DU80" s="13">
        <f t="shared" si="144"/>
        <v>-1418.837108433735</v>
      </c>
      <c r="DV80" s="13">
        <f t="shared" si="144"/>
        <v>-1418.7988844621514</v>
      </c>
      <c r="DW80" s="13">
        <f t="shared" si="144"/>
        <v>-1418.7612648221343</v>
      </c>
      <c r="DX80" s="13">
        <f t="shared" si="144"/>
        <v>-1418.7242352941175</v>
      </c>
      <c r="DY80" s="13">
        <f t="shared" si="144"/>
        <v>-1418.6877821011674</v>
      </c>
      <c r="DZ80" s="13">
        <f t="shared" si="144"/>
        <v>-1418.6518918918919</v>
      </c>
      <c r="EA80" s="13">
        <f t="shared" si="144"/>
        <v>-1418.6165517241379</v>
      </c>
      <c r="EB80" s="13">
        <f t="shared" si="144"/>
        <v>-1418.5817490494296</v>
      </c>
      <c r="EC80" s="13">
        <f t="shared" si="144"/>
        <v>-1418.5474716981132</v>
      </c>
      <c r="ED80" s="13">
        <f t="shared" si="144"/>
        <v>-1418.5137078651685</v>
      </c>
      <c r="EE80" s="13">
        <f t="shared" si="144"/>
        <v>-1418.4804460966543</v>
      </c>
      <c r="EF80" s="13">
        <f t="shared" si="144"/>
        <v>-1418.4476752767528</v>
      </c>
      <c r="EG80" s="13">
        <f t="shared" si="144"/>
        <v>-1418.4153846153847</v>
      </c>
      <c r="EH80" s="13">
        <f t="shared" si="144"/>
        <v>-1418.3835636363635</v>
      </c>
      <c r="EI80" s="13">
        <f t="shared" si="144"/>
        <v>-1418.3522021660649</v>
      </c>
      <c r="EJ80" s="13">
        <f t="shared" si="144"/>
        <v>-1418.3212903225806</v>
      </c>
      <c r="EK80" s="13">
        <f t="shared" si="144"/>
        <v>-1418.2908185053382</v>
      </c>
      <c r="EL80" s="13">
        <f t="shared" si="144"/>
        <v>-1418.2607773851589</v>
      </c>
      <c r="EM80" s="13">
        <f t="shared" si="144"/>
        <v>-1418.231157894737</v>
      </c>
      <c r="EN80" s="13">
        <f t="shared" si="144"/>
        <v>-1418.2019512195122</v>
      </c>
      <c r="EO80" s="13">
        <f t="shared" si="144"/>
        <v>-1418.1731487889274</v>
      </c>
      <c r="EP80" s="13">
        <f t="shared" si="144"/>
        <v>-1418.1447422680412</v>
      </c>
      <c r="EQ80" s="13">
        <f t="shared" si="144"/>
        <v>-1418.1167235494881</v>
      </c>
      <c r="ER80" s="13">
        <f t="shared" si="144"/>
        <v>-1418.0890847457626</v>
      </c>
      <c r="ES80" s="13">
        <f t="shared" si="144"/>
        <v>-1418.0618181818181</v>
      </c>
      <c r="ET80" s="13">
        <f t="shared" si="144"/>
        <v>-1418.0349163879598</v>
      </c>
      <c r="EU80" s="13">
        <f t="shared" si="144"/>
        <v>-1418.0083720930234</v>
      </c>
      <c r="EV80" s="13">
        <f t="shared" si="144"/>
        <v>-1417.9821782178217</v>
      </c>
      <c r="EW80" s="13">
        <f t="shared" si="144"/>
        <v>-1417.9563278688524</v>
      </c>
      <c r="EX80" s="13">
        <f t="shared" si="144"/>
        <v>-1417.9308143322476</v>
      </c>
      <c r="EY80" s="13">
        <f t="shared" si="144"/>
        <v>-1417.9056310679612</v>
      </c>
      <c r="EZ80" s="13">
        <f t="shared" si="144"/>
        <v>-1417.88077170418</v>
      </c>
      <c r="FA80" s="13">
        <f t="shared" si="144"/>
        <v>-1417.8562300319488</v>
      </c>
      <c r="FB80" s="13">
        <f t="shared" si="144"/>
        <v>-1417.8320000000001</v>
      </c>
      <c r="FC80" s="13">
        <f t="shared" si="144"/>
        <v>-1417.8080757097791</v>
      </c>
      <c r="FD80" s="13">
        <f t="shared" si="144"/>
        <v>-1417.7844514106582</v>
      </c>
      <c r="FE80" s="13">
        <f t="shared" si="144"/>
        <v>-1417.7611214953272</v>
      </c>
      <c r="FF80" s="13">
        <f t="shared" si="144"/>
        <v>-1417.7380804953561</v>
      </c>
      <c r="FG80" s="13">
        <f t="shared" si="144"/>
        <v>-1417.7153230769231</v>
      </c>
      <c r="FH80" s="13">
        <f t="shared" si="144"/>
        <v>-1417.6928440366974</v>
      </c>
      <c r="FI80" s="13">
        <f t="shared" si="144"/>
        <v>-1417.6706382978723</v>
      </c>
      <c r="FJ80" s="13">
        <f t="shared" si="144"/>
        <v>-1417.6487009063444</v>
      </c>
      <c r="FK80" s="13">
        <f t="shared" si="144"/>
        <v>-1417.627027027027</v>
      </c>
      <c r="FL80" s="13">
        <f t="shared" si="144"/>
        <v>-1417.6056119402986</v>
      </c>
      <c r="FM80" s="13">
        <f t="shared" si="144"/>
        <v>-1417.5844510385757</v>
      </c>
      <c r="FN80" s="13">
        <f t="shared" si="144"/>
        <v>-1417.5635398230088</v>
      </c>
      <c r="FO80" s="13">
        <f t="shared" si="144"/>
        <v>-1417.5428739002932</v>
      </c>
      <c r="FP80" s="13">
        <f t="shared" si="144"/>
        <v>-1417.5224489795919</v>
      </c>
      <c r="FQ80" s="13">
        <f t="shared" si="144"/>
        <v>-1417.5022608695651</v>
      </c>
      <c r="FR80" s="13">
        <f t="shared" si="144"/>
        <v>-1417.4823054755043</v>
      </c>
      <c r="FS80" s="13">
        <f t="shared" si="144"/>
        <v>-1417.4625787965615</v>
      </c>
      <c r="FT80" s="13">
        <f t="shared" si="144"/>
        <v>-1417.4430769230769</v>
      </c>
      <c r="FU80" s="13">
        <f t="shared" si="144"/>
        <v>-1417.4237960339942</v>
      </c>
      <c r="FV80" s="13">
        <f t="shared" si="144"/>
        <v>-1417.4047323943662</v>
      </c>
      <c r="FW80" s="13">
        <f t="shared" si="144"/>
        <v>-1417.3858823529413</v>
      </c>
      <c r="FX80" s="13">
        <f t="shared" si="144"/>
        <v>-1417.367242339833</v>
      </c>
      <c r="FY80" s="13">
        <f t="shared" si="144"/>
        <v>-1417.3488088642659</v>
      </c>
      <c r="FZ80" s="13">
        <f t="shared" si="144"/>
        <v>-1417.3305785123966</v>
      </c>
      <c r="GA80" s="13">
        <f t="shared" si="144"/>
        <v>-1417.3125479452056</v>
      </c>
      <c r="GB80" s="13">
        <f t="shared" si="144"/>
        <v>-1417.2947138964578</v>
      </c>
      <c r="GC80" s="13">
        <f t="shared" si="144"/>
        <v>-1417.2770731707317</v>
      </c>
      <c r="GD80" s="13">
        <f t="shared" si="144"/>
        <v>-1417.2596226415094</v>
      </c>
      <c r="GE80" s="13">
        <f t="shared" si="144"/>
        <v>-1417.2423592493296</v>
      </c>
      <c r="GF80" s="13">
        <f t="shared" si="144"/>
        <v>-1417.2252800000001</v>
      </c>
      <c r="GG80" s="13">
        <f t="shared" si="144"/>
        <v>-1417.2083819628647</v>
      </c>
      <c r="GH80" s="13">
        <f t="shared" si="144"/>
        <v>-1417.1916622691292</v>
      </c>
      <c r="GI80" s="13">
        <f t="shared" si="144"/>
        <v>-1417.1751181102363</v>
      </c>
      <c r="GJ80" s="13">
        <f t="shared" si="144"/>
        <v>-1417.1587467362924</v>
      </c>
      <c r="GK80" s="13">
        <f t="shared" si="144"/>
        <v>-1417.1425454545454</v>
      </c>
      <c r="GL80" s="13">
        <f t="shared" si="144"/>
        <v>-1417.1265116279069</v>
      </c>
      <c r="GM80" s="13">
        <f t="shared" si="144"/>
        <v>-1417.1106426735219</v>
      </c>
      <c r="GN80" s="13">
        <f t="shared" si="144"/>
        <v>-1417.0949360613811</v>
      </c>
      <c r="GO80" s="13">
        <f t="shared" si="144"/>
        <v>-1417.0793893129771</v>
      </c>
      <c r="GP80" s="13">
        <f t="shared" si="144"/>
        <v>-1417.0640000000001</v>
      </c>
      <c r="GQ80" s="13">
        <f t="shared" si="144"/>
        <v>-1417.0487657430731</v>
      </c>
      <c r="GR80" s="13">
        <f t="shared" si="144"/>
        <v>-1417.0336842105264</v>
      </c>
      <c r="GS80" s="13">
        <f t="shared" si="144"/>
        <v>-1417.0187531172069</v>
      </c>
      <c r="GT80" s="13">
        <f t="shared" si="144"/>
        <v>-1417.003970223325</v>
      </c>
      <c r="GU80" s="13">
        <f t="shared" si="144"/>
        <v>-1416.9893333333334</v>
      </c>
      <c r="GV80" s="13">
        <f t="shared" si="144"/>
        <v>-1416.9748402948403</v>
      </c>
      <c r="GW80" s="13">
        <f t="shared" si="144"/>
        <v>-1416.9604889975551</v>
      </c>
      <c r="GX80" s="13">
        <f t="shared" si="144"/>
        <v>-1416.9462773722628</v>
      </c>
      <c r="GY80" s="13">
        <f t="shared" si="144"/>
        <v>-1416.9322033898304</v>
      </c>
      <c r="GZ80" s="13">
        <f t="shared" si="144"/>
        <v>-1416.9182650602409</v>
      </c>
      <c r="HA80" s="13">
        <f t="shared" si="144"/>
        <v>-1416.9044604316546</v>
      </c>
      <c r="HB80" s="13">
        <f t="shared" si="144"/>
        <v>-1416.8907875894988</v>
      </c>
      <c r="HC80" s="13">
        <f t="shared" si="144"/>
        <v>-1416.877244655582</v>
      </c>
      <c r="HD80" s="13">
        <f t="shared" si="144"/>
        <v>-1416.863829787234</v>
      </c>
      <c r="HE80" s="13">
        <f t="shared" si="144"/>
        <v>-1416.8505411764706</v>
      </c>
      <c r="HF80" s="13">
        <f t="shared" si="144"/>
        <v>-1416.8373770491803</v>
      </c>
      <c r="HG80" s="13">
        <f t="shared" si="144"/>
        <v>-1416.8243356643356</v>
      </c>
      <c r="HH80" s="13">
        <f t="shared" si="144"/>
        <v>-1416.8114153132251</v>
      </c>
      <c r="HI80" s="13">
        <f t="shared" si="144"/>
        <v>-1416.7986143187068</v>
      </c>
      <c r="HJ80" s="13">
        <f t="shared" si="144"/>
        <v>-1416.7859310344827</v>
      </c>
      <c r="HK80" s="13">
        <f t="shared" si="144"/>
        <v>-1416.7733638443935</v>
      </c>
      <c r="HL80" s="13">
        <f t="shared" si="144"/>
        <v>-1416.7609111617312</v>
      </c>
      <c r="HM80" s="13">
        <f t="shared" si="144"/>
        <v>-1416.7485714285715</v>
      </c>
      <c r="HN80" s="13">
        <f t="shared" si="144"/>
        <v>-1416.7363431151241</v>
      </c>
      <c r="HO80" s="13">
        <f t="shared" si="144"/>
        <v>-1416.7242247191011</v>
      </c>
      <c r="HP80" s="13">
        <f t="shared" si="144"/>
        <v>-1416.7122147651007</v>
      </c>
      <c r="HQ80" s="13">
        <f t="shared" si="144"/>
        <v>-1416.7003118040088</v>
      </c>
      <c r="HR80" s="13">
        <f t="shared" si="144"/>
        <v>-1416.6885144124169</v>
      </c>
      <c r="HS80" s="13">
        <f t="shared" si="144"/>
        <v>-1416.676821192053</v>
      </c>
      <c r="HT80" s="13">
        <f t="shared" si="144"/>
        <v>-1416.6652307692307</v>
      </c>
      <c r="HU80" s="13">
        <f t="shared" si="144"/>
        <v>-1416.6537417943107</v>
      </c>
      <c r="HV80" s="13">
        <f t="shared" si="144"/>
        <v>-1416.6423529411766</v>
      </c>
      <c r="HW80" s="13">
        <f t="shared" si="144"/>
        <v>-1416.6310629067245</v>
      </c>
      <c r="HX80" s="13">
        <f t="shared" si="144"/>
        <v>-1416.6198704103672</v>
      </c>
      <c r="HY80" s="13">
        <f t="shared" si="144"/>
        <v>-1416.6087741935485</v>
      </c>
      <c r="HZ80" s="13">
        <f t="shared" si="144"/>
        <v>-1416.5977730192719</v>
      </c>
      <c r="IA80" s="13">
        <f t="shared" si="144"/>
        <v>-1416.5868656716418</v>
      </c>
      <c r="IB80" s="13">
        <f t="shared" si="144"/>
        <v>-1416.5760509554141</v>
      </c>
      <c r="IC80" s="13">
        <f t="shared" si="144"/>
        <v>-1416.5653276955602</v>
      </c>
      <c r="ID80" s="13">
        <f t="shared" si="144"/>
        <v>-1416.5546947368421</v>
      </c>
      <c r="IE80" s="13">
        <f t="shared" si="144"/>
        <v>-1416.5441509433963</v>
      </c>
      <c r="IF80" s="13">
        <f t="shared" si="144"/>
        <v>-1416.53369519833</v>
      </c>
      <c r="IG80" s="13">
        <f t="shared" si="144"/>
        <v>-1416.5233264033263</v>
      </c>
      <c r="IH80" s="13">
        <f t="shared" si="144"/>
        <v>-1416.5130434782609</v>
      </c>
      <c r="II80" s="13">
        <f t="shared" si="144"/>
        <v>-1416.5028453608247</v>
      </c>
      <c r="IJ80" s="13">
        <f t="shared" si="144"/>
        <v>-1416.4927310061603</v>
      </c>
      <c r="IK80" s="13">
        <f t="shared" si="144"/>
        <v>-1416.4826993865031</v>
      </c>
      <c r="IL80" s="13">
        <f t="shared" si="144"/>
        <v>-1416.472749490835</v>
      </c>
      <c r="IM80" s="13">
        <f t="shared" si="144"/>
        <v>-1416.4628803245437</v>
      </c>
      <c r="IN80" s="13">
        <f t="shared" si="144"/>
        <v>-1416.4530909090909</v>
      </c>
      <c r="IO80" s="13">
        <f t="shared" si="144"/>
        <v>-1416.4433802816902</v>
      </c>
      <c r="IP80" s="13">
        <f t="shared" si="144"/>
        <v>-1416.43374749499</v>
      </c>
      <c r="IQ80" s="13">
        <f t="shared" si="144"/>
        <v>-1416.4241916167664</v>
      </c>
      <c r="IR80" s="13">
        <f t="shared" si="144"/>
        <v>-1416.4147117296222</v>
      </c>
      <c r="IS80" s="13">
        <f t="shared" si="144"/>
        <v>-1416.4053069306931</v>
      </c>
      <c r="IT80" s="13">
        <f t="shared" si="144"/>
        <v>-1416.395976331361</v>
      </c>
      <c r="IU80" s="13">
        <f t="shared" si="144"/>
        <v>-1416.3867190569745</v>
      </c>
      <c r="IV80" s="13">
        <f t="shared" si="144"/>
        <v>-1416.3775342465754</v>
      </c>
      <c r="IW80" s="13"/>
      <c r="IX80" s="13"/>
      <c r="IY80" s="13"/>
      <c r="IZ80" s="13"/>
      <c r="JA80" s="13"/>
      <c r="JB80" s="13"/>
    </row>
    <row r="81" spans="1:262" ht="12.75" customHeight="1" x14ac:dyDescent="0.3">
      <c r="A81" s="4" t="s">
        <v>43</v>
      </c>
      <c r="B81" s="2">
        <f>460+109+100</f>
        <v>669</v>
      </c>
      <c r="C81" s="13">
        <f t="shared" si="128"/>
        <v>45.18181818181818</v>
      </c>
      <c r="D81" s="13">
        <f t="shared" si="129"/>
        <v>-623.81818181818187</v>
      </c>
      <c r="E81" s="13">
        <f t="shared" si="130"/>
        <v>22</v>
      </c>
      <c r="F81" s="2" t="e">
        <f t="shared" si="131"/>
        <v>#NUM!</v>
      </c>
      <c r="G81" s="13">
        <f t="shared" si="132"/>
        <v>-22.279220779220783</v>
      </c>
      <c r="H81" s="11">
        <f t="shared" si="133"/>
        <v>64.272727272727266</v>
      </c>
      <c r="I81" s="13"/>
      <c r="J81" s="13"/>
      <c r="K81" s="13"/>
      <c r="L81" s="13"/>
      <c r="M81" s="13"/>
      <c r="N81" s="13"/>
      <c r="O81" s="13"/>
      <c r="P81" s="13"/>
      <c r="Q81" s="13"/>
      <c r="R81" s="4">
        <v>2000</v>
      </c>
      <c r="S81" s="17">
        <v>1</v>
      </c>
      <c r="T81" s="17">
        <v>1.5</v>
      </c>
      <c r="U81" s="17">
        <f t="shared" si="134"/>
        <v>1.5</v>
      </c>
      <c r="V81" s="17">
        <f t="shared" si="135"/>
        <v>120</v>
      </c>
      <c r="W81" s="17">
        <v>0.5</v>
      </c>
      <c r="X81" s="17">
        <f t="shared" si="136"/>
        <v>100</v>
      </c>
      <c r="Y81" s="4">
        <f t="shared" si="137"/>
        <v>120</v>
      </c>
      <c r="Z81" s="4">
        <v>0.05</v>
      </c>
      <c r="AA81" s="4">
        <v>75</v>
      </c>
      <c r="AB81" s="4">
        <v>21</v>
      </c>
      <c r="AC81" s="4">
        <v>500</v>
      </c>
      <c r="AD81" s="4">
        <v>120</v>
      </c>
      <c r="AE81" s="4">
        <f t="shared" si="138"/>
        <v>270</v>
      </c>
      <c r="AF81" s="4">
        <f t="shared" si="139"/>
        <v>27</v>
      </c>
      <c r="AG81" s="13">
        <f t="shared" ref="AG81:IV81" si="145">((($V81+$X81)/10*MAX((AG$2/$AC81),1)+($Y81/80*180*$Z81))/(MAX((AG$2/$AA81),1)+$AB81))*28-$B81</f>
        <v>-623.81818181818187</v>
      </c>
      <c r="AH81" s="13">
        <f t="shared" si="145"/>
        <v>-623.81818181818187</v>
      </c>
      <c r="AI81" s="13">
        <f t="shared" si="145"/>
        <v>-623.81818181818187</v>
      </c>
      <c r="AJ81" s="13">
        <f t="shared" si="145"/>
        <v>-623.81818181818187</v>
      </c>
      <c r="AK81" s="13">
        <f t="shared" si="145"/>
        <v>-623.81818181818187</v>
      </c>
      <c r="AL81" s="13">
        <f t="shared" si="145"/>
        <v>-623.81818181818187</v>
      </c>
      <c r="AM81" s="13">
        <f t="shared" si="145"/>
        <v>-623.81818181818187</v>
      </c>
      <c r="AN81" s="13">
        <f t="shared" si="145"/>
        <v>-623.81818181818187</v>
      </c>
      <c r="AO81" s="13">
        <f t="shared" si="145"/>
        <v>-623.81818181818187</v>
      </c>
      <c r="AP81" s="13">
        <f t="shared" si="145"/>
        <v>-623.81818181818187</v>
      </c>
      <c r="AQ81" s="13">
        <f t="shared" si="145"/>
        <v>-623.81818181818187</v>
      </c>
      <c r="AR81" s="13">
        <f t="shared" si="145"/>
        <v>-623.81818181818187</v>
      </c>
      <c r="AS81" s="13">
        <f t="shared" si="145"/>
        <v>-623.90018148820332</v>
      </c>
      <c r="AT81" s="13">
        <f t="shared" si="145"/>
        <v>-624.0632911392405</v>
      </c>
      <c r="AU81" s="13">
        <f t="shared" si="145"/>
        <v>-624.22522522522524</v>
      </c>
      <c r="AV81" s="13">
        <f t="shared" si="145"/>
        <v>-624.38599640933569</v>
      </c>
      <c r="AW81" s="13">
        <f t="shared" si="145"/>
        <v>-624.54561717352419</v>
      </c>
      <c r="AX81" s="13">
        <f t="shared" si="145"/>
        <v>-624.70409982174692</v>
      </c>
      <c r="AY81" s="13">
        <f t="shared" si="145"/>
        <v>-624.86145648312606</v>
      </c>
      <c r="AZ81" s="13">
        <f t="shared" si="145"/>
        <v>-625.01769911504425</v>
      </c>
      <c r="BA81" s="13">
        <f t="shared" si="145"/>
        <v>-625.17283950617286</v>
      </c>
      <c r="BB81" s="13">
        <f t="shared" si="145"/>
        <v>-625.32688927943764</v>
      </c>
      <c r="BC81" s="13">
        <f t="shared" si="145"/>
        <v>-625.47985989492122</v>
      </c>
      <c r="BD81" s="13">
        <f t="shared" si="145"/>
        <v>-625.63176265270511</v>
      </c>
      <c r="BE81" s="13">
        <f t="shared" si="145"/>
        <v>-625.78260869565213</v>
      </c>
      <c r="BF81" s="13">
        <f t="shared" si="145"/>
        <v>-625.93240901213176</v>
      </c>
      <c r="BG81" s="13">
        <f t="shared" si="145"/>
        <v>-626.08117443868741</v>
      </c>
      <c r="BH81" s="13">
        <f t="shared" si="145"/>
        <v>-626.22891566265059</v>
      </c>
      <c r="BI81" s="13">
        <f t="shared" si="145"/>
        <v>-626.37564322469984</v>
      </c>
      <c r="BJ81" s="13">
        <f t="shared" si="145"/>
        <v>-626.52136752136755</v>
      </c>
      <c r="BK81" s="13">
        <f t="shared" si="145"/>
        <v>-626.6660988074957</v>
      </c>
      <c r="BL81" s="13">
        <f t="shared" si="145"/>
        <v>-626.80984719864182</v>
      </c>
      <c r="BM81" s="13">
        <f t="shared" si="145"/>
        <v>-626.95262267343492</v>
      </c>
      <c r="BN81" s="13">
        <f t="shared" si="145"/>
        <v>-627.09443507588537</v>
      </c>
      <c r="BO81" s="13">
        <f t="shared" si="145"/>
        <v>-627.23529411764707</v>
      </c>
      <c r="BP81" s="13">
        <f t="shared" si="145"/>
        <v>-627.37520938023454</v>
      </c>
      <c r="BQ81" s="13">
        <f t="shared" si="145"/>
        <v>-627.51419031719536</v>
      </c>
      <c r="BR81" s="13">
        <f t="shared" si="145"/>
        <v>-627.65224625623955</v>
      </c>
      <c r="BS81" s="13">
        <f t="shared" si="145"/>
        <v>-627.78938640132674</v>
      </c>
      <c r="BT81" s="13">
        <f t="shared" si="145"/>
        <v>-627.92561983471069</v>
      </c>
      <c r="BU81" s="13">
        <f t="shared" si="145"/>
        <v>-628.06095551894566</v>
      </c>
      <c r="BV81" s="13">
        <f t="shared" si="145"/>
        <v>-628.19540229885058</v>
      </c>
      <c r="BW81" s="13">
        <f t="shared" si="145"/>
        <v>-628.32896890343704</v>
      </c>
      <c r="BX81" s="13">
        <f t="shared" si="145"/>
        <v>-628.46166394779766</v>
      </c>
      <c r="BY81" s="13">
        <f t="shared" si="145"/>
        <v>-628.59349593495938</v>
      </c>
      <c r="BZ81" s="13">
        <f t="shared" si="145"/>
        <v>-628.72447325769849</v>
      </c>
      <c r="CA81" s="13">
        <f t="shared" si="145"/>
        <v>-628.85460420032314</v>
      </c>
      <c r="CB81" s="13">
        <f t="shared" si="145"/>
        <v>-628.98389694041873</v>
      </c>
      <c r="CC81" s="13">
        <f t="shared" si="145"/>
        <v>-629.11235955056179</v>
      </c>
      <c r="CD81" s="13">
        <f t="shared" si="145"/>
        <v>-629.24</v>
      </c>
      <c r="CE81" s="13">
        <f t="shared" si="145"/>
        <v>-629.36682615629979</v>
      </c>
      <c r="CF81" s="13">
        <f t="shared" si="145"/>
        <v>-629.49284578696347</v>
      </c>
      <c r="CG81" s="13">
        <f t="shared" si="145"/>
        <v>-629.6180665610143</v>
      </c>
      <c r="CH81" s="13">
        <f t="shared" si="145"/>
        <v>-629.74249605055297</v>
      </c>
      <c r="CI81" s="13">
        <f t="shared" si="145"/>
        <v>-629.8661417322835</v>
      </c>
      <c r="CJ81" s="13">
        <f t="shared" si="145"/>
        <v>-629.98901098901104</v>
      </c>
      <c r="CK81" s="13">
        <f t="shared" si="145"/>
        <v>-630.11111111111109</v>
      </c>
      <c r="CL81" s="13">
        <f t="shared" si="145"/>
        <v>-630.23244929797193</v>
      </c>
      <c r="CM81" s="13">
        <f t="shared" si="145"/>
        <v>-630.353032659409</v>
      </c>
      <c r="CN81" s="13">
        <f t="shared" si="145"/>
        <v>-630.47286821705427</v>
      </c>
      <c r="CO81" s="13">
        <f t="shared" si="145"/>
        <v>-630.59196290571867</v>
      </c>
      <c r="CP81" s="13">
        <f t="shared" si="145"/>
        <v>-630.71032357473041</v>
      </c>
      <c r="CQ81" s="13">
        <f t="shared" si="145"/>
        <v>-630.82795698924735</v>
      </c>
      <c r="CR81" s="13">
        <f t="shared" si="145"/>
        <v>-630.94486983154673</v>
      </c>
      <c r="CS81" s="13">
        <f t="shared" si="145"/>
        <v>-631.06106870229007</v>
      </c>
      <c r="CT81" s="13">
        <f t="shared" si="145"/>
        <v>-631.17656012176565</v>
      </c>
      <c r="CU81" s="13">
        <f t="shared" si="145"/>
        <v>-631.2913505311077</v>
      </c>
      <c r="CV81" s="13">
        <f t="shared" si="145"/>
        <v>-631.40544629349472</v>
      </c>
      <c r="CW81" s="13">
        <f t="shared" si="145"/>
        <v>-631.51885369532431</v>
      </c>
      <c r="CX81" s="13">
        <f t="shared" si="145"/>
        <v>-631.63157894736844</v>
      </c>
      <c r="CY81" s="13">
        <f t="shared" si="145"/>
        <v>-631.74362818590703</v>
      </c>
      <c r="CZ81" s="13">
        <f t="shared" si="145"/>
        <v>-631.85500747384151</v>
      </c>
      <c r="DA81" s="13">
        <f t="shared" si="145"/>
        <v>-631.96572280178839</v>
      </c>
      <c r="DB81" s="13">
        <f t="shared" si="145"/>
        <v>-632.075780089153</v>
      </c>
      <c r="DC81" s="13">
        <f t="shared" si="145"/>
        <v>-632.18518518518522</v>
      </c>
      <c r="DD81" s="13">
        <f t="shared" si="145"/>
        <v>-632.2939438700148</v>
      </c>
      <c r="DE81" s="13">
        <f t="shared" si="145"/>
        <v>-632.40206185567013</v>
      </c>
      <c r="DF81" s="13">
        <f t="shared" si="145"/>
        <v>-632.50954478707786</v>
      </c>
      <c r="DG81" s="13">
        <f t="shared" si="145"/>
        <v>-632.61639824304541</v>
      </c>
      <c r="DH81" s="13">
        <f t="shared" si="145"/>
        <v>-632.72262773722628</v>
      </c>
      <c r="DI81" s="13">
        <f t="shared" si="145"/>
        <v>-632.82823871906839</v>
      </c>
      <c r="DJ81" s="13">
        <f t="shared" si="145"/>
        <v>-632.93323657474605</v>
      </c>
      <c r="DK81" s="13">
        <f t="shared" si="145"/>
        <v>-633.03762662807526</v>
      </c>
      <c r="DL81" s="13">
        <f t="shared" si="145"/>
        <v>-632.9636363636364</v>
      </c>
      <c r="DM81" s="13">
        <f t="shared" si="145"/>
        <v>-632.80143884892084</v>
      </c>
      <c r="DN81" s="13">
        <f t="shared" si="145"/>
        <v>-632.64017216642753</v>
      </c>
      <c r="DO81" s="13">
        <f t="shared" si="145"/>
        <v>-632.47982832618027</v>
      </c>
      <c r="DP81" s="13">
        <f t="shared" si="145"/>
        <v>-632.32039942938661</v>
      </c>
      <c r="DQ81" s="13">
        <f t="shared" si="145"/>
        <v>-632.16187766714086</v>
      </c>
      <c r="DR81" s="13">
        <f t="shared" si="145"/>
        <v>-632.00425531914891</v>
      </c>
      <c r="DS81" s="13">
        <f t="shared" si="145"/>
        <v>-631.84752475247524</v>
      </c>
      <c r="DT81" s="13">
        <f t="shared" si="145"/>
        <v>-631.69167842031027</v>
      </c>
      <c r="DU81" s="13">
        <f t="shared" si="145"/>
        <v>-631.53670886075952</v>
      </c>
      <c r="DV81" s="13">
        <f t="shared" si="145"/>
        <v>-631.38260869565215</v>
      </c>
      <c r="DW81" s="13">
        <f t="shared" si="145"/>
        <v>-631.22937062937058</v>
      </c>
      <c r="DX81" s="13">
        <f t="shared" si="145"/>
        <v>-631.0769874476988</v>
      </c>
      <c r="DY81" s="13">
        <f t="shared" si="145"/>
        <v>-630.92545201668986</v>
      </c>
      <c r="DZ81" s="13">
        <f t="shared" si="145"/>
        <v>-630.77475728155343</v>
      </c>
      <c r="EA81" s="13">
        <f t="shared" si="145"/>
        <v>-630.62489626556021</v>
      </c>
      <c r="EB81" s="13">
        <f t="shared" si="145"/>
        <v>-630.47586206896551</v>
      </c>
      <c r="EC81" s="13">
        <f t="shared" si="145"/>
        <v>-630.32764786795042</v>
      </c>
      <c r="ED81" s="13">
        <f t="shared" si="145"/>
        <v>-630.18024691358028</v>
      </c>
      <c r="EE81" s="13">
        <f t="shared" si="145"/>
        <v>-630.0336525307797</v>
      </c>
      <c r="EF81" s="13">
        <f t="shared" si="145"/>
        <v>-629.887858117326</v>
      </c>
      <c r="EG81" s="13">
        <f t="shared" si="145"/>
        <v>-629.74285714285713</v>
      </c>
      <c r="EH81" s="13">
        <f t="shared" si="145"/>
        <v>-629.59864314789684</v>
      </c>
      <c r="EI81" s="13">
        <f t="shared" si="145"/>
        <v>-629.45520974289582</v>
      </c>
      <c r="EJ81" s="13">
        <f t="shared" si="145"/>
        <v>-629.31255060728745</v>
      </c>
      <c r="EK81" s="13">
        <f t="shared" si="145"/>
        <v>-629.17065948855986</v>
      </c>
      <c r="EL81" s="13">
        <f t="shared" si="145"/>
        <v>-629.02953020134225</v>
      </c>
      <c r="EM81" s="13">
        <f t="shared" si="145"/>
        <v>-628.88915662650606</v>
      </c>
      <c r="EN81" s="13">
        <f t="shared" si="145"/>
        <v>-628.74953271028039</v>
      </c>
      <c r="EO81" s="13">
        <f t="shared" si="145"/>
        <v>-628.61065246338217</v>
      </c>
      <c r="EP81" s="13">
        <f t="shared" si="145"/>
        <v>-628.47250996015941</v>
      </c>
      <c r="EQ81" s="13">
        <f t="shared" si="145"/>
        <v>-628.33509933774837</v>
      </c>
      <c r="ER81" s="13">
        <f t="shared" si="145"/>
        <v>-628.19841479524439</v>
      </c>
      <c r="ES81" s="13">
        <f t="shared" si="145"/>
        <v>-628.0624505928854</v>
      </c>
      <c r="ET81" s="13">
        <f t="shared" si="145"/>
        <v>-627.9272010512484</v>
      </c>
      <c r="EU81" s="13">
        <f t="shared" si="145"/>
        <v>-627.79266055045878</v>
      </c>
      <c r="EV81" s="13">
        <f t="shared" si="145"/>
        <v>-627.65882352941173</v>
      </c>
      <c r="EW81" s="13">
        <f t="shared" si="145"/>
        <v>-627.52568448500654</v>
      </c>
      <c r="EX81" s="13">
        <f t="shared" si="145"/>
        <v>-627.39323797139139</v>
      </c>
      <c r="EY81" s="13">
        <f t="shared" si="145"/>
        <v>-627.26147859922185</v>
      </c>
      <c r="EZ81" s="13">
        <f t="shared" si="145"/>
        <v>-627.13040103492881</v>
      </c>
      <c r="FA81" s="13">
        <f t="shared" si="145"/>
        <v>-627</v>
      </c>
      <c r="FB81" s="13">
        <f t="shared" si="145"/>
        <v>-626.87027027027023</v>
      </c>
      <c r="FC81" s="13">
        <f t="shared" si="145"/>
        <v>-626.7412066752247</v>
      </c>
      <c r="FD81" s="13">
        <f t="shared" si="145"/>
        <v>-626.61280409731114</v>
      </c>
      <c r="FE81" s="13">
        <f t="shared" si="145"/>
        <v>-626.48505747126433</v>
      </c>
      <c r="FF81" s="13">
        <f t="shared" si="145"/>
        <v>-626.35796178343946</v>
      </c>
      <c r="FG81" s="13">
        <f t="shared" si="145"/>
        <v>-626.23151207115632</v>
      </c>
      <c r="FH81" s="13">
        <f t="shared" si="145"/>
        <v>-626.10570342205324</v>
      </c>
      <c r="FI81" s="13">
        <f t="shared" si="145"/>
        <v>-625.98053097345132</v>
      </c>
      <c r="FJ81" s="13">
        <f t="shared" si="145"/>
        <v>-625.85598991172765</v>
      </c>
      <c r="FK81" s="13">
        <f t="shared" si="145"/>
        <v>-625.73207547169807</v>
      </c>
      <c r="FL81" s="13">
        <f t="shared" si="145"/>
        <v>-625.60878293601002</v>
      </c>
      <c r="FM81" s="13">
        <f t="shared" si="145"/>
        <v>-625.48610763454315</v>
      </c>
      <c r="FN81" s="13">
        <f t="shared" si="145"/>
        <v>-625.3640449438202</v>
      </c>
      <c r="FO81" s="13">
        <f t="shared" si="145"/>
        <v>-625.24259028642587</v>
      </c>
      <c r="FP81" s="13">
        <f t="shared" si="145"/>
        <v>-625.12173913043478</v>
      </c>
      <c r="FQ81" s="13">
        <f t="shared" si="145"/>
        <v>-625.00148698884755</v>
      </c>
      <c r="FR81" s="13">
        <f t="shared" si="145"/>
        <v>-624.88182941903585</v>
      </c>
      <c r="FS81" s="13">
        <f t="shared" si="145"/>
        <v>-624.76276202219481</v>
      </c>
      <c r="FT81" s="13">
        <f t="shared" si="145"/>
        <v>-624.64428044280442</v>
      </c>
      <c r="FU81" s="13">
        <f t="shared" si="145"/>
        <v>-624.52638036809822</v>
      </c>
      <c r="FV81" s="13">
        <f t="shared" si="145"/>
        <v>-624.40905752753974</v>
      </c>
      <c r="FW81" s="13">
        <f t="shared" si="145"/>
        <v>-624.29230769230765</v>
      </c>
      <c r="FX81" s="13">
        <f t="shared" si="145"/>
        <v>-624.17612667478681</v>
      </c>
      <c r="FY81" s="13">
        <f t="shared" si="145"/>
        <v>-624.06051032806806</v>
      </c>
      <c r="FZ81" s="13">
        <f t="shared" si="145"/>
        <v>-623.9454545454546</v>
      </c>
      <c r="GA81" s="13">
        <f t="shared" si="145"/>
        <v>-623.83095525997578</v>
      </c>
      <c r="GB81" s="13">
        <f t="shared" si="145"/>
        <v>-623.7170084439083</v>
      </c>
      <c r="GC81" s="13">
        <f t="shared" si="145"/>
        <v>-623.6036101083032</v>
      </c>
      <c r="GD81" s="13">
        <f t="shared" si="145"/>
        <v>-623.49075630252105</v>
      </c>
      <c r="GE81" s="13">
        <f t="shared" si="145"/>
        <v>-623.37844311377251</v>
      </c>
      <c r="GF81" s="13">
        <f t="shared" si="145"/>
        <v>-623.26666666666665</v>
      </c>
      <c r="GG81" s="13">
        <f t="shared" si="145"/>
        <v>-623.15542312276523</v>
      </c>
      <c r="GH81" s="13">
        <f t="shared" si="145"/>
        <v>-623.04470868014266</v>
      </c>
      <c r="GI81" s="13">
        <f t="shared" si="145"/>
        <v>-622.93451957295372</v>
      </c>
      <c r="GJ81" s="13">
        <f t="shared" si="145"/>
        <v>-622.82485207100592</v>
      </c>
      <c r="GK81" s="13">
        <f t="shared" si="145"/>
        <v>-622.7157024793388</v>
      </c>
      <c r="GL81" s="13">
        <f t="shared" si="145"/>
        <v>-622.60706713780917</v>
      </c>
      <c r="GM81" s="13">
        <f t="shared" si="145"/>
        <v>-622.4989424206816</v>
      </c>
      <c r="GN81" s="13">
        <f t="shared" si="145"/>
        <v>-622.3913247362251</v>
      </c>
      <c r="GO81" s="13">
        <f t="shared" si="145"/>
        <v>-622.28421052631575</v>
      </c>
      <c r="GP81" s="13">
        <f t="shared" si="145"/>
        <v>-622.17759626604436</v>
      </c>
      <c r="GQ81" s="13">
        <f t="shared" si="145"/>
        <v>-622.07147846332941</v>
      </c>
      <c r="GR81" s="13">
        <f t="shared" si="145"/>
        <v>-621.96585365853662</v>
      </c>
      <c r="GS81" s="13">
        <f t="shared" si="145"/>
        <v>-621.86071842410195</v>
      </c>
      <c r="GT81" s="13">
        <f t="shared" si="145"/>
        <v>-621.75606936416182</v>
      </c>
      <c r="GU81" s="13">
        <f t="shared" si="145"/>
        <v>-621.65190311418689</v>
      </c>
      <c r="GV81" s="13">
        <f t="shared" si="145"/>
        <v>-621.54821634062137</v>
      </c>
      <c r="GW81" s="13">
        <f t="shared" si="145"/>
        <v>-621.44500574052813</v>
      </c>
      <c r="GX81" s="13">
        <f t="shared" si="145"/>
        <v>-621.34226804123716</v>
      </c>
      <c r="GY81" s="13">
        <f t="shared" si="145"/>
        <v>-621.24</v>
      </c>
      <c r="GZ81" s="13">
        <f t="shared" si="145"/>
        <v>-621.13819840364886</v>
      </c>
      <c r="HA81" s="13">
        <f t="shared" si="145"/>
        <v>-621.03686006825933</v>
      </c>
      <c r="HB81" s="13">
        <f t="shared" si="145"/>
        <v>-620.93598183881954</v>
      </c>
      <c r="HC81" s="13">
        <f t="shared" si="145"/>
        <v>-620.83556058890144</v>
      </c>
      <c r="HD81" s="13">
        <f t="shared" si="145"/>
        <v>-620.73559322033896</v>
      </c>
      <c r="HE81" s="13">
        <f t="shared" si="145"/>
        <v>-620.63607666290864</v>
      </c>
      <c r="HF81" s="13">
        <f t="shared" si="145"/>
        <v>-620.53700787401579</v>
      </c>
      <c r="HG81" s="13">
        <f t="shared" si="145"/>
        <v>-620.43838383838386</v>
      </c>
      <c r="HH81" s="13">
        <f t="shared" si="145"/>
        <v>-620.3402015677492</v>
      </c>
      <c r="HI81" s="13">
        <f t="shared" si="145"/>
        <v>-620.24245810055868</v>
      </c>
      <c r="HJ81" s="13">
        <f t="shared" si="145"/>
        <v>-620.14515050167222</v>
      </c>
      <c r="HK81" s="13">
        <f t="shared" si="145"/>
        <v>-620.04827586206898</v>
      </c>
      <c r="HL81" s="13">
        <f t="shared" si="145"/>
        <v>-619.95183129855718</v>
      </c>
      <c r="HM81" s="13">
        <f t="shared" si="145"/>
        <v>-619.85581395348834</v>
      </c>
      <c r="HN81" s="13">
        <f t="shared" si="145"/>
        <v>-619.76022099447516</v>
      </c>
      <c r="HO81" s="13">
        <f t="shared" si="145"/>
        <v>-619.66504961411249</v>
      </c>
      <c r="HP81" s="13">
        <f t="shared" si="145"/>
        <v>-619.57029702970294</v>
      </c>
      <c r="HQ81" s="13">
        <f t="shared" si="145"/>
        <v>-619.47596048298578</v>
      </c>
      <c r="HR81" s="13">
        <f t="shared" si="145"/>
        <v>-619.38203723986862</v>
      </c>
      <c r="HS81" s="13">
        <f t="shared" si="145"/>
        <v>-619.28852459016389</v>
      </c>
      <c r="HT81" s="13">
        <f t="shared" si="145"/>
        <v>-619.19541984732825</v>
      </c>
      <c r="HU81" s="13">
        <f t="shared" si="145"/>
        <v>-619.10272034820457</v>
      </c>
      <c r="HV81" s="13">
        <f t="shared" si="145"/>
        <v>-619.01042345276869</v>
      </c>
      <c r="HW81" s="13">
        <f t="shared" si="145"/>
        <v>-618.91852654387867</v>
      </c>
      <c r="HX81" s="13">
        <f t="shared" si="145"/>
        <v>-618.82702702702704</v>
      </c>
      <c r="HY81" s="13">
        <f t="shared" si="145"/>
        <v>-618.73592233009708</v>
      </c>
      <c r="HZ81" s="13">
        <f t="shared" si="145"/>
        <v>-618.64520990312167</v>
      </c>
      <c r="IA81" s="13">
        <f t="shared" si="145"/>
        <v>-618.55488721804511</v>
      </c>
      <c r="IB81" s="13">
        <f t="shared" si="145"/>
        <v>-618.46495176848873</v>
      </c>
      <c r="IC81" s="13">
        <f t="shared" si="145"/>
        <v>-618.37540106951872</v>
      </c>
      <c r="ID81" s="13">
        <f t="shared" si="145"/>
        <v>-618.28623265741726</v>
      </c>
      <c r="IE81" s="13">
        <f t="shared" si="145"/>
        <v>-618.19744408945689</v>
      </c>
      <c r="IF81" s="13">
        <f t="shared" si="145"/>
        <v>-618.10903294367699</v>
      </c>
      <c r="IG81" s="13">
        <f t="shared" si="145"/>
        <v>-618.02099681866389</v>
      </c>
      <c r="IH81" s="13">
        <f t="shared" si="145"/>
        <v>-617.93333333333328</v>
      </c>
      <c r="II81" s="13">
        <f t="shared" si="145"/>
        <v>-617.84604012671593</v>
      </c>
      <c r="IJ81" s="13">
        <f t="shared" si="145"/>
        <v>-617.75911485774498</v>
      </c>
      <c r="IK81" s="13">
        <f t="shared" si="145"/>
        <v>-617.67255520504727</v>
      </c>
      <c r="IL81" s="13">
        <f t="shared" si="145"/>
        <v>-617.58635886673665</v>
      </c>
      <c r="IM81" s="13">
        <f t="shared" si="145"/>
        <v>-617.50052356020944</v>
      </c>
      <c r="IN81" s="13">
        <f t="shared" si="145"/>
        <v>-617.41504702194356</v>
      </c>
      <c r="IO81" s="13">
        <f t="shared" si="145"/>
        <v>-617.32992700729926</v>
      </c>
      <c r="IP81" s="13">
        <f t="shared" si="145"/>
        <v>-617.24516129032259</v>
      </c>
      <c r="IQ81" s="13">
        <f t="shared" si="145"/>
        <v>-617.16074766355143</v>
      </c>
      <c r="IR81" s="13">
        <f t="shared" si="145"/>
        <v>-617.07668393782387</v>
      </c>
      <c r="IS81" s="13">
        <f t="shared" si="145"/>
        <v>-616.99296794208897</v>
      </c>
      <c r="IT81" s="13">
        <f t="shared" si="145"/>
        <v>-616.90959752321987</v>
      </c>
      <c r="IU81" s="13">
        <f t="shared" si="145"/>
        <v>-616.8265705458291</v>
      </c>
      <c r="IV81" s="13">
        <f t="shared" si="145"/>
        <v>-616.74388489208638</v>
      </c>
      <c r="IW81" s="13"/>
      <c r="IX81" s="13"/>
      <c r="IY81" s="13"/>
      <c r="IZ81" s="13"/>
      <c r="JA81" s="13"/>
      <c r="JB81" s="13"/>
    </row>
    <row r="82" spans="1:262" ht="12.75" customHeight="1" x14ac:dyDescent="0.3">
      <c r="A82" s="14" t="s">
        <v>44</v>
      </c>
      <c r="B82" s="18">
        <v>362</v>
      </c>
      <c r="C82" s="19">
        <f t="shared" si="128"/>
        <v>40.571428571428569</v>
      </c>
      <c r="D82" s="19">
        <f t="shared" si="129"/>
        <v>-321.42857142857144</v>
      </c>
      <c r="E82" s="19">
        <f t="shared" si="130"/>
        <v>24.5</v>
      </c>
      <c r="F82" s="18" t="e">
        <f t="shared" si="131"/>
        <v>#NUM!</v>
      </c>
      <c r="G82" s="19">
        <f t="shared" si="132"/>
        <v>-11.479591836734695</v>
      </c>
      <c r="H82" s="16">
        <f t="shared" si="133"/>
        <v>57.714285714285708</v>
      </c>
      <c r="I82" s="19"/>
      <c r="J82" s="19"/>
      <c r="K82" s="19"/>
      <c r="L82" s="19"/>
      <c r="M82" s="19"/>
      <c r="N82" s="19"/>
      <c r="O82" s="19"/>
      <c r="P82" s="19"/>
      <c r="Q82" s="19"/>
      <c r="R82" s="4">
        <v>6000</v>
      </c>
      <c r="S82" s="17">
        <v>1</v>
      </c>
      <c r="T82" s="17">
        <v>1.5</v>
      </c>
      <c r="U82" s="17">
        <f t="shared" si="134"/>
        <v>1.5</v>
      </c>
      <c r="V82" s="17">
        <f t="shared" si="135"/>
        <v>120</v>
      </c>
      <c r="W82" s="17">
        <v>0.5</v>
      </c>
      <c r="X82" s="17">
        <f t="shared" si="136"/>
        <v>100</v>
      </c>
      <c r="Y82" s="4">
        <f t="shared" si="137"/>
        <v>120</v>
      </c>
      <c r="Z82" s="4">
        <v>0.05</v>
      </c>
      <c r="AA82" s="4">
        <v>12</v>
      </c>
      <c r="AB82" s="4">
        <v>21</v>
      </c>
      <c r="AC82" s="4">
        <v>500</v>
      </c>
      <c r="AD82" s="4">
        <v>120</v>
      </c>
      <c r="AE82" s="4">
        <f t="shared" si="138"/>
        <v>270</v>
      </c>
      <c r="AF82" s="4">
        <f t="shared" si="139"/>
        <v>27</v>
      </c>
      <c r="AG82" s="13">
        <f t="shared" ref="AG82:IV82" si="146">((($V82+$X82)/10*MAX((AG$2/$AC82),1)+($Y82/80*180*$Z82))/(MAX((AG$2/$AA82),1)+$AB82))*28-$B82</f>
        <v>-316.81818181818181</v>
      </c>
      <c r="AH82" s="13">
        <f t="shared" si="146"/>
        <v>-316.81818181818181</v>
      </c>
      <c r="AI82" s="13">
        <f t="shared" si="146"/>
        <v>-317.82222222222219</v>
      </c>
      <c r="AJ82" s="13">
        <f t="shared" si="146"/>
        <v>-318.78260869565219</v>
      </c>
      <c r="AK82" s="13">
        <f t="shared" si="146"/>
        <v>-319.70212765957444</v>
      </c>
      <c r="AL82" s="13">
        <f t="shared" si="146"/>
        <v>-320.58333333333331</v>
      </c>
      <c r="AM82" s="13">
        <f t="shared" si="146"/>
        <v>-321.42857142857144</v>
      </c>
      <c r="AN82" s="13">
        <f t="shared" si="146"/>
        <v>-322.24</v>
      </c>
      <c r="AO82" s="13">
        <f t="shared" si="146"/>
        <v>-323.01960784313724</v>
      </c>
      <c r="AP82" s="13">
        <f t="shared" si="146"/>
        <v>-323.76923076923077</v>
      </c>
      <c r="AQ82" s="13">
        <f t="shared" si="146"/>
        <v>-324.49056603773585</v>
      </c>
      <c r="AR82" s="13">
        <f t="shared" si="146"/>
        <v>-325.18518518518516</v>
      </c>
      <c r="AS82" s="13">
        <f t="shared" si="146"/>
        <v>-325.85454545454547</v>
      </c>
      <c r="AT82" s="13">
        <f t="shared" si="146"/>
        <v>-326.5</v>
      </c>
      <c r="AU82" s="13">
        <f t="shared" si="146"/>
        <v>-327.12280701754383</v>
      </c>
      <c r="AV82" s="13">
        <f t="shared" si="146"/>
        <v>-327.72413793103448</v>
      </c>
      <c r="AW82" s="13">
        <f t="shared" si="146"/>
        <v>-328.30508474576271</v>
      </c>
      <c r="AX82" s="13">
        <f t="shared" si="146"/>
        <v>-328.86666666666667</v>
      </c>
      <c r="AY82" s="13">
        <f t="shared" si="146"/>
        <v>-329.40983606557376</v>
      </c>
      <c r="AZ82" s="13">
        <f t="shared" si="146"/>
        <v>-329.93548387096774</v>
      </c>
      <c r="BA82" s="13">
        <f t="shared" si="146"/>
        <v>-330.44444444444446</v>
      </c>
      <c r="BB82" s="13">
        <f t="shared" si="146"/>
        <v>-330.9375</v>
      </c>
      <c r="BC82" s="13">
        <f t="shared" si="146"/>
        <v>-331.4153846153846</v>
      </c>
      <c r="BD82" s="13">
        <f t="shared" si="146"/>
        <v>-331.87878787878788</v>
      </c>
      <c r="BE82" s="13">
        <f t="shared" si="146"/>
        <v>-332.32835820895525</v>
      </c>
      <c r="BF82" s="13">
        <f t="shared" si="146"/>
        <v>-332.76470588235293</v>
      </c>
      <c r="BG82" s="13">
        <f t="shared" si="146"/>
        <v>-333.18840579710144</v>
      </c>
      <c r="BH82" s="13">
        <f t="shared" si="146"/>
        <v>-333.6</v>
      </c>
      <c r="BI82" s="13">
        <f t="shared" si="146"/>
        <v>-334</v>
      </c>
      <c r="BJ82" s="13">
        <f t="shared" si="146"/>
        <v>-334.38888888888891</v>
      </c>
      <c r="BK82" s="13">
        <f t="shared" si="146"/>
        <v>-334.76712328767121</v>
      </c>
      <c r="BL82" s="13">
        <f t="shared" si="146"/>
        <v>-335.13513513513516</v>
      </c>
      <c r="BM82" s="13">
        <f t="shared" si="146"/>
        <v>-335.49333333333334</v>
      </c>
      <c r="BN82" s="13">
        <f t="shared" si="146"/>
        <v>-335.84210526315792</v>
      </c>
      <c r="BO82" s="13">
        <f t="shared" si="146"/>
        <v>-336.18181818181819</v>
      </c>
      <c r="BP82" s="13">
        <f t="shared" si="146"/>
        <v>-336.5128205128205</v>
      </c>
      <c r="BQ82" s="13">
        <f t="shared" si="146"/>
        <v>-336.8354430379747</v>
      </c>
      <c r="BR82" s="13">
        <f t="shared" si="146"/>
        <v>-337.15</v>
      </c>
      <c r="BS82" s="13">
        <f t="shared" si="146"/>
        <v>-337.45679012345681</v>
      </c>
      <c r="BT82" s="13">
        <f t="shared" si="146"/>
        <v>-337.7560975609756</v>
      </c>
      <c r="BU82" s="13">
        <f t="shared" si="146"/>
        <v>-338.04819277108436</v>
      </c>
      <c r="BV82" s="13">
        <f t="shared" si="146"/>
        <v>-338.33333333333331</v>
      </c>
      <c r="BW82" s="13">
        <f t="shared" si="146"/>
        <v>-338.61176470588236</v>
      </c>
      <c r="BX82" s="13">
        <f t="shared" si="146"/>
        <v>-338.88372093023258</v>
      </c>
      <c r="BY82" s="13">
        <f t="shared" si="146"/>
        <v>-339.14942528735634</v>
      </c>
      <c r="BZ82" s="13">
        <f t="shared" si="146"/>
        <v>-339.40909090909093</v>
      </c>
      <c r="CA82" s="13">
        <f t="shared" si="146"/>
        <v>-339.66292134831463</v>
      </c>
      <c r="CB82" s="13">
        <f t="shared" si="146"/>
        <v>-339.9111111111111</v>
      </c>
      <c r="CC82" s="13">
        <f t="shared" si="146"/>
        <v>-340.15384615384613</v>
      </c>
      <c r="CD82" s="13">
        <f t="shared" si="146"/>
        <v>-340.39130434782606</v>
      </c>
      <c r="CE82" s="13">
        <f t="shared" si="146"/>
        <v>-340.6236559139785</v>
      </c>
      <c r="CF82" s="13">
        <f t="shared" si="146"/>
        <v>-340.85106382978722</v>
      </c>
      <c r="CG82" s="13">
        <f t="shared" si="146"/>
        <v>-341.07368421052632</v>
      </c>
      <c r="CH82" s="13">
        <f t="shared" si="146"/>
        <v>-341.29166666666669</v>
      </c>
      <c r="CI82" s="13">
        <f t="shared" si="146"/>
        <v>-341.50515463917526</v>
      </c>
      <c r="CJ82" s="13">
        <f t="shared" si="146"/>
        <v>-341.71428571428572</v>
      </c>
      <c r="CK82" s="13">
        <f t="shared" si="146"/>
        <v>-341.91919191919192</v>
      </c>
      <c r="CL82" s="13">
        <f t="shared" si="146"/>
        <v>-342.12</v>
      </c>
      <c r="CM82" s="13">
        <f t="shared" si="146"/>
        <v>-342.31683168316829</v>
      </c>
      <c r="CN82" s="13">
        <f t="shared" si="146"/>
        <v>-342.50980392156862</v>
      </c>
      <c r="CO82" s="13">
        <f t="shared" si="146"/>
        <v>-342.69902912621359</v>
      </c>
      <c r="CP82" s="13">
        <f t="shared" si="146"/>
        <v>-342.88461538461536</v>
      </c>
      <c r="CQ82" s="13">
        <f t="shared" si="146"/>
        <v>-343.06666666666666</v>
      </c>
      <c r="CR82" s="13">
        <f t="shared" si="146"/>
        <v>-343.24528301886795</v>
      </c>
      <c r="CS82" s="13">
        <f t="shared" si="146"/>
        <v>-343.42056074766356</v>
      </c>
      <c r="CT82" s="13">
        <f t="shared" si="146"/>
        <v>-343.59259259259261</v>
      </c>
      <c r="CU82" s="13">
        <f t="shared" si="146"/>
        <v>-343.76146788990826</v>
      </c>
      <c r="CV82" s="13">
        <f t="shared" si="146"/>
        <v>-343.92727272727274</v>
      </c>
      <c r="CW82" s="13">
        <f t="shared" si="146"/>
        <v>-344.09009009009009</v>
      </c>
      <c r="CX82" s="13">
        <f t="shared" si="146"/>
        <v>-344.25</v>
      </c>
      <c r="CY82" s="13">
        <f t="shared" si="146"/>
        <v>-344.40707964601768</v>
      </c>
      <c r="CZ82" s="13">
        <f t="shared" si="146"/>
        <v>-344.56140350877195</v>
      </c>
      <c r="DA82" s="13">
        <f t="shared" si="146"/>
        <v>-344.71304347826089</v>
      </c>
      <c r="DB82" s="13">
        <f t="shared" si="146"/>
        <v>-344.86206896551727</v>
      </c>
      <c r="DC82" s="13">
        <f t="shared" si="146"/>
        <v>-345.008547008547</v>
      </c>
      <c r="DD82" s="13">
        <f t="shared" si="146"/>
        <v>-345.15254237288138</v>
      </c>
      <c r="DE82" s="13">
        <f t="shared" si="146"/>
        <v>-345.29411764705884</v>
      </c>
      <c r="DF82" s="13">
        <f t="shared" si="146"/>
        <v>-345.43333333333334</v>
      </c>
      <c r="DG82" s="13">
        <f t="shared" si="146"/>
        <v>-345.57024793388427</v>
      </c>
      <c r="DH82" s="13">
        <f t="shared" si="146"/>
        <v>-345.70491803278691</v>
      </c>
      <c r="DI82" s="13">
        <f t="shared" si="146"/>
        <v>-345.83739837398372</v>
      </c>
      <c r="DJ82" s="13">
        <f t="shared" si="146"/>
        <v>-345.96774193548384</v>
      </c>
      <c r="DK82" s="13">
        <f t="shared" si="146"/>
        <v>-346.096</v>
      </c>
      <c r="DL82" s="13">
        <f t="shared" si="146"/>
        <v>-346.14400000000001</v>
      </c>
      <c r="DM82" s="13">
        <f t="shared" si="146"/>
        <v>-346.1524409448819</v>
      </c>
      <c r="DN82" s="13">
        <f t="shared" si="146"/>
        <v>-346.16075000000001</v>
      </c>
      <c r="DO82" s="13">
        <f t="shared" si="146"/>
        <v>-346.16893023255813</v>
      </c>
      <c r="DP82" s="13">
        <f t="shared" si="146"/>
        <v>-346.17698461538464</v>
      </c>
      <c r="DQ82" s="13">
        <f t="shared" si="146"/>
        <v>-346.18491603053434</v>
      </c>
      <c r="DR82" s="13">
        <f t="shared" si="146"/>
        <v>-346.19272727272727</v>
      </c>
      <c r="DS82" s="13">
        <f t="shared" si="146"/>
        <v>-346.20042105263155</v>
      </c>
      <c r="DT82" s="13">
        <f t="shared" si="146"/>
        <v>-346.20799999999997</v>
      </c>
      <c r="DU82" s="13">
        <f t="shared" si="146"/>
        <v>-346.21546666666666</v>
      </c>
      <c r="DV82" s="13">
        <f t="shared" si="146"/>
        <v>-346.22282352941176</v>
      </c>
      <c r="DW82" s="13">
        <f t="shared" si="146"/>
        <v>-346.23007299270074</v>
      </c>
      <c r="DX82" s="13">
        <f t="shared" si="146"/>
        <v>-346.23721739130434</v>
      </c>
      <c r="DY82" s="13">
        <f t="shared" si="146"/>
        <v>-346.24425899280578</v>
      </c>
      <c r="DZ82" s="13">
        <f t="shared" si="146"/>
        <v>-346.25119999999998</v>
      </c>
      <c r="EA82" s="13">
        <f t="shared" si="146"/>
        <v>-346.2580425531915</v>
      </c>
      <c r="EB82" s="13">
        <f t="shared" si="146"/>
        <v>-346.26478873239438</v>
      </c>
      <c r="EC82" s="13">
        <f t="shared" si="146"/>
        <v>-346.27144055944058</v>
      </c>
      <c r="ED82" s="13">
        <f t="shared" si="146"/>
        <v>-346.27800000000002</v>
      </c>
      <c r="EE82" s="13">
        <f t="shared" si="146"/>
        <v>-346.28446896551725</v>
      </c>
      <c r="EF82" s="13">
        <f t="shared" si="146"/>
        <v>-346.2908493150685</v>
      </c>
      <c r="EG82" s="13">
        <f t="shared" si="146"/>
        <v>-346.29714285714283</v>
      </c>
      <c r="EH82" s="13">
        <f t="shared" si="146"/>
        <v>-346.30335135135135</v>
      </c>
      <c r="EI82" s="13">
        <f t="shared" si="146"/>
        <v>-346.3094765100671</v>
      </c>
      <c r="EJ82" s="13">
        <f t="shared" si="146"/>
        <v>-346.31551999999999</v>
      </c>
      <c r="EK82" s="13">
        <f t="shared" si="146"/>
        <v>-346.32148344370859</v>
      </c>
      <c r="EL82" s="13">
        <f t="shared" si="146"/>
        <v>-346.32736842105265</v>
      </c>
      <c r="EM82" s="13">
        <f t="shared" si="146"/>
        <v>-346.33317647058823</v>
      </c>
      <c r="EN82" s="13">
        <f t="shared" si="146"/>
        <v>-346.33890909090911</v>
      </c>
      <c r="EO82" s="13">
        <f t="shared" si="146"/>
        <v>-346.34456774193546</v>
      </c>
      <c r="EP82" s="13">
        <f t="shared" si="146"/>
        <v>-346.35015384615383</v>
      </c>
      <c r="EQ82" s="13">
        <f t="shared" si="146"/>
        <v>-346.35566878980893</v>
      </c>
      <c r="ER82" s="13">
        <f t="shared" si="146"/>
        <v>-346.36111392405064</v>
      </c>
      <c r="ES82" s="13">
        <f t="shared" si="146"/>
        <v>-346.36649056603773</v>
      </c>
      <c r="ET82" s="13">
        <f t="shared" si="146"/>
        <v>-346.37180000000001</v>
      </c>
      <c r="EU82" s="13">
        <f t="shared" si="146"/>
        <v>-346.37704347826087</v>
      </c>
      <c r="EV82" s="13">
        <f t="shared" si="146"/>
        <v>-346.3822222222222</v>
      </c>
      <c r="EW82" s="13">
        <f t="shared" si="146"/>
        <v>-346.38733742331289</v>
      </c>
      <c r="EX82" s="13">
        <f t="shared" si="146"/>
        <v>-346.39239024390247</v>
      </c>
      <c r="EY82" s="13">
        <f t="shared" si="146"/>
        <v>-346.39738181818183</v>
      </c>
      <c r="EZ82" s="13">
        <f t="shared" si="146"/>
        <v>-346.40231325301204</v>
      </c>
      <c r="FA82" s="13">
        <f t="shared" si="146"/>
        <v>-346.40718562874252</v>
      </c>
      <c r="FB82" s="13">
        <f t="shared" si="146"/>
        <v>-346.41199999999998</v>
      </c>
      <c r="FC82" s="13">
        <f t="shared" si="146"/>
        <v>-346.41675739644973</v>
      </c>
      <c r="FD82" s="13">
        <f t="shared" si="146"/>
        <v>-346.42145882352941</v>
      </c>
      <c r="FE82" s="13">
        <f t="shared" si="146"/>
        <v>-346.42610526315787</v>
      </c>
      <c r="FF82" s="13">
        <f t="shared" si="146"/>
        <v>-346.43069767441858</v>
      </c>
      <c r="FG82" s="13">
        <f t="shared" si="146"/>
        <v>-346.43523699421968</v>
      </c>
      <c r="FH82" s="13">
        <f t="shared" si="146"/>
        <v>-346.43972413793102</v>
      </c>
      <c r="FI82" s="13">
        <f t="shared" si="146"/>
        <v>-346.44416000000001</v>
      </c>
      <c r="FJ82" s="13">
        <f t="shared" si="146"/>
        <v>-346.44854545454547</v>
      </c>
      <c r="FK82" s="13">
        <f t="shared" si="146"/>
        <v>-346.45288135593222</v>
      </c>
      <c r="FL82" s="13">
        <f t="shared" si="146"/>
        <v>-346.45716853932583</v>
      </c>
      <c r="FM82" s="13">
        <f t="shared" si="146"/>
        <v>-346.46140782122905</v>
      </c>
      <c r="FN82" s="13">
        <f t="shared" si="146"/>
        <v>-346.46559999999999</v>
      </c>
      <c r="FO82" s="13">
        <f t="shared" si="146"/>
        <v>-346.4697458563536</v>
      </c>
      <c r="FP82" s="13">
        <f t="shared" si="146"/>
        <v>-346.47384615384618</v>
      </c>
      <c r="FQ82" s="13">
        <f t="shared" si="146"/>
        <v>-346.47790163934428</v>
      </c>
      <c r="FR82" s="13">
        <f t="shared" si="146"/>
        <v>-346.48191304347824</v>
      </c>
      <c r="FS82" s="13">
        <f t="shared" si="146"/>
        <v>-346.48588108108106</v>
      </c>
      <c r="FT82" s="13">
        <f t="shared" si="146"/>
        <v>-346.48980645161288</v>
      </c>
      <c r="FU82" s="13">
        <f t="shared" si="146"/>
        <v>-346.4936898395722</v>
      </c>
      <c r="FV82" s="13">
        <f t="shared" si="146"/>
        <v>-346.49753191489361</v>
      </c>
      <c r="FW82" s="13">
        <f t="shared" si="146"/>
        <v>-346.50133333333332</v>
      </c>
      <c r="FX82" s="13">
        <f t="shared" si="146"/>
        <v>-346.50509473684212</v>
      </c>
      <c r="FY82" s="13">
        <f t="shared" si="146"/>
        <v>-346.50881675392668</v>
      </c>
      <c r="FZ82" s="13">
        <f t="shared" si="146"/>
        <v>-346.51249999999999</v>
      </c>
      <c r="GA82" s="13">
        <f t="shared" si="146"/>
        <v>-346.51614507772018</v>
      </c>
      <c r="GB82" s="13">
        <f t="shared" si="146"/>
        <v>-346.51975257731959</v>
      </c>
      <c r="GC82" s="13">
        <f t="shared" si="146"/>
        <v>-346.52332307692308</v>
      </c>
      <c r="GD82" s="13">
        <f t="shared" si="146"/>
        <v>-346.52685714285712</v>
      </c>
      <c r="GE82" s="13">
        <f t="shared" si="146"/>
        <v>-346.53035532994926</v>
      </c>
      <c r="GF82" s="13">
        <f t="shared" si="146"/>
        <v>-346.53381818181816</v>
      </c>
      <c r="GG82" s="13">
        <f t="shared" si="146"/>
        <v>-346.53724623115579</v>
      </c>
      <c r="GH82" s="13">
        <f t="shared" si="146"/>
        <v>-346.54064</v>
      </c>
      <c r="GI82" s="13">
        <f t="shared" si="146"/>
        <v>-346.54399999999998</v>
      </c>
      <c r="GJ82" s="13">
        <f t="shared" si="146"/>
        <v>-346.54732673267324</v>
      </c>
      <c r="GK82" s="13">
        <f t="shared" si="146"/>
        <v>-346.55062068965515</v>
      </c>
      <c r="GL82" s="13">
        <f t="shared" si="146"/>
        <v>-346.55388235294117</v>
      </c>
      <c r="GM82" s="13">
        <f t="shared" si="146"/>
        <v>-346.55711219512193</v>
      </c>
      <c r="GN82" s="13">
        <f t="shared" si="146"/>
        <v>-346.56031067961163</v>
      </c>
      <c r="GO82" s="13">
        <f t="shared" si="146"/>
        <v>-346.56347826086954</v>
      </c>
      <c r="GP82" s="13">
        <f t="shared" si="146"/>
        <v>-346.56661538461537</v>
      </c>
      <c r="GQ82" s="13">
        <f t="shared" si="146"/>
        <v>-346.56972248803828</v>
      </c>
      <c r="GR82" s="13">
        <f t="shared" si="146"/>
        <v>-346.57280000000003</v>
      </c>
      <c r="GS82" s="13">
        <f t="shared" si="146"/>
        <v>-346.57584834123224</v>
      </c>
      <c r="GT82" s="13">
        <f t="shared" si="146"/>
        <v>-346.57886792452831</v>
      </c>
      <c r="GU82" s="13">
        <f t="shared" si="146"/>
        <v>-346.58185915492959</v>
      </c>
      <c r="GV82" s="13">
        <f t="shared" si="146"/>
        <v>-346.58482242990652</v>
      </c>
      <c r="GW82" s="13">
        <f t="shared" si="146"/>
        <v>-346.58775813953486</v>
      </c>
      <c r="GX82" s="13">
        <f t="shared" si="146"/>
        <v>-346.59066666666666</v>
      </c>
      <c r="GY82" s="13">
        <f t="shared" si="146"/>
        <v>-346.5935483870968</v>
      </c>
      <c r="GZ82" s="13">
        <f t="shared" si="146"/>
        <v>-346.59640366972479</v>
      </c>
      <c r="HA82" s="13">
        <f t="shared" si="146"/>
        <v>-346.59923287671234</v>
      </c>
      <c r="HB82" s="13">
        <f t="shared" si="146"/>
        <v>-346.60203636363639</v>
      </c>
      <c r="HC82" s="13">
        <f t="shared" si="146"/>
        <v>-346.60481447963798</v>
      </c>
      <c r="HD82" s="13">
        <f t="shared" si="146"/>
        <v>-346.60756756756757</v>
      </c>
      <c r="HE82" s="13">
        <f t="shared" si="146"/>
        <v>-346.61029596412556</v>
      </c>
      <c r="HF82" s="13">
        <f t="shared" si="146"/>
        <v>-346.613</v>
      </c>
      <c r="HG82" s="13">
        <f t="shared" si="146"/>
        <v>-346.61568</v>
      </c>
      <c r="HH82" s="13">
        <f t="shared" si="146"/>
        <v>-346.61833628318584</v>
      </c>
      <c r="HI82" s="13">
        <f t="shared" si="146"/>
        <v>-346.62096916299561</v>
      </c>
      <c r="HJ82" s="13">
        <f t="shared" si="146"/>
        <v>-346.6235789473684</v>
      </c>
      <c r="HK82" s="13">
        <f t="shared" si="146"/>
        <v>-346.62616593886463</v>
      </c>
      <c r="HL82" s="13">
        <f t="shared" si="146"/>
        <v>-346.6287304347826</v>
      </c>
      <c r="HM82" s="13">
        <f t="shared" si="146"/>
        <v>-346.63127272727274</v>
      </c>
      <c r="HN82" s="13">
        <f t="shared" si="146"/>
        <v>-346.63379310344828</v>
      </c>
      <c r="HO82" s="13">
        <f t="shared" si="146"/>
        <v>-346.63629184549359</v>
      </c>
      <c r="HP82" s="13">
        <f t="shared" si="146"/>
        <v>-346.63876923076924</v>
      </c>
      <c r="HQ82" s="13">
        <f t="shared" si="146"/>
        <v>-346.64122553191487</v>
      </c>
      <c r="HR82" s="13">
        <f t="shared" si="146"/>
        <v>-346.64366101694918</v>
      </c>
      <c r="HS82" s="13">
        <f t="shared" si="146"/>
        <v>-346.64607594936712</v>
      </c>
      <c r="HT82" s="13">
        <f t="shared" si="146"/>
        <v>-346.64847058823528</v>
      </c>
      <c r="HU82" s="13">
        <f t="shared" si="146"/>
        <v>-346.65084518828451</v>
      </c>
      <c r="HV82" s="13">
        <f t="shared" si="146"/>
        <v>-346.65320000000003</v>
      </c>
      <c r="HW82" s="13">
        <f t="shared" si="146"/>
        <v>-346.65553526970956</v>
      </c>
      <c r="HX82" s="13">
        <f t="shared" si="146"/>
        <v>-346.65785123966941</v>
      </c>
      <c r="HY82" s="13">
        <f t="shared" si="146"/>
        <v>-346.66014814814815</v>
      </c>
      <c r="HZ82" s="13">
        <f t="shared" si="146"/>
        <v>-346.66242622950818</v>
      </c>
      <c r="IA82" s="13">
        <f t="shared" si="146"/>
        <v>-346.66468571428572</v>
      </c>
      <c r="IB82" s="13">
        <f t="shared" si="146"/>
        <v>-346.66692682926828</v>
      </c>
      <c r="IC82" s="13">
        <f t="shared" si="146"/>
        <v>-346.66914979757087</v>
      </c>
      <c r="ID82" s="13">
        <f t="shared" si="146"/>
        <v>-346.6713548387097</v>
      </c>
      <c r="IE82" s="13">
        <f t="shared" si="146"/>
        <v>-346.67354216867471</v>
      </c>
      <c r="IF82" s="13">
        <f t="shared" si="146"/>
        <v>-346.67571199999998</v>
      </c>
      <c r="IG82" s="13">
        <f t="shared" si="146"/>
        <v>-346.67786454183266</v>
      </c>
      <c r="IH82" s="13">
        <f t="shared" si="146"/>
        <v>-346.68</v>
      </c>
      <c r="II82" s="13">
        <f t="shared" si="146"/>
        <v>-346.68211857707507</v>
      </c>
      <c r="IJ82" s="13">
        <f t="shared" si="146"/>
        <v>-346.68422047244093</v>
      </c>
      <c r="IK82" s="13">
        <f t="shared" si="146"/>
        <v>-346.68630588235294</v>
      </c>
      <c r="IL82" s="13">
        <f t="shared" si="146"/>
        <v>-346.68837500000001</v>
      </c>
      <c r="IM82" s="13">
        <f t="shared" si="146"/>
        <v>-346.69042801556418</v>
      </c>
      <c r="IN82" s="13">
        <f t="shared" si="146"/>
        <v>-346.6924651162791</v>
      </c>
      <c r="IO82" s="13">
        <f t="shared" si="146"/>
        <v>-346.69448648648648</v>
      </c>
      <c r="IP82" s="13">
        <f t="shared" si="146"/>
        <v>-346.69649230769232</v>
      </c>
      <c r="IQ82" s="13">
        <f t="shared" si="146"/>
        <v>-346.69848275862068</v>
      </c>
      <c r="IR82" s="13">
        <f t="shared" si="146"/>
        <v>-346.70045801526715</v>
      </c>
      <c r="IS82" s="13">
        <f t="shared" si="146"/>
        <v>-346.70241825095059</v>
      </c>
      <c r="IT82" s="13">
        <f t="shared" si="146"/>
        <v>-346.70436363636361</v>
      </c>
      <c r="IU82" s="13">
        <f t="shared" si="146"/>
        <v>-346.70629433962262</v>
      </c>
      <c r="IV82" s="13">
        <f t="shared" si="146"/>
        <v>-346.70821052631578</v>
      </c>
      <c r="IW82" s="13"/>
      <c r="IX82" s="13"/>
      <c r="IY82" s="13"/>
      <c r="IZ82" s="13"/>
      <c r="JA82" s="13"/>
      <c r="JB82" s="13"/>
    </row>
    <row r="83" spans="1:262" ht="12.75" customHeight="1" x14ac:dyDescent="0.3">
      <c r="A83" s="10" t="s">
        <v>45</v>
      </c>
      <c r="B83" s="2">
        <v>208</v>
      </c>
      <c r="C83" s="13">
        <f t="shared" si="128"/>
        <v>40.571428571428569</v>
      </c>
      <c r="D83" s="13">
        <f t="shared" si="129"/>
        <v>-167.42857142857144</v>
      </c>
      <c r="E83" s="13">
        <f t="shared" si="130"/>
        <v>24.5</v>
      </c>
      <c r="F83" s="2" t="e">
        <f t="shared" si="131"/>
        <v>#NUM!</v>
      </c>
      <c r="G83" s="13">
        <f t="shared" si="132"/>
        <v>-5.9795918367346941</v>
      </c>
      <c r="H83" s="11">
        <f t="shared" si="133"/>
        <v>57.714285714285708</v>
      </c>
      <c r="I83" s="13"/>
      <c r="J83" s="13"/>
      <c r="K83" s="13"/>
      <c r="L83" s="13"/>
      <c r="M83" s="13"/>
      <c r="N83" s="13"/>
      <c r="O83" s="13"/>
      <c r="P83" s="13"/>
      <c r="Q83" s="13"/>
      <c r="R83" s="4">
        <v>3000</v>
      </c>
      <c r="S83" s="17">
        <v>1</v>
      </c>
      <c r="T83" s="17">
        <v>1.5</v>
      </c>
      <c r="U83" s="17">
        <f t="shared" si="134"/>
        <v>1.5</v>
      </c>
      <c r="V83" s="17">
        <f t="shared" si="135"/>
        <v>120</v>
      </c>
      <c r="W83" s="17">
        <v>0.5</v>
      </c>
      <c r="X83" s="17">
        <f t="shared" si="136"/>
        <v>100</v>
      </c>
      <c r="Y83" s="4">
        <f t="shared" si="137"/>
        <v>120</v>
      </c>
      <c r="Z83" s="4">
        <v>0.05</v>
      </c>
      <c r="AA83" s="4">
        <v>12</v>
      </c>
      <c r="AB83" s="4">
        <v>21</v>
      </c>
      <c r="AC83" s="4">
        <v>500</v>
      </c>
      <c r="AD83" s="4">
        <v>120</v>
      </c>
      <c r="AE83" s="4">
        <f t="shared" si="138"/>
        <v>270</v>
      </c>
      <c r="AF83" s="4">
        <f t="shared" si="139"/>
        <v>27</v>
      </c>
      <c r="AG83" s="13">
        <f t="shared" ref="AG83:IV83" si="147">((($V83+$X83)/10*MAX((AG$2/$AC83),1)+($Y83/80*180*$Z83))/(MAX((AG$2/$AA83),1)+$AB83))*28-$B83</f>
        <v>-162.81818181818181</v>
      </c>
      <c r="AH83" s="13">
        <f t="shared" si="147"/>
        <v>-162.81818181818181</v>
      </c>
      <c r="AI83" s="13">
        <f t="shared" si="147"/>
        <v>-163.82222222222222</v>
      </c>
      <c r="AJ83" s="13">
        <f t="shared" si="147"/>
        <v>-164.78260869565219</v>
      </c>
      <c r="AK83" s="13">
        <f t="shared" si="147"/>
        <v>-165.70212765957447</v>
      </c>
      <c r="AL83" s="13">
        <f t="shared" si="147"/>
        <v>-166.58333333333331</v>
      </c>
      <c r="AM83" s="13">
        <f t="shared" si="147"/>
        <v>-167.42857142857144</v>
      </c>
      <c r="AN83" s="13">
        <f t="shared" si="147"/>
        <v>-168.24</v>
      </c>
      <c r="AO83" s="13">
        <f t="shared" si="147"/>
        <v>-169.01960784313727</v>
      </c>
      <c r="AP83" s="13">
        <f t="shared" si="147"/>
        <v>-169.76923076923077</v>
      </c>
      <c r="AQ83" s="13">
        <f t="shared" si="147"/>
        <v>-170.49056603773585</v>
      </c>
      <c r="AR83" s="13">
        <f t="shared" si="147"/>
        <v>-171.18518518518519</v>
      </c>
      <c r="AS83" s="13">
        <f t="shared" si="147"/>
        <v>-171.85454545454544</v>
      </c>
      <c r="AT83" s="13">
        <f t="shared" si="147"/>
        <v>-172.5</v>
      </c>
      <c r="AU83" s="13">
        <f t="shared" si="147"/>
        <v>-173.12280701754386</v>
      </c>
      <c r="AV83" s="13">
        <f t="shared" si="147"/>
        <v>-173.72413793103448</v>
      </c>
      <c r="AW83" s="13">
        <f t="shared" si="147"/>
        <v>-174.30508474576271</v>
      </c>
      <c r="AX83" s="13">
        <f t="shared" si="147"/>
        <v>-174.86666666666667</v>
      </c>
      <c r="AY83" s="13">
        <f t="shared" si="147"/>
        <v>-175.40983606557376</v>
      </c>
      <c r="AZ83" s="13">
        <f t="shared" si="147"/>
        <v>-175.93548387096774</v>
      </c>
      <c r="BA83" s="13">
        <f t="shared" si="147"/>
        <v>-176.44444444444446</v>
      </c>
      <c r="BB83" s="13">
        <f t="shared" si="147"/>
        <v>-176.9375</v>
      </c>
      <c r="BC83" s="13">
        <f t="shared" si="147"/>
        <v>-177.41538461538462</v>
      </c>
      <c r="BD83" s="13">
        <f t="shared" si="147"/>
        <v>-177.87878787878788</v>
      </c>
      <c r="BE83" s="13">
        <f t="shared" si="147"/>
        <v>-178.32835820895522</v>
      </c>
      <c r="BF83" s="13">
        <f t="shared" si="147"/>
        <v>-178.76470588235293</v>
      </c>
      <c r="BG83" s="13">
        <f t="shared" si="147"/>
        <v>-179.18840579710144</v>
      </c>
      <c r="BH83" s="13">
        <f t="shared" si="147"/>
        <v>-179.6</v>
      </c>
      <c r="BI83" s="13">
        <f t="shared" si="147"/>
        <v>-180</v>
      </c>
      <c r="BJ83" s="13">
        <f t="shared" si="147"/>
        <v>-180.38888888888889</v>
      </c>
      <c r="BK83" s="13">
        <f t="shared" si="147"/>
        <v>-180.76712328767124</v>
      </c>
      <c r="BL83" s="13">
        <f t="shared" si="147"/>
        <v>-181.13513513513513</v>
      </c>
      <c r="BM83" s="13">
        <f t="shared" si="147"/>
        <v>-181.49333333333334</v>
      </c>
      <c r="BN83" s="13">
        <f t="shared" si="147"/>
        <v>-181.84210526315789</v>
      </c>
      <c r="BO83" s="13">
        <f t="shared" si="147"/>
        <v>-182.18181818181819</v>
      </c>
      <c r="BP83" s="13">
        <f t="shared" si="147"/>
        <v>-182.51282051282053</v>
      </c>
      <c r="BQ83" s="13">
        <f t="shared" si="147"/>
        <v>-182.8354430379747</v>
      </c>
      <c r="BR83" s="13">
        <f t="shared" si="147"/>
        <v>-183.15</v>
      </c>
      <c r="BS83" s="13">
        <f t="shared" si="147"/>
        <v>-183.45679012345678</v>
      </c>
      <c r="BT83" s="13">
        <f t="shared" si="147"/>
        <v>-183.7560975609756</v>
      </c>
      <c r="BU83" s="13">
        <f t="shared" si="147"/>
        <v>-184.04819277108433</v>
      </c>
      <c r="BV83" s="13">
        <f t="shared" si="147"/>
        <v>-184.33333333333334</v>
      </c>
      <c r="BW83" s="13">
        <f t="shared" si="147"/>
        <v>-184.61176470588236</v>
      </c>
      <c r="BX83" s="13">
        <f t="shared" si="147"/>
        <v>-184.88372093023256</v>
      </c>
      <c r="BY83" s="13">
        <f t="shared" si="147"/>
        <v>-185.14942528735634</v>
      </c>
      <c r="BZ83" s="13">
        <f t="shared" si="147"/>
        <v>-185.40909090909091</v>
      </c>
      <c r="CA83" s="13">
        <f t="shared" si="147"/>
        <v>-185.6629213483146</v>
      </c>
      <c r="CB83" s="13">
        <f t="shared" si="147"/>
        <v>-185.9111111111111</v>
      </c>
      <c r="CC83" s="13">
        <f t="shared" si="147"/>
        <v>-186.15384615384616</v>
      </c>
      <c r="CD83" s="13">
        <f t="shared" si="147"/>
        <v>-186.39130434782609</v>
      </c>
      <c r="CE83" s="13">
        <f t="shared" si="147"/>
        <v>-186.6236559139785</v>
      </c>
      <c r="CF83" s="13">
        <f t="shared" si="147"/>
        <v>-186.85106382978722</v>
      </c>
      <c r="CG83" s="13">
        <f t="shared" si="147"/>
        <v>-187.07368421052632</v>
      </c>
      <c r="CH83" s="13">
        <f t="shared" si="147"/>
        <v>-187.29166666666666</v>
      </c>
      <c r="CI83" s="13">
        <f t="shared" si="147"/>
        <v>-187.50515463917526</v>
      </c>
      <c r="CJ83" s="13">
        <f t="shared" si="147"/>
        <v>-187.71428571428572</v>
      </c>
      <c r="CK83" s="13">
        <f t="shared" si="147"/>
        <v>-187.91919191919192</v>
      </c>
      <c r="CL83" s="13">
        <f t="shared" si="147"/>
        <v>-188.12</v>
      </c>
      <c r="CM83" s="13">
        <f t="shared" si="147"/>
        <v>-188.31683168316832</v>
      </c>
      <c r="CN83" s="13">
        <f t="shared" si="147"/>
        <v>-188.50980392156862</v>
      </c>
      <c r="CO83" s="13">
        <f t="shared" si="147"/>
        <v>-188.69902912621359</v>
      </c>
      <c r="CP83" s="13">
        <f t="shared" si="147"/>
        <v>-188.88461538461539</v>
      </c>
      <c r="CQ83" s="13">
        <f t="shared" si="147"/>
        <v>-189.06666666666666</v>
      </c>
      <c r="CR83" s="13">
        <f t="shared" si="147"/>
        <v>-189.24528301886792</v>
      </c>
      <c r="CS83" s="13">
        <f t="shared" si="147"/>
        <v>-189.42056074766356</v>
      </c>
      <c r="CT83" s="13">
        <f t="shared" si="147"/>
        <v>-189.59259259259258</v>
      </c>
      <c r="CU83" s="13">
        <f t="shared" si="147"/>
        <v>-189.76146788990826</v>
      </c>
      <c r="CV83" s="13">
        <f t="shared" si="147"/>
        <v>-189.92727272727274</v>
      </c>
      <c r="CW83" s="13">
        <f t="shared" si="147"/>
        <v>-190.09009009009009</v>
      </c>
      <c r="CX83" s="13">
        <f t="shared" si="147"/>
        <v>-190.25</v>
      </c>
      <c r="CY83" s="13">
        <f t="shared" si="147"/>
        <v>-190.40707964601771</v>
      </c>
      <c r="CZ83" s="13">
        <f t="shared" si="147"/>
        <v>-190.56140350877192</v>
      </c>
      <c r="DA83" s="13">
        <f t="shared" si="147"/>
        <v>-190.71304347826089</v>
      </c>
      <c r="DB83" s="13">
        <f t="shared" si="147"/>
        <v>-190.86206896551724</v>
      </c>
      <c r="DC83" s="13">
        <f t="shared" si="147"/>
        <v>-191.008547008547</v>
      </c>
      <c r="DD83" s="13">
        <f t="shared" si="147"/>
        <v>-191.15254237288136</v>
      </c>
      <c r="DE83" s="13">
        <f t="shared" si="147"/>
        <v>-191.29411764705881</v>
      </c>
      <c r="DF83" s="13">
        <f t="shared" si="147"/>
        <v>-191.43333333333334</v>
      </c>
      <c r="DG83" s="13">
        <f t="shared" si="147"/>
        <v>-191.5702479338843</v>
      </c>
      <c r="DH83" s="13">
        <f t="shared" si="147"/>
        <v>-191.70491803278688</v>
      </c>
      <c r="DI83" s="13">
        <f t="shared" si="147"/>
        <v>-191.83739837398375</v>
      </c>
      <c r="DJ83" s="13">
        <f t="shared" si="147"/>
        <v>-191.96774193548387</v>
      </c>
      <c r="DK83" s="13">
        <f t="shared" si="147"/>
        <v>-192.096</v>
      </c>
      <c r="DL83" s="13">
        <f t="shared" si="147"/>
        <v>-192.14400000000001</v>
      </c>
      <c r="DM83" s="13">
        <f t="shared" si="147"/>
        <v>-192.1524409448819</v>
      </c>
      <c r="DN83" s="13">
        <f t="shared" si="147"/>
        <v>-192.16075000000001</v>
      </c>
      <c r="DO83" s="13">
        <f t="shared" si="147"/>
        <v>-192.16893023255813</v>
      </c>
      <c r="DP83" s="13">
        <f t="shared" si="147"/>
        <v>-192.17698461538461</v>
      </c>
      <c r="DQ83" s="13">
        <f t="shared" si="147"/>
        <v>-192.18491603053434</v>
      </c>
      <c r="DR83" s="13">
        <f t="shared" si="147"/>
        <v>-192.19272727272727</v>
      </c>
      <c r="DS83" s="13">
        <f t="shared" si="147"/>
        <v>-192.20042105263158</v>
      </c>
      <c r="DT83" s="13">
        <f t="shared" si="147"/>
        <v>-192.208</v>
      </c>
      <c r="DU83" s="13">
        <f t="shared" si="147"/>
        <v>-192.21546666666666</v>
      </c>
      <c r="DV83" s="13">
        <f t="shared" si="147"/>
        <v>-192.22282352941176</v>
      </c>
      <c r="DW83" s="13">
        <f t="shared" si="147"/>
        <v>-192.23007299270074</v>
      </c>
      <c r="DX83" s="13">
        <f t="shared" si="147"/>
        <v>-192.23721739130434</v>
      </c>
      <c r="DY83" s="13">
        <f t="shared" si="147"/>
        <v>-192.24425899280575</v>
      </c>
      <c r="DZ83" s="13">
        <f t="shared" si="147"/>
        <v>-192.25120000000001</v>
      </c>
      <c r="EA83" s="13">
        <f t="shared" si="147"/>
        <v>-192.2580425531915</v>
      </c>
      <c r="EB83" s="13">
        <f t="shared" si="147"/>
        <v>-192.26478873239438</v>
      </c>
      <c r="EC83" s="13">
        <f t="shared" si="147"/>
        <v>-192.27144055944055</v>
      </c>
      <c r="ED83" s="13">
        <f t="shared" si="147"/>
        <v>-192.27799999999999</v>
      </c>
      <c r="EE83" s="13">
        <f t="shared" si="147"/>
        <v>-192.28446896551725</v>
      </c>
      <c r="EF83" s="13">
        <f t="shared" si="147"/>
        <v>-192.2908493150685</v>
      </c>
      <c r="EG83" s="13">
        <f t="shared" si="147"/>
        <v>-192.29714285714286</v>
      </c>
      <c r="EH83" s="13">
        <f t="shared" si="147"/>
        <v>-192.30335135135135</v>
      </c>
      <c r="EI83" s="13">
        <f t="shared" si="147"/>
        <v>-192.3094765100671</v>
      </c>
      <c r="EJ83" s="13">
        <f t="shared" si="147"/>
        <v>-192.31551999999999</v>
      </c>
      <c r="EK83" s="13">
        <f t="shared" si="147"/>
        <v>-192.32148344370862</v>
      </c>
      <c r="EL83" s="13">
        <f t="shared" si="147"/>
        <v>-192.32736842105263</v>
      </c>
      <c r="EM83" s="13">
        <f t="shared" si="147"/>
        <v>-192.33317647058823</v>
      </c>
      <c r="EN83" s="13">
        <f t="shared" si="147"/>
        <v>-192.33890909090908</v>
      </c>
      <c r="EO83" s="13">
        <f t="shared" si="147"/>
        <v>-192.34456774193549</v>
      </c>
      <c r="EP83" s="13">
        <f t="shared" si="147"/>
        <v>-192.35015384615383</v>
      </c>
      <c r="EQ83" s="13">
        <f t="shared" si="147"/>
        <v>-192.35566878980893</v>
      </c>
      <c r="ER83" s="13">
        <f t="shared" si="147"/>
        <v>-192.36111392405064</v>
      </c>
      <c r="ES83" s="13">
        <f t="shared" si="147"/>
        <v>-192.36649056603773</v>
      </c>
      <c r="ET83" s="13">
        <f t="shared" si="147"/>
        <v>-192.37180000000001</v>
      </c>
      <c r="EU83" s="13">
        <f t="shared" si="147"/>
        <v>-192.37704347826087</v>
      </c>
      <c r="EV83" s="13">
        <f t="shared" si="147"/>
        <v>-192.38222222222223</v>
      </c>
      <c r="EW83" s="13">
        <f t="shared" si="147"/>
        <v>-192.38733742331289</v>
      </c>
      <c r="EX83" s="13">
        <f t="shared" si="147"/>
        <v>-192.39239024390244</v>
      </c>
      <c r="EY83" s="13">
        <f t="shared" si="147"/>
        <v>-192.39738181818183</v>
      </c>
      <c r="EZ83" s="13">
        <f t="shared" si="147"/>
        <v>-192.40231325301204</v>
      </c>
      <c r="FA83" s="13">
        <f t="shared" si="147"/>
        <v>-192.40718562874252</v>
      </c>
      <c r="FB83" s="13">
        <f t="shared" si="147"/>
        <v>-192.41200000000001</v>
      </c>
      <c r="FC83" s="13">
        <f t="shared" si="147"/>
        <v>-192.4167573964497</v>
      </c>
      <c r="FD83" s="13">
        <f t="shared" si="147"/>
        <v>-192.42145882352941</v>
      </c>
      <c r="FE83" s="13">
        <f t="shared" si="147"/>
        <v>-192.42610526315789</v>
      </c>
      <c r="FF83" s="13">
        <f t="shared" si="147"/>
        <v>-192.43069767441861</v>
      </c>
      <c r="FG83" s="13">
        <f t="shared" si="147"/>
        <v>-192.43523699421965</v>
      </c>
      <c r="FH83" s="13">
        <f t="shared" si="147"/>
        <v>-192.43972413793102</v>
      </c>
      <c r="FI83" s="13">
        <f t="shared" si="147"/>
        <v>-192.44416000000001</v>
      </c>
      <c r="FJ83" s="13">
        <f t="shared" si="147"/>
        <v>-192.44854545454547</v>
      </c>
      <c r="FK83" s="13">
        <f t="shared" si="147"/>
        <v>-192.45288135593219</v>
      </c>
      <c r="FL83" s="13">
        <f t="shared" si="147"/>
        <v>-192.45716853932583</v>
      </c>
      <c r="FM83" s="13">
        <f t="shared" si="147"/>
        <v>-192.46140782122905</v>
      </c>
      <c r="FN83" s="13">
        <f t="shared" si="147"/>
        <v>-192.46559999999999</v>
      </c>
      <c r="FO83" s="13">
        <f t="shared" si="147"/>
        <v>-192.4697458563536</v>
      </c>
      <c r="FP83" s="13">
        <f t="shared" si="147"/>
        <v>-192.47384615384615</v>
      </c>
      <c r="FQ83" s="13">
        <f t="shared" si="147"/>
        <v>-192.47790163934425</v>
      </c>
      <c r="FR83" s="13">
        <f t="shared" si="147"/>
        <v>-192.48191304347827</v>
      </c>
      <c r="FS83" s="13">
        <f t="shared" si="147"/>
        <v>-192.48588108108109</v>
      </c>
      <c r="FT83" s="13">
        <f t="shared" si="147"/>
        <v>-192.48980645161291</v>
      </c>
      <c r="FU83" s="13">
        <f t="shared" si="147"/>
        <v>-192.4936898395722</v>
      </c>
      <c r="FV83" s="13">
        <f t="shared" si="147"/>
        <v>-192.49753191489361</v>
      </c>
      <c r="FW83" s="13">
        <f t="shared" si="147"/>
        <v>-192.50133333333332</v>
      </c>
      <c r="FX83" s="13">
        <f t="shared" si="147"/>
        <v>-192.5050947368421</v>
      </c>
      <c r="FY83" s="13">
        <f t="shared" si="147"/>
        <v>-192.50881675392671</v>
      </c>
      <c r="FZ83" s="13">
        <f t="shared" si="147"/>
        <v>-192.51249999999999</v>
      </c>
      <c r="GA83" s="13">
        <f t="shared" si="147"/>
        <v>-192.51614507772021</v>
      </c>
      <c r="GB83" s="13">
        <f t="shared" si="147"/>
        <v>-192.51975257731959</v>
      </c>
      <c r="GC83" s="13">
        <f t="shared" si="147"/>
        <v>-192.52332307692308</v>
      </c>
      <c r="GD83" s="13">
        <f t="shared" si="147"/>
        <v>-192.52685714285715</v>
      </c>
      <c r="GE83" s="13">
        <f t="shared" si="147"/>
        <v>-192.53035532994923</v>
      </c>
      <c r="GF83" s="13">
        <f t="shared" si="147"/>
        <v>-192.53381818181819</v>
      </c>
      <c r="GG83" s="13">
        <f t="shared" si="147"/>
        <v>-192.53724623115579</v>
      </c>
      <c r="GH83" s="13">
        <f t="shared" si="147"/>
        <v>-192.54064</v>
      </c>
      <c r="GI83" s="13">
        <f t="shared" si="147"/>
        <v>-192.54400000000001</v>
      </c>
      <c r="GJ83" s="13">
        <f t="shared" si="147"/>
        <v>-192.54732673267327</v>
      </c>
      <c r="GK83" s="13">
        <f t="shared" si="147"/>
        <v>-192.55062068965518</v>
      </c>
      <c r="GL83" s="13">
        <f t="shared" si="147"/>
        <v>-192.55388235294117</v>
      </c>
      <c r="GM83" s="13">
        <f t="shared" si="147"/>
        <v>-192.55711219512196</v>
      </c>
      <c r="GN83" s="13">
        <f t="shared" si="147"/>
        <v>-192.56031067961166</v>
      </c>
      <c r="GO83" s="13">
        <f t="shared" si="147"/>
        <v>-192.56347826086957</v>
      </c>
      <c r="GP83" s="13">
        <f t="shared" si="147"/>
        <v>-192.56661538461537</v>
      </c>
      <c r="GQ83" s="13">
        <f t="shared" si="147"/>
        <v>-192.56972248803828</v>
      </c>
      <c r="GR83" s="13">
        <f t="shared" si="147"/>
        <v>-192.5728</v>
      </c>
      <c r="GS83" s="13">
        <f t="shared" si="147"/>
        <v>-192.57584834123222</v>
      </c>
      <c r="GT83" s="13">
        <f t="shared" si="147"/>
        <v>-192.57886792452831</v>
      </c>
      <c r="GU83" s="13">
        <f t="shared" si="147"/>
        <v>-192.58185915492959</v>
      </c>
      <c r="GV83" s="13">
        <f t="shared" si="147"/>
        <v>-192.58482242990655</v>
      </c>
      <c r="GW83" s="13">
        <f t="shared" si="147"/>
        <v>-192.58775813953488</v>
      </c>
      <c r="GX83" s="13">
        <f t="shared" si="147"/>
        <v>-192.59066666666666</v>
      </c>
      <c r="GY83" s="13">
        <f t="shared" si="147"/>
        <v>-192.59354838709677</v>
      </c>
      <c r="GZ83" s="13">
        <f t="shared" si="147"/>
        <v>-192.59640366972476</v>
      </c>
      <c r="HA83" s="13">
        <f t="shared" si="147"/>
        <v>-192.59923287671234</v>
      </c>
      <c r="HB83" s="13">
        <f t="shared" si="147"/>
        <v>-192.60203636363636</v>
      </c>
      <c r="HC83" s="13">
        <f t="shared" si="147"/>
        <v>-192.60481447963801</v>
      </c>
      <c r="HD83" s="13">
        <f t="shared" si="147"/>
        <v>-192.60756756756757</v>
      </c>
      <c r="HE83" s="13">
        <f t="shared" si="147"/>
        <v>-192.61029596412556</v>
      </c>
      <c r="HF83" s="13">
        <f t="shared" si="147"/>
        <v>-192.613</v>
      </c>
      <c r="HG83" s="13">
        <f t="shared" si="147"/>
        <v>-192.61568</v>
      </c>
      <c r="HH83" s="13">
        <f t="shared" si="147"/>
        <v>-192.61833628318584</v>
      </c>
      <c r="HI83" s="13">
        <f t="shared" si="147"/>
        <v>-192.62096916299561</v>
      </c>
      <c r="HJ83" s="13">
        <f t="shared" si="147"/>
        <v>-192.62357894736843</v>
      </c>
      <c r="HK83" s="13">
        <f t="shared" si="147"/>
        <v>-192.62616593886463</v>
      </c>
      <c r="HL83" s="13">
        <f t="shared" si="147"/>
        <v>-192.6287304347826</v>
      </c>
      <c r="HM83" s="13">
        <f t="shared" si="147"/>
        <v>-192.63127272727272</v>
      </c>
      <c r="HN83" s="13">
        <f t="shared" si="147"/>
        <v>-192.63379310344828</v>
      </c>
      <c r="HO83" s="13">
        <f t="shared" si="147"/>
        <v>-192.63629184549356</v>
      </c>
      <c r="HP83" s="13">
        <f t="shared" si="147"/>
        <v>-192.63876923076924</v>
      </c>
      <c r="HQ83" s="13">
        <f t="shared" si="147"/>
        <v>-192.6412255319149</v>
      </c>
      <c r="HR83" s="13">
        <f t="shared" si="147"/>
        <v>-192.64366101694915</v>
      </c>
      <c r="HS83" s="13">
        <f t="shared" si="147"/>
        <v>-192.64607594936709</v>
      </c>
      <c r="HT83" s="13">
        <f t="shared" si="147"/>
        <v>-192.64847058823528</v>
      </c>
      <c r="HU83" s="13">
        <f t="shared" si="147"/>
        <v>-192.65084518828451</v>
      </c>
      <c r="HV83" s="13">
        <f t="shared" si="147"/>
        <v>-192.6532</v>
      </c>
      <c r="HW83" s="13">
        <f t="shared" si="147"/>
        <v>-192.65553526970953</v>
      </c>
      <c r="HX83" s="13">
        <f t="shared" si="147"/>
        <v>-192.65785123966941</v>
      </c>
      <c r="HY83" s="13">
        <f t="shared" si="147"/>
        <v>-192.66014814814815</v>
      </c>
      <c r="HZ83" s="13">
        <f t="shared" si="147"/>
        <v>-192.66242622950818</v>
      </c>
      <c r="IA83" s="13">
        <f t="shared" si="147"/>
        <v>-192.66468571428572</v>
      </c>
      <c r="IB83" s="13">
        <f t="shared" si="147"/>
        <v>-192.66692682926831</v>
      </c>
      <c r="IC83" s="13">
        <f t="shared" si="147"/>
        <v>-192.66914979757084</v>
      </c>
      <c r="ID83" s="13">
        <f t="shared" si="147"/>
        <v>-192.67135483870968</v>
      </c>
      <c r="IE83" s="13">
        <f t="shared" si="147"/>
        <v>-192.67354216867469</v>
      </c>
      <c r="IF83" s="13">
        <f t="shared" si="147"/>
        <v>-192.675712</v>
      </c>
      <c r="IG83" s="13">
        <f t="shared" si="147"/>
        <v>-192.67786454183266</v>
      </c>
      <c r="IH83" s="13">
        <f t="shared" si="147"/>
        <v>-192.68</v>
      </c>
      <c r="II83" s="13">
        <f t="shared" si="147"/>
        <v>-192.6821185770751</v>
      </c>
      <c r="IJ83" s="13">
        <f t="shared" si="147"/>
        <v>-192.68422047244096</v>
      </c>
      <c r="IK83" s="13">
        <f t="shared" si="147"/>
        <v>-192.68630588235294</v>
      </c>
      <c r="IL83" s="13">
        <f t="shared" si="147"/>
        <v>-192.68837500000001</v>
      </c>
      <c r="IM83" s="13">
        <f t="shared" si="147"/>
        <v>-192.69042801556421</v>
      </c>
      <c r="IN83" s="13">
        <f t="shared" si="147"/>
        <v>-192.69246511627907</v>
      </c>
      <c r="IO83" s="13">
        <f t="shared" si="147"/>
        <v>-192.69448648648648</v>
      </c>
      <c r="IP83" s="13">
        <f t="shared" si="147"/>
        <v>-192.69649230769232</v>
      </c>
      <c r="IQ83" s="13">
        <f t="shared" si="147"/>
        <v>-192.69848275862068</v>
      </c>
      <c r="IR83" s="13">
        <f t="shared" si="147"/>
        <v>-192.70045801526717</v>
      </c>
      <c r="IS83" s="13">
        <f t="shared" si="147"/>
        <v>-192.70241825095059</v>
      </c>
      <c r="IT83" s="13">
        <f t="shared" si="147"/>
        <v>-192.70436363636364</v>
      </c>
      <c r="IU83" s="13">
        <f t="shared" si="147"/>
        <v>-192.70629433962264</v>
      </c>
      <c r="IV83" s="13">
        <f t="shared" si="147"/>
        <v>-192.70821052631578</v>
      </c>
      <c r="IW83" s="13"/>
      <c r="IX83" s="13"/>
      <c r="IY83" s="13"/>
      <c r="IZ83" s="13"/>
      <c r="JA83" s="13"/>
      <c r="JB83" s="13"/>
    </row>
    <row r="84" spans="1:262" ht="12.75" customHeight="1" x14ac:dyDescent="0.3">
      <c r="A84" s="14" t="s">
        <v>46</v>
      </c>
      <c r="B84" s="18">
        <v>84</v>
      </c>
      <c r="C84" s="19">
        <f t="shared" si="128"/>
        <v>40.571428571428569</v>
      </c>
      <c r="D84" s="19">
        <f t="shared" si="129"/>
        <v>-43.428571428571431</v>
      </c>
      <c r="E84" s="19">
        <f t="shared" si="130"/>
        <v>24.5</v>
      </c>
      <c r="F84" s="18" t="e">
        <f t="shared" si="131"/>
        <v>#NUM!</v>
      </c>
      <c r="G84" s="19">
        <f t="shared" si="132"/>
        <v>-1.5510204081632655</v>
      </c>
      <c r="H84" s="16">
        <f t="shared" si="133"/>
        <v>57.714285714285708</v>
      </c>
      <c r="I84" s="19"/>
      <c r="J84" s="19"/>
      <c r="K84" s="19"/>
      <c r="L84" s="19"/>
      <c r="M84" s="19"/>
      <c r="N84" s="19"/>
      <c r="O84" s="19"/>
      <c r="P84" s="19"/>
      <c r="Q84" s="19"/>
      <c r="R84" s="4">
        <v>2000</v>
      </c>
      <c r="S84" s="17">
        <v>1</v>
      </c>
      <c r="T84" s="17">
        <v>1.5</v>
      </c>
      <c r="U84" s="17">
        <f t="shared" si="134"/>
        <v>1.5</v>
      </c>
      <c r="V84" s="17">
        <f t="shared" si="135"/>
        <v>120</v>
      </c>
      <c r="W84" s="17">
        <v>0.5</v>
      </c>
      <c r="X84" s="17">
        <f t="shared" si="136"/>
        <v>100</v>
      </c>
      <c r="Y84" s="4">
        <f t="shared" si="137"/>
        <v>120</v>
      </c>
      <c r="Z84" s="4">
        <v>0.05</v>
      </c>
      <c r="AA84" s="4">
        <v>12</v>
      </c>
      <c r="AB84" s="4">
        <v>21</v>
      </c>
      <c r="AC84" s="4">
        <v>500</v>
      </c>
      <c r="AD84" s="4">
        <v>120</v>
      </c>
      <c r="AE84" s="4">
        <f t="shared" si="138"/>
        <v>270</v>
      </c>
      <c r="AF84" s="4">
        <f t="shared" si="139"/>
        <v>27</v>
      </c>
      <c r="AG84" s="13">
        <f t="shared" ref="AG84:IV84" si="148">((($V84+$X84)/10*MAX((AG$2/$AC84),1)+($Y84/80*180*$Z84))/(MAX((AG$2/$AA84),1)+$AB84))*28-$B84</f>
        <v>-38.81818181818182</v>
      </c>
      <c r="AH84" s="13">
        <f t="shared" si="148"/>
        <v>-38.81818181818182</v>
      </c>
      <c r="AI84" s="13">
        <f t="shared" si="148"/>
        <v>-39.822222222222223</v>
      </c>
      <c r="AJ84" s="13">
        <f t="shared" si="148"/>
        <v>-40.782608695652172</v>
      </c>
      <c r="AK84" s="13">
        <f t="shared" si="148"/>
        <v>-41.702127659574465</v>
      </c>
      <c r="AL84" s="13">
        <f t="shared" si="148"/>
        <v>-42.583333333333329</v>
      </c>
      <c r="AM84" s="13">
        <f t="shared" si="148"/>
        <v>-43.428571428571431</v>
      </c>
      <c r="AN84" s="13">
        <f t="shared" si="148"/>
        <v>-44.24</v>
      </c>
      <c r="AO84" s="13">
        <f t="shared" si="148"/>
        <v>-45.019607843137258</v>
      </c>
      <c r="AP84" s="13">
        <f t="shared" si="148"/>
        <v>-45.769230769230766</v>
      </c>
      <c r="AQ84" s="13">
        <f t="shared" si="148"/>
        <v>-46.490566037735853</v>
      </c>
      <c r="AR84" s="13">
        <f t="shared" si="148"/>
        <v>-47.185185185185183</v>
      </c>
      <c r="AS84" s="13">
        <f t="shared" si="148"/>
        <v>-47.854545454545452</v>
      </c>
      <c r="AT84" s="13">
        <f t="shared" si="148"/>
        <v>-48.5</v>
      </c>
      <c r="AU84" s="13">
        <f t="shared" si="148"/>
        <v>-49.122807017543856</v>
      </c>
      <c r="AV84" s="13">
        <f t="shared" si="148"/>
        <v>-49.724137931034484</v>
      </c>
      <c r="AW84" s="13">
        <f t="shared" si="148"/>
        <v>-50.305084745762713</v>
      </c>
      <c r="AX84" s="13">
        <f t="shared" si="148"/>
        <v>-50.866666666666667</v>
      </c>
      <c r="AY84" s="13">
        <f t="shared" si="148"/>
        <v>-51.409836065573771</v>
      </c>
      <c r="AZ84" s="13">
        <f t="shared" si="148"/>
        <v>-51.935483870967737</v>
      </c>
      <c r="BA84" s="13">
        <f t="shared" si="148"/>
        <v>-52.444444444444443</v>
      </c>
      <c r="BB84" s="13">
        <f t="shared" si="148"/>
        <v>-52.9375</v>
      </c>
      <c r="BC84" s="13">
        <f t="shared" si="148"/>
        <v>-53.415384615384617</v>
      </c>
      <c r="BD84" s="13">
        <f t="shared" si="148"/>
        <v>-53.878787878787882</v>
      </c>
      <c r="BE84" s="13">
        <f t="shared" si="148"/>
        <v>-54.328358208955223</v>
      </c>
      <c r="BF84" s="13">
        <f t="shared" si="148"/>
        <v>-54.764705882352942</v>
      </c>
      <c r="BG84" s="13">
        <f t="shared" si="148"/>
        <v>-55.188405797101453</v>
      </c>
      <c r="BH84" s="13">
        <f t="shared" si="148"/>
        <v>-55.6</v>
      </c>
      <c r="BI84" s="13">
        <f t="shared" si="148"/>
        <v>-56</v>
      </c>
      <c r="BJ84" s="13">
        <f t="shared" si="148"/>
        <v>-56.388888888888886</v>
      </c>
      <c r="BK84" s="13">
        <f t="shared" si="148"/>
        <v>-56.767123287671232</v>
      </c>
      <c r="BL84" s="13">
        <f t="shared" si="148"/>
        <v>-57.135135135135137</v>
      </c>
      <c r="BM84" s="13">
        <f t="shared" si="148"/>
        <v>-57.493333333333332</v>
      </c>
      <c r="BN84" s="13">
        <f t="shared" si="148"/>
        <v>-57.84210526315789</v>
      </c>
      <c r="BO84" s="13">
        <f t="shared" si="148"/>
        <v>-58.181818181818187</v>
      </c>
      <c r="BP84" s="13">
        <f t="shared" si="148"/>
        <v>-58.512820512820511</v>
      </c>
      <c r="BQ84" s="13">
        <f t="shared" si="148"/>
        <v>-58.835443037974684</v>
      </c>
      <c r="BR84" s="13">
        <f t="shared" si="148"/>
        <v>-59.150000000000006</v>
      </c>
      <c r="BS84" s="13">
        <f t="shared" si="148"/>
        <v>-59.456790123456791</v>
      </c>
      <c r="BT84" s="13">
        <f t="shared" si="148"/>
        <v>-59.756097560975611</v>
      </c>
      <c r="BU84" s="13">
        <f t="shared" si="148"/>
        <v>-60.048192771084338</v>
      </c>
      <c r="BV84" s="13">
        <f t="shared" si="148"/>
        <v>-60.333333333333329</v>
      </c>
      <c r="BW84" s="13">
        <f t="shared" si="148"/>
        <v>-60.611764705882351</v>
      </c>
      <c r="BX84" s="13">
        <f t="shared" si="148"/>
        <v>-60.883720930232556</v>
      </c>
      <c r="BY84" s="13">
        <f t="shared" si="148"/>
        <v>-61.149425287356323</v>
      </c>
      <c r="BZ84" s="13">
        <f t="shared" si="148"/>
        <v>-61.409090909090907</v>
      </c>
      <c r="CA84" s="13">
        <f t="shared" si="148"/>
        <v>-61.662921348314612</v>
      </c>
      <c r="CB84" s="13">
        <f t="shared" si="148"/>
        <v>-61.911111111111111</v>
      </c>
      <c r="CC84" s="13">
        <f t="shared" si="148"/>
        <v>-62.153846153846153</v>
      </c>
      <c r="CD84" s="13">
        <f t="shared" si="148"/>
        <v>-62.391304347826086</v>
      </c>
      <c r="CE84" s="13">
        <f t="shared" si="148"/>
        <v>-62.623655913978496</v>
      </c>
      <c r="CF84" s="13">
        <f t="shared" si="148"/>
        <v>-62.851063829787236</v>
      </c>
      <c r="CG84" s="13">
        <f t="shared" si="148"/>
        <v>-63.073684210526316</v>
      </c>
      <c r="CH84" s="13">
        <f t="shared" si="148"/>
        <v>-63.291666666666664</v>
      </c>
      <c r="CI84" s="13">
        <f t="shared" si="148"/>
        <v>-63.505154639175259</v>
      </c>
      <c r="CJ84" s="13">
        <f t="shared" si="148"/>
        <v>-63.714285714285715</v>
      </c>
      <c r="CK84" s="13">
        <f t="shared" si="148"/>
        <v>-63.919191919191917</v>
      </c>
      <c r="CL84" s="13">
        <f t="shared" si="148"/>
        <v>-64.12</v>
      </c>
      <c r="CM84" s="13">
        <f t="shared" si="148"/>
        <v>-64.316831683168317</v>
      </c>
      <c r="CN84" s="13">
        <f t="shared" si="148"/>
        <v>-64.509803921568633</v>
      </c>
      <c r="CO84" s="13">
        <f t="shared" si="148"/>
        <v>-64.699029126213588</v>
      </c>
      <c r="CP84" s="13">
        <f t="shared" si="148"/>
        <v>-64.884615384615387</v>
      </c>
      <c r="CQ84" s="13">
        <f t="shared" si="148"/>
        <v>-65.066666666666663</v>
      </c>
      <c r="CR84" s="13">
        <f t="shared" si="148"/>
        <v>-65.245283018867923</v>
      </c>
      <c r="CS84" s="13">
        <f t="shared" si="148"/>
        <v>-65.420560747663558</v>
      </c>
      <c r="CT84" s="13">
        <f t="shared" si="148"/>
        <v>-65.592592592592595</v>
      </c>
      <c r="CU84" s="13">
        <f t="shared" si="148"/>
        <v>-65.761467889908261</v>
      </c>
      <c r="CV84" s="13">
        <f t="shared" si="148"/>
        <v>-65.927272727272722</v>
      </c>
      <c r="CW84" s="13">
        <f t="shared" si="148"/>
        <v>-66.090090090090087</v>
      </c>
      <c r="CX84" s="13">
        <f t="shared" si="148"/>
        <v>-66.25</v>
      </c>
      <c r="CY84" s="13">
        <f t="shared" si="148"/>
        <v>-66.407079646017706</v>
      </c>
      <c r="CZ84" s="13">
        <f t="shared" si="148"/>
        <v>-66.561403508771932</v>
      </c>
      <c r="DA84" s="13">
        <f t="shared" si="148"/>
        <v>-66.713043478260872</v>
      </c>
      <c r="DB84" s="13">
        <f t="shared" si="148"/>
        <v>-66.862068965517238</v>
      </c>
      <c r="DC84" s="13">
        <f t="shared" si="148"/>
        <v>-67.008547008547012</v>
      </c>
      <c r="DD84" s="13">
        <f t="shared" si="148"/>
        <v>-67.152542372881356</v>
      </c>
      <c r="DE84" s="13">
        <f t="shared" si="148"/>
        <v>-67.294117647058826</v>
      </c>
      <c r="DF84" s="13">
        <f t="shared" si="148"/>
        <v>-67.433333333333337</v>
      </c>
      <c r="DG84" s="13">
        <f t="shared" si="148"/>
        <v>-67.570247933884303</v>
      </c>
      <c r="DH84" s="13">
        <f t="shared" si="148"/>
        <v>-67.704918032786878</v>
      </c>
      <c r="DI84" s="13">
        <f t="shared" si="148"/>
        <v>-67.837398373983746</v>
      </c>
      <c r="DJ84" s="13">
        <f t="shared" si="148"/>
        <v>-67.967741935483872</v>
      </c>
      <c r="DK84" s="13">
        <f t="shared" si="148"/>
        <v>-68.096000000000004</v>
      </c>
      <c r="DL84" s="13">
        <f t="shared" si="148"/>
        <v>-68.144000000000005</v>
      </c>
      <c r="DM84" s="13">
        <f t="shared" si="148"/>
        <v>-68.152440944881889</v>
      </c>
      <c r="DN84" s="13">
        <f t="shared" si="148"/>
        <v>-68.160750000000007</v>
      </c>
      <c r="DO84" s="13">
        <f t="shared" si="148"/>
        <v>-68.168930232558139</v>
      </c>
      <c r="DP84" s="13">
        <f t="shared" si="148"/>
        <v>-68.176984615384612</v>
      </c>
      <c r="DQ84" s="13">
        <f t="shared" si="148"/>
        <v>-68.184916030534353</v>
      </c>
      <c r="DR84" s="13">
        <f t="shared" si="148"/>
        <v>-68.192727272727268</v>
      </c>
      <c r="DS84" s="13">
        <f t="shared" si="148"/>
        <v>-68.200421052631583</v>
      </c>
      <c r="DT84" s="13">
        <f t="shared" si="148"/>
        <v>-68.207999999999998</v>
      </c>
      <c r="DU84" s="13">
        <f t="shared" si="148"/>
        <v>-68.215466666666657</v>
      </c>
      <c r="DV84" s="13">
        <f t="shared" si="148"/>
        <v>-68.222823529411755</v>
      </c>
      <c r="DW84" s="13">
        <f t="shared" si="148"/>
        <v>-68.230072992700727</v>
      </c>
      <c r="DX84" s="13">
        <f t="shared" si="148"/>
        <v>-68.237217391304355</v>
      </c>
      <c r="DY84" s="13">
        <f t="shared" si="148"/>
        <v>-68.244258992805754</v>
      </c>
      <c r="DZ84" s="13">
        <f t="shared" si="148"/>
        <v>-68.251199999999997</v>
      </c>
      <c r="EA84" s="13">
        <f t="shared" si="148"/>
        <v>-68.258042553191487</v>
      </c>
      <c r="EB84" s="13">
        <f t="shared" si="148"/>
        <v>-68.264788732394365</v>
      </c>
      <c r="EC84" s="13">
        <f t="shared" si="148"/>
        <v>-68.271440559440563</v>
      </c>
      <c r="ED84" s="13">
        <f t="shared" si="148"/>
        <v>-68.278000000000006</v>
      </c>
      <c r="EE84" s="13">
        <f t="shared" si="148"/>
        <v>-68.284468965517249</v>
      </c>
      <c r="EF84" s="13">
        <f t="shared" si="148"/>
        <v>-68.290849315068499</v>
      </c>
      <c r="EG84" s="13">
        <f t="shared" si="148"/>
        <v>-68.297142857142859</v>
      </c>
      <c r="EH84" s="13">
        <f t="shared" si="148"/>
        <v>-68.303351351351353</v>
      </c>
      <c r="EI84" s="13">
        <f t="shared" si="148"/>
        <v>-68.309476510067114</v>
      </c>
      <c r="EJ84" s="13">
        <f t="shared" si="148"/>
        <v>-68.315519999999992</v>
      </c>
      <c r="EK84" s="13">
        <f t="shared" si="148"/>
        <v>-68.321483443708615</v>
      </c>
      <c r="EL84" s="13">
        <f t="shared" si="148"/>
        <v>-68.327368421052626</v>
      </c>
      <c r="EM84" s="13">
        <f t="shared" si="148"/>
        <v>-68.333176470588228</v>
      </c>
      <c r="EN84" s="13">
        <f t="shared" si="148"/>
        <v>-68.338909090909084</v>
      </c>
      <c r="EO84" s="13">
        <f t="shared" si="148"/>
        <v>-68.344567741935478</v>
      </c>
      <c r="EP84" s="13">
        <f t="shared" si="148"/>
        <v>-68.350153846153844</v>
      </c>
      <c r="EQ84" s="13">
        <f t="shared" si="148"/>
        <v>-68.355668789808917</v>
      </c>
      <c r="ER84" s="13">
        <f t="shared" si="148"/>
        <v>-68.361113924050642</v>
      </c>
      <c r="ES84" s="13">
        <f t="shared" si="148"/>
        <v>-68.36649056603774</v>
      </c>
      <c r="ET84" s="13">
        <f t="shared" si="148"/>
        <v>-68.371799999999993</v>
      </c>
      <c r="EU84" s="13">
        <f t="shared" si="148"/>
        <v>-68.377043478260873</v>
      </c>
      <c r="EV84" s="13">
        <f t="shared" si="148"/>
        <v>-68.382222222222225</v>
      </c>
      <c r="EW84" s="13">
        <f t="shared" si="148"/>
        <v>-68.387337423312886</v>
      </c>
      <c r="EX84" s="13">
        <f t="shared" si="148"/>
        <v>-68.39239024390244</v>
      </c>
      <c r="EY84" s="13">
        <f t="shared" si="148"/>
        <v>-68.397381818181813</v>
      </c>
      <c r="EZ84" s="13">
        <f t="shared" si="148"/>
        <v>-68.402313253012053</v>
      </c>
      <c r="FA84" s="13">
        <f t="shared" si="148"/>
        <v>-68.407185628742511</v>
      </c>
      <c r="FB84" s="13">
        <f t="shared" si="148"/>
        <v>-68.412000000000006</v>
      </c>
      <c r="FC84" s="13">
        <f t="shared" si="148"/>
        <v>-68.416757396449711</v>
      </c>
      <c r="FD84" s="13">
        <f t="shared" si="148"/>
        <v>-68.421458823529406</v>
      </c>
      <c r="FE84" s="13">
        <f t="shared" si="148"/>
        <v>-68.426105263157893</v>
      </c>
      <c r="FF84" s="13">
        <f t="shared" si="148"/>
        <v>-68.43069767441861</v>
      </c>
      <c r="FG84" s="13">
        <f t="shared" si="148"/>
        <v>-68.43523699421965</v>
      </c>
      <c r="FH84" s="13">
        <f t="shared" si="148"/>
        <v>-68.439724137931037</v>
      </c>
      <c r="FI84" s="13">
        <f t="shared" si="148"/>
        <v>-68.444159999999997</v>
      </c>
      <c r="FJ84" s="13">
        <f t="shared" si="148"/>
        <v>-68.448545454545453</v>
      </c>
      <c r="FK84" s="13">
        <f t="shared" si="148"/>
        <v>-68.452881355932206</v>
      </c>
      <c r="FL84" s="13">
        <f t="shared" si="148"/>
        <v>-68.457168539325849</v>
      </c>
      <c r="FM84" s="13">
        <f t="shared" si="148"/>
        <v>-68.461407821229045</v>
      </c>
      <c r="FN84" s="13">
        <f t="shared" si="148"/>
        <v>-68.465599999999995</v>
      </c>
      <c r="FO84" s="13">
        <f t="shared" si="148"/>
        <v>-68.469745856353597</v>
      </c>
      <c r="FP84" s="13">
        <f t="shared" si="148"/>
        <v>-68.473846153846154</v>
      </c>
      <c r="FQ84" s="13">
        <f t="shared" si="148"/>
        <v>-68.477901639344267</v>
      </c>
      <c r="FR84" s="13">
        <f t="shared" si="148"/>
        <v>-68.481913043478258</v>
      </c>
      <c r="FS84" s="13">
        <f t="shared" si="148"/>
        <v>-68.485881081081075</v>
      </c>
      <c r="FT84" s="13">
        <f t="shared" si="148"/>
        <v>-68.489806451612907</v>
      </c>
      <c r="FU84" s="13">
        <f t="shared" si="148"/>
        <v>-68.493689839572198</v>
      </c>
      <c r="FV84" s="13">
        <f t="shared" si="148"/>
        <v>-68.497531914893614</v>
      </c>
      <c r="FW84" s="13">
        <f t="shared" si="148"/>
        <v>-68.501333333333335</v>
      </c>
      <c r="FX84" s="13">
        <f t="shared" si="148"/>
        <v>-68.505094736842111</v>
      </c>
      <c r="FY84" s="13">
        <f t="shared" si="148"/>
        <v>-68.508816753926709</v>
      </c>
      <c r="FZ84" s="13">
        <f t="shared" si="148"/>
        <v>-68.512500000000003</v>
      </c>
      <c r="GA84" s="13">
        <f t="shared" si="148"/>
        <v>-68.516145077720211</v>
      </c>
      <c r="GB84" s="13">
        <f t="shared" si="148"/>
        <v>-68.519752577319593</v>
      </c>
      <c r="GC84" s="13">
        <f t="shared" si="148"/>
        <v>-68.523323076923077</v>
      </c>
      <c r="GD84" s="13">
        <f t="shared" si="148"/>
        <v>-68.526857142857139</v>
      </c>
      <c r="GE84" s="13">
        <f t="shared" si="148"/>
        <v>-68.530355329949231</v>
      </c>
      <c r="GF84" s="13">
        <f t="shared" si="148"/>
        <v>-68.533818181818177</v>
      </c>
      <c r="GG84" s="13">
        <f t="shared" si="148"/>
        <v>-68.537246231155777</v>
      </c>
      <c r="GH84" s="13">
        <f t="shared" si="148"/>
        <v>-68.540639999999996</v>
      </c>
      <c r="GI84" s="13">
        <f t="shared" si="148"/>
        <v>-68.543999999999997</v>
      </c>
      <c r="GJ84" s="13">
        <f t="shared" si="148"/>
        <v>-68.54732673267327</v>
      </c>
      <c r="GK84" s="13">
        <f t="shared" si="148"/>
        <v>-68.550620689655176</v>
      </c>
      <c r="GL84" s="13">
        <f t="shared" si="148"/>
        <v>-68.553882352941173</v>
      </c>
      <c r="GM84" s="13">
        <f t="shared" si="148"/>
        <v>-68.55711219512196</v>
      </c>
      <c r="GN84" s="13">
        <f t="shared" si="148"/>
        <v>-68.560310679611646</v>
      </c>
      <c r="GO84" s="13">
        <f t="shared" si="148"/>
        <v>-68.563478260869573</v>
      </c>
      <c r="GP84" s="13">
        <f t="shared" si="148"/>
        <v>-68.566615384615389</v>
      </c>
      <c r="GQ84" s="13">
        <f t="shared" si="148"/>
        <v>-68.569722488038281</v>
      </c>
      <c r="GR84" s="13">
        <f t="shared" si="148"/>
        <v>-68.572800000000001</v>
      </c>
      <c r="GS84" s="13">
        <f t="shared" si="148"/>
        <v>-68.575848341232231</v>
      </c>
      <c r="GT84" s="13">
        <f t="shared" si="148"/>
        <v>-68.578867924528296</v>
      </c>
      <c r="GU84" s="13">
        <f t="shared" si="148"/>
        <v>-68.581859154929575</v>
      </c>
      <c r="GV84" s="13">
        <f t="shared" si="148"/>
        <v>-68.584822429906538</v>
      </c>
      <c r="GW84" s="13">
        <f t="shared" si="148"/>
        <v>-68.587758139534884</v>
      </c>
      <c r="GX84" s="13">
        <f t="shared" si="148"/>
        <v>-68.590666666666664</v>
      </c>
      <c r="GY84" s="13">
        <f t="shared" si="148"/>
        <v>-68.593548387096774</v>
      </c>
      <c r="GZ84" s="13">
        <f t="shared" si="148"/>
        <v>-68.596403669724765</v>
      </c>
      <c r="HA84" s="13">
        <f t="shared" si="148"/>
        <v>-68.599232876712335</v>
      </c>
      <c r="HB84" s="13">
        <f t="shared" si="148"/>
        <v>-68.602036363636358</v>
      </c>
      <c r="HC84" s="13">
        <f t="shared" si="148"/>
        <v>-68.604814479638009</v>
      </c>
      <c r="HD84" s="13">
        <f t="shared" si="148"/>
        <v>-68.607567567567571</v>
      </c>
      <c r="HE84" s="13">
        <f t="shared" si="148"/>
        <v>-68.610295964125555</v>
      </c>
      <c r="HF84" s="13">
        <f t="shared" si="148"/>
        <v>-68.613</v>
      </c>
      <c r="HG84" s="13">
        <f t="shared" si="148"/>
        <v>-68.615679999999998</v>
      </c>
      <c r="HH84" s="13">
        <f t="shared" si="148"/>
        <v>-68.61833628318584</v>
      </c>
      <c r="HI84" s="13">
        <f t="shared" si="148"/>
        <v>-68.620969162995593</v>
      </c>
      <c r="HJ84" s="13">
        <f t="shared" si="148"/>
        <v>-68.623578947368415</v>
      </c>
      <c r="HK84" s="13">
        <f t="shared" si="148"/>
        <v>-68.626165938864631</v>
      </c>
      <c r="HL84" s="13">
        <f t="shared" si="148"/>
        <v>-68.628730434782611</v>
      </c>
      <c r="HM84" s="13">
        <f t="shared" si="148"/>
        <v>-68.63127272727273</v>
      </c>
      <c r="HN84" s="13">
        <f t="shared" si="148"/>
        <v>-68.633793103448284</v>
      </c>
      <c r="HO84" s="13">
        <f t="shared" si="148"/>
        <v>-68.63629184549356</v>
      </c>
      <c r="HP84" s="13">
        <f t="shared" si="148"/>
        <v>-68.638769230769242</v>
      </c>
      <c r="HQ84" s="13">
        <f t="shared" si="148"/>
        <v>-68.641225531914898</v>
      </c>
      <c r="HR84" s="13">
        <f t="shared" si="148"/>
        <v>-68.643661016949153</v>
      </c>
      <c r="HS84" s="13">
        <f t="shared" si="148"/>
        <v>-68.646075949367088</v>
      </c>
      <c r="HT84" s="13">
        <f t="shared" si="148"/>
        <v>-68.648470588235298</v>
      </c>
      <c r="HU84" s="13">
        <f t="shared" si="148"/>
        <v>-68.650845188284521</v>
      </c>
      <c r="HV84" s="13">
        <f t="shared" si="148"/>
        <v>-68.653199999999998</v>
      </c>
      <c r="HW84" s="13">
        <f t="shared" si="148"/>
        <v>-68.655535269709546</v>
      </c>
      <c r="HX84" s="13">
        <f t="shared" si="148"/>
        <v>-68.657851239669426</v>
      </c>
      <c r="HY84" s="13">
        <f t="shared" si="148"/>
        <v>-68.660148148148153</v>
      </c>
      <c r="HZ84" s="13">
        <f t="shared" si="148"/>
        <v>-68.662426229508199</v>
      </c>
      <c r="IA84" s="13">
        <f t="shared" si="148"/>
        <v>-68.66468571428571</v>
      </c>
      <c r="IB84" s="13">
        <f t="shared" si="148"/>
        <v>-68.666926829268291</v>
      </c>
      <c r="IC84" s="13">
        <f t="shared" si="148"/>
        <v>-68.669149797570853</v>
      </c>
      <c r="ID84" s="13">
        <f t="shared" si="148"/>
        <v>-68.671354838709675</v>
      </c>
      <c r="IE84" s="13">
        <f t="shared" si="148"/>
        <v>-68.6735421686747</v>
      </c>
      <c r="IF84" s="13">
        <f t="shared" si="148"/>
        <v>-68.675712000000004</v>
      </c>
      <c r="IG84" s="13">
        <f t="shared" si="148"/>
        <v>-68.677864541832662</v>
      </c>
      <c r="IH84" s="13">
        <f t="shared" si="148"/>
        <v>-68.680000000000007</v>
      </c>
      <c r="II84" s="13">
        <f t="shared" si="148"/>
        <v>-68.682118577075101</v>
      </c>
      <c r="IJ84" s="13">
        <f t="shared" si="148"/>
        <v>-68.684220472440941</v>
      </c>
      <c r="IK84" s="13">
        <f t="shared" si="148"/>
        <v>-68.68630588235294</v>
      </c>
      <c r="IL84" s="13">
        <f t="shared" si="148"/>
        <v>-68.688374999999994</v>
      </c>
      <c r="IM84" s="13">
        <f t="shared" si="148"/>
        <v>-68.690428015564208</v>
      </c>
      <c r="IN84" s="13">
        <f t="shared" si="148"/>
        <v>-68.692465116279067</v>
      </c>
      <c r="IO84" s="13">
        <f t="shared" si="148"/>
        <v>-68.694486486486483</v>
      </c>
      <c r="IP84" s="13">
        <f t="shared" si="148"/>
        <v>-68.69649230769231</v>
      </c>
      <c r="IQ84" s="13">
        <f t="shared" si="148"/>
        <v>-68.698482758620685</v>
      </c>
      <c r="IR84" s="13">
        <f t="shared" si="148"/>
        <v>-68.700458015267174</v>
      </c>
      <c r="IS84" s="13">
        <f t="shared" si="148"/>
        <v>-68.702418250950572</v>
      </c>
      <c r="IT84" s="13">
        <f t="shared" si="148"/>
        <v>-68.704363636363638</v>
      </c>
      <c r="IU84" s="13">
        <f t="shared" si="148"/>
        <v>-68.706294339622644</v>
      </c>
      <c r="IV84" s="13">
        <f t="shared" si="148"/>
        <v>-68.708210526315796</v>
      </c>
      <c r="IW84" s="13"/>
      <c r="IX84" s="13"/>
      <c r="IY84" s="13"/>
      <c r="IZ84" s="13"/>
      <c r="JA84" s="13"/>
      <c r="JB84" s="13"/>
    </row>
    <row r="85" spans="1:262" ht="12.75" customHeight="1" x14ac:dyDescent="0.3">
      <c r="A85" s="2" t="s">
        <v>47</v>
      </c>
      <c r="B85" s="2">
        <v>57</v>
      </c>
      <c r="C85" s="13">
        <f t="shared" si="128"/>
        <v>44.84210526315789</v>
      </c>
      <c r="D85" s="13">
        <f t="shared" si="129"/>
        <v>-12.15789473684211</v>
      </c>
      <c r="E85" s="13">
        <f t="shared" si="130"/>
        <v>22.166666666666668</v>
      </c>
      <c r="F85" s="2" t="e">
        <f t="shared" si="131"/>
        <v>#NUM!</v>
      </c>
      <c r="G85" s="13">
        <f t="shared" si="132"/>
        <v>-0.43421052631578966</v>
      </c>
      <c r="H85" s="11">
        <f t="shared" si="133"/>
        <v>63.789473684210527</v>
      </c>
      <c r="I85" s="13"/>
      <c r="J85" s="13"/>
      <c r="K85" s="13"/>
      <c r="L85" s="13"/>
      <c r="M85" s="13"/>
      <c r="N85" s="13"/>
      <c r="O85" s="13"/>
      <c r="P85" s="13"/>
      <c r="Q85" s="13"/>
      <c r="R85" s="4">
        <v>400</v>
      </c>
      <c r="S85" s="17">
        <v>1</v>
      </c>
      <c r="T85" s="17">
        <v>1.5</v>
      </c>
      <c r="U85" s="17">
        <f t="shared" si="134"/>
        <v>1.5</v>
      </c>
      <c r="V85" s="17">
        <f t="shared" si="135"/>
        <v>120</v>
      </c>
      <c r="W85" s="17">
        <v>0.5</v>
      </c>
      <c r="X85" s="17">
        <f t="shared" si="136"/>
        <v>100</v>
      </c>
      <c r="Y85" s="4">
        <f t="shared" si="137"/>
        <v>120</v>
      </c>
      <c r="Z85" s="4">
        <v>0.05</v>
      </c>
      <c r="AA85" s="4">
        <v>36</v>
      </c>
      <c r="AB85" s="4">
        <v>21</v>
      </c>
      <c r="AC85" s="4">
        <v>500</v>
      </c>
      <c r="AD85" s="4">
        <v>120</v>
      </c>
      <c r="AE85" s="4">
        <f t="shared" si="138"/>
        <v>270</v>
      </c>
      <c r="AF85" s="4">
        <f t="shared" si="139"/>
        <v>27</v>
      </c>
      <c r="AG85" s="13">
        <f t="shared" ref="AG85:IV85" si="149">((($V85+$X85)/10*MAX((AG$2/$AC85),1)+($Y85/80*180*$Z85))/(MAX((AG$2/$AA85),1)+$AB85))*28-$B85</f>
        <v>-11.81818181818182</v>
      </c>
      <c r="AH85" s="13">
        <f t="shared" si="149"/>
        <v>-11.81818181818182</v>
      </c>
      <c r="AI85" s="13">
        <f t="shared" si="149"/>
        <v>-11.81818181818182</v>
      </c>
      <c r="AJ85" s="13">
        <f t="shared" si="149"/>
        <v>-11.81818181818182</v>
      </c>
      <c r="AK85" s="13">
        <f t="shared" si="149"/>
        <v>-11.81818181818182</v>
      </c>
      <c r="AL85" s="13">
        <f t="shared" si="149"/>
        <v>-11.81818181818182</v>
      </c>
      <c r="AM85" s="13">
        <f t="shared" si="149"/>
        <v>-12.15789473684211</v>
      </c>
      <c r="AN85" s="13">
        <f t="shared" si="149"/>
        <v>-12.492537313432834</v>
      </c>
      <c r="AO85" s="13">
        <f t="shared" si="149"/>
        <v>-12.822222222222223</v>
      </c>
      <c r="AP85" s="13">
        <f t="shared" si="149"/>
        <v>-13.147058823529413</v>
      </c>
      <c r="AQ85" s="13">
        <f t="shared" si="149"/>
        <v>-13.467153284671532</v>
      </c>
      <c r="AR85" s="13">
        <f t="shared" si="149"/>
        <v>-13.782608695652172</v>
      </c>
      <c r="AS85" s="13">
        <f t="shared" si="149"/>
        <v>-14.093525179856115</v>
      </c>
      <c r="AT85" s="13">
        <f t="shared" si="149"/>
        <v>-14.399999999999999</v>
      </c>
      <c r="AU85" s="13">
        <f t="shared" si="149"/>
        <v>-14.702127659574465</v>
      </c>
      <c r="AV85" s="13">
        <f t="shared" si="149"/>
        <v>-15</v>
      </c>
      <c r="AW85" s="13">
        <f t="shared" si="149"/>
        <v>-15.293706293706293</v>
      </c>
      <c r="AX85" s="13">
        <f t="shared" si="149"/>
        <v>-15.583333333333329</v>
      </c>
      <c r="AY85" s="13">
        <f t="shared" si="149"/>
        <v>-15.868965517241385</v>
      </c>
      <c r="AZ85" s="13">
        <f t="shared" si="149"/>
        <v>-16.150684931506845</v>
      </c>
      <c r="BA85" s="13">
        <f t="shared" si="149"/>
        <v>-16.428571428571431</v>
      </c>
      <c r="BB85" s="13">
        <f t="shared" si="149"/>
        <v>-16.702702702702709</v>
      </c>
      <c r="BC85" s="13">
        <f t="shared" si="149"/>
        <v>-16.973154362416103</v>
      </c>
      <c r="BD85" s="13">
        <f t="shared" si="149"/>
        <v>-17.240000000000002</v>
      </c>
      <c r="BE85" s="13">
        <f t="shared" si="149"/>
        <v>-17.503311258278146</v>
      </c>
      <c r="BF85" s="13">
        <f t="shared" si="149"/>
        <v>-17.763157894736842</v>
      </c>
      <c r="BG85" s="13">
        <f t="shared" si="149"/>
        <v>-18.019607843137258</v>
      </c>
      <c r="BH85" s="13">
        <f t="shared" si="149"/>
        <v>-18.27272727272728</v>
      </c>
      <c r="BI85" s="13">
        <f t="shared" si="149"/>
        <v>-18.522580645161291</v>
      </c>
      <c r="BJ85" s="13">
        <f t="shared" si="149"/>
        <v>-18.769230769230766</v>
      </c>
      <c r="BK85" s="13">
        <f t="shared" si="149"/>
        <v>-19.012738853503187</v>
      </c>
      <c r="BL85" s="13">
        <f t="shared" si="149"/>
        <v>-19.25316455696202</v>
      </c>
      <c r="BM85" s="13">
        <f t="shared" si="149"/>
        <v>-19.490566037735853</v>
      </c>
      <c r="BN85" s="13">
        <f t="shared" si="149"/>
        <v>-19.725000000000001</v>
      </c>
      <c r="BO85" s="13">
        <f t="shared" si="149"/>
        <v>-19.95652173913043</v>
      </c>
      <c r="BP85" s="13">
        <f t="shared" si="149"/>
        <v>-20.185185185185183</v>
      </c>
      <c r="BQ85" s="13">
        <f t="shared" si="149"/>
        <v>-20.411042944785279</v>
      </c>
      <c r="BR85" s="13">
        <f t="shared" si="149"/>
        <v>-20.634146341463413</v>
      </c>
      <c r="BS85" s="13">
        <f t="shared" si="149"/>
        <v>-20.854545454545452</v>
      </c>
      <c r="BT85" s="13">
        <f t="shared" si="149"/>
        <v>-21.07228915662651</v>
      </c>
      <c r="BU85" s="13">
        <f t="shared" si="149"/>
        <v>-21.287425149700603</v>
      </c>
      <c r="BV85" s="13">
        <f t="shared" si="149"/>
        <v>-21.5</v>
      </c>
      <c r="BW85" s="13">
        <f t="shared" si="149"/>
        <v>-21.710059171597635</v>
      </c>
      <c r="BX85" s="13">
        <f t="shared" si="149"/>
        <v>-21.917647058823533</v>
      </c>
      <c r="BY85" s="13">
        <f t="shared" si="149"/>
        <v>-22.122807017543856</v>
      </c>
      <c r="BZ85" s="13">
        <f t="shared" si="149"/>
        <v>-22.325581395348834</v>
      </c>
      <c r="CA85" s="13">
        <f t="shared" si="149"/>
        <v>-22.52601156069364</v>
      </c>
      <c r="CB85" s="13">
        <f t="shared" si="149"/>
        <v>-22.724137931034484</v>
      </c>
      <c r="CC85" s="13">
        <f t="shared" si="149"/>
        <v>-22.919999999999995</v>
      </c>
      <c r="CD85" s="13">
        <f t="shared" si="149"/>
        <v>-23.113636363636367</v>
      </c>
      <c r="CE85" s="13">
        <f t="shared" si="149"/>
        <v>-23.305084745762713</v>
      </c>
      <c r="CF85" s="13">
        <f t="shared" si="149"/>
        <v>-23.494382022471903</v>
      </c>
      <c r="CG85" s="13">
        <f t="shared" si="149"/>
        <v>-23.681564245810058</v>
      </c>
      <c r="CH85" s="13">
        <f t="shared" si="149"/>
        <v>-23.866666666666667</v>
      </c>
      <c r="CI85" s="13">
        <f t="shared" si="149"/>
        <v>-24.049723756906076</v>
      </c>
      <c r="CJ85" s="13">
        <f t="shared" si="149"/>
        <v>-24.230769230769234</v>
      </c>
      <c r="CK85" s="13">
        <f t="shared" si="149"/>
        <v>-24.409836065573771</v>
      </c>
      <c r="CL85" s="13">
        <f t="shared" si="149"/>
        <v>-24.586956521739125</v>
      </c>
      <c r="CM85" s="13">
        <f t="shared" si="149"/>
        <v>-24.762162162162163</v>
      </c>
      <c r="CN85" s="13">
        <f t="shared" si="149"/>
        <v>-24.935483870967737</v>
      </c>
      <c r="CO85" s="13">
        <f t="shared" si="149"/>
        <v>-25.106951871657749</v>
      </c>
      <c r="CP85" s="13">
        <f t="shared" si="149"/>
        <v>-25.276595744680854</v>
      </c>
      <c r="CQ85" s="13">
        <f t="shared" si="149"/>
        <v>-25.444444444444443</v>
      </c>
      <c r="CR85" s="13">
        <f t="shared" si="149"/>
        <v>-25.610526315789471</v>
      </c>
      <c r="CS85" s="13">
        <f t="shared" si="149"/>
        <v>-25.774869109947645</v>
      </c>
      <c r="CT85" s="13">
        <f t="shared" si="149"/>
        <v>-25.9375</v>
      </c>
      <c r="CU85" s="13">
        <f t="shared" si="149"/>
        <v>-26.098445595854919</v>
      </c>
      <c r="CV85" s="13">
        <f t="shared" si="149"/>
        <v>-26.257731958762889</v>
      </c>
      <c r="CW85" s="13">
        <f t="shared" si="149"/>
        <v>-26.415384615384617</v>
      </c>
      <c r="CX85" s="13">
        <f t="shared" si="149"/>
        <v>-26.571428571428569</v>
      </c>
      <c r="CY85" s="13">
        <f t="shared" si="149"/>
        <v>-26.725888324873097</v>
      </c>
      <c r="CZ85" s="13">
        <f t="shared" si="149"/>
        <v>-26.878787878787882</v>
      </c>
      <c r="DA85" s="13">
        <f t="shared" si="149"/>
        <v>-27.030150753768844</v>
      </c>
      <c r="DB85" s="13">
        <f t="shared" si="149"/>
        <v>-27.18</v>
      </c>
      <c r="DC85" s="13">
        <f t="shared" si="149"/>
        <v>-27.328358208955226</v>
      </c>
      <c r="DD85" s="13">
        <f t="shared" si="149"/>
        <v>-27.475247524752476</v>
      </c>
      <c r="DE85" s="13">
        <f t="shared" si="149"/>
        <v>-27.620689655172416</v>
      </c>
      <c r="DF85" s="13">
        <f t="shared" si="149"/>
        <v>-27.764705882352938</v>
      </c>
      <c r="DG85" s="13">
        <f t="shared" si="149"/>
        <v>-27.907317073170731</v>
      </c>
      <c r="DH85" s="13">
        <f t="shared" si="149"/>
        <v>-28.04854368932039</v>
      </c>
      <c r="DI85" s="13">
        <f t="shared" si="149"/>
        <v>-28.188405797101453</v>
      </c>
      <c r="DJ85" s="13">
        <f t="shared" si="149"/>
        <v>-28.326923076923073</v>
      </c>
      <c r="DK85" s="13">
        <f t="shared" si="149"/>
        <v>-28.464114832535888</v>
      </c>
      <c r="DL85" s="13">
        <f t="shared" si="149"/>
        <v>-28.459199999999996</v>
      </c>
      <c r="DM85" s="13">
        <f t="shared" si="149"/>
        <v>-28.384265402843603</v>
      </c>
      <c r="DN85" s="13">
        <f t="shared" si="149"/>
        <v>-28.310037735849058</v>
      </c>
      <c r="DO85" s="13">
        <f t="shared" si="149"/>
        <v>-28.236507042253521</v>
      </c>
      <c r="DP85" s="13">
        <f t="shared" si="149"/>
        <v>-28.163663551401868</v>
      </c>
      <c r="DQ85" s="13">
        <f t="shared" si="149"/>
        <v>-28.091497674418605</v>
      </c>
      <c r="DR85" s="13">
        <f t="shared" si="149"/>
        <v>-28.019999999999996</v>
      </c>
      <c r="DS85" s="13">
        <f t="shared" si="149"/>
        <v>-27.949161290322579</v>
      </c>
      <c r="DT85" s="13">
        <f t="shared" si="149"/>
        <v>-27.87897247706422</v>
      </c>
      <c r="DU85" s="13">
        <f t="shared" si="149"/>
        <v>-27.809424657534237</v>
      </c>
      <c r="DV85" s="13">
        <f t="shared" si="149"/>
        <v>-27.740509090909089</v>
      </c>
      <c r="DW85" s="13">
        <f t="shared" si="149"/>
        <v>-27.672217194570138</v>
      </c>
      <c r="DX85" s="13">
        <f t="shared" si="149"/>
        <v>-27.604540540540544</v>
      </c>
      <c r="DY85" s="13">
        <f t="shared" si="149"/>
        <v>-27.537470852017943</v>
      </c>
      <c r="DZ85" s="13">
        <f t="shared" si="149"/>
        <v>-27.470999999999993</v>
      </c>
      <c r="EA85" s="13">
        <f t="shared" si="149"/>
        <v>-27.405120000000004</v>
      </c>
      <c r="EB85" s="13">
        <f t="shared" si="149"/>
        <v>-27.33982300884956</v>
      </c>
      <c r="EC85" s="13">
        <f t="shared" si="149"/>
        <v>-27.275101321585897</v>
      </c>
      <c r="ED85" s="13">
        <f t="shared" si="149"/>
        <v>-27.210947368421053</v>
      </c>
      <c r="EE85" s="13">
        <f t="shared" si="149"/>
        <v>-27.147353711790394</v>
      </c>
      <c r="EF85" s="13">
        <f t="shared" si="149"/>
        <v>-27.084313043478257</v>
      </c>
      <c r="EG85" s="13">
        <f t="shared" si="149"/>
        <v>-27.021818181818183</v>
      </c>
      <c r="EH85" s="13">
        <f t="shared" si="149"/>
        <v>-26.959862068965521</v>
      </c>
      <c r="EI85" s="13">
        <f t="shared" si="149"/>
        <v>-26.898437768240338</v>
      </c>
      <c r="EJ85" s="13">
        <f t="shared" si="149"/>
        <v>-26.837538461538461</v>
      </c>
      <c r="EK85" s="13">
        <f t="shared" si="149"/>
        <v>-26.777157446808516</v>
      </c>
      <c r="EL85" s="13">
        <f t="shared" si="149"/>
        <v>-26.717288135593211</v>
      </c>
      <c r="EM85" s="13">
        <f t="shared" si="149"/>
        <v>-26.657924050632911</v>
      </c>
      <c r="EN85" s="13">
        <f t="shared" si="149"/>
        <v>-26.599058823529418</v>
      </c>
      <c r="EO85" s="13">
        <f t="shared" si="149"/>
        <v>-26.540686192468616</v>
      </c>
      <c r="EP85" s="13">
        <f t="shared" si="149"/>
        <v>-26.482799999999997</v>
      </c>
      <c r="EQ85" s="13">
        <f t="shared" si="149"/>
        <v>-26.425394190871373</v>
      </c>
      <c r="ER85" s="13">
        <f t="shared" si="149"/>
        <v>-26.368462809917357</v>
      </c>
      <c r="ES85" s="13">
        <f t="shared" si="149"/>
        <v>-26.312000000000005</v>
      </c>
      <c r="ET85" s="13">
        <f t="shared" si="149"/>
        <v>-26.256000000000004</v>
      </c>
      <c r="EU85" s="13">
        <f t="shared" si="149"/>
        <v>-26.200457142857143</v>
      </c>
      <c r="EV85" s="13">
        <f t="shared" si="149"/>
        <v>-26.145365853658532</v>
      </c>
      <c r="EW85" s="13">
        <f t="shared" si="149"/>
        <v>-26.090720647773278</v>
      </c>
      <c r="EX85" s="13">
        <f t="shared" si="149"/>
        <v>-26.036516129032258</v>
      </c>
      <c r="EY85" s="13">
        <f t="shared" si="149"/>
        <v>-25.982746987951806</v>
      </c>
      <c r="EZ85" s="13">
        <f t="shared" si="149"/>
        <v>-25.929408000000006</v>
      </c>
      <c r="FA85" s="13">
        <f t="shared" si="149"/>
        <v>-25.876494023904378</v>
      </c>
      <c r="FB85" s="13">
        <f t="shared" si="149"/>
        <v>-25.823999999999998</v>
      </c>
      <c r="FC85" s="13">
        <f t="shared" si="149"/>
        <v>-25.771920948616604</v>
      </c>
      <c r="FD85" s="13">
        <f t="shared" si="149"/>
        <v>-25.720251968503934</v>
      </c>
      <c r="FE85" s="13">
        <f t="shared" si="149"/>
        <v>-25.668988235294119</v>
      </c>
      <c r="FF85" s="13">
        <f t="shared" si="149"/>
        <v>-25.618125000000006</v>
      </c>
      <c r="FG85" s="13">
        <f t="shared" si="149"/>
        <v>-25.567657587548634</v>
      </c>
      <c r="FH85" s="13">
        <f t="shared" si="149"/>
        <v>-25.517581395348842</v>
      </c>
      <c r="FI85" s="13">
        <f t="shared" si="149"/>
        <v>-25.467891891891895</v>
      </c>
      <c r="FJ85" s="13">
        <f t="shared" si="149"/>
        <v>-25.41858461538461</v>
      </c>
      <c r="FK85" s="13">
        <f t="shared" si="149"/>
        <v>-25.369655172413793</v>
      </c>
      <c r="FL85" s="13">
        <f t="shared" si="149"/>
        <v>-25.321099236641224</v>
      </c>
      <c r="FM85" s="13">
        <f t="shared" si="149"/>
        <v>-25.272912547528513</v>
      </c>
      <c r="FN85" s="13">
        <f t="shared" si="149"/>
        <v>-25.225090909090913</v>
      </c>
      <c r="FO85" s="13">
        <f t="shared" si="149"/>
        <v>-25.177630188679252</v>
      </c>
      <c r="FP85" s="13">
        <f t="shared" si="149"/>
        <v>-25.130526315789471</v>
      </c>
      <c r="FQ85" s="13">
        <f t="shared" si="149"/>
        <v>-25.08377528089888</v>
      </c>
      <c r="FR85" s="13">
        <f t="shared" si="149"/>
        <v>-25.037373134328362</v>
      </c>
      <c r="FS85" s="13">
        <f t="shared" si="149"/>
        <v>-24.991315985130107</v>
      </c>
      <c r="FT85" s="13">
        <f t="shared" si="149"/>
        <v>-24.945599999999999</v>
      </c>
      <c r="FU85" s="13">
        <f t="shared" si="149"/>
        <v>-24.900221402214029</v>
      </c>
      <c r="FV85" s="13">
        <f t="shared" si="149"/>
        <v>-24.855176470588233</v>
      </c>
      <c r="FW85" s="13">
        <f t="shared" si="149"/>
        <v>-24.810461538461539</v>
      </c>
      <c r="FX85" s="13">
        <f t="shared" si="149"/>
        <v>-24.766072992700728</v>
      </c>
      <c r="FY85" s="13">
        <f t="shared" si="149"/>
        <v>-24.722007272727275</v>
      </c>
      <c r="FZ85" s="13">
        <f t="shared" si="149"/>
        <v>-24.678260869565214</v>
      </c>
      <c r="GA85" s="13">
        <f t="shared" si="149"/>
        <v>-24.63483032490975</v>
      </c>
      <c r="GB85" s="13">
        <f t="shared" si="149"/>
        <v>-24.591712230215826</v>
      </c>
      <c r="GC85" s="13">
        <f t="shared" si="149"/>
        <v>-24.548903225806448</v>
      </c>
      <c r="GD85" s="13">
        <f t="shared" si="149"/>
        <v>-24.506400000000006</v>
      </c>
      <c r="GE85" s="13">
        <f t="shared" si="149"/>
        <v>-24.464199288256218</v>
      </c>
      <c r="GF85" s="13">
        <f t="shared" si="149"/>
        <v>-24.422297872340422</v>
      </c>
      <c r="GG85" s="13">
        <f t="shared" si="149"/>
        <v>-24.380692579505308</v>
      </c>
      <c r="GH85" s="13">
        <f t="shared" si="149"/>
        <v>-24.33938028169014</v>
      </c>
      <c r="GI85" s="13">
        <f t="shared" si="149"/>
        <v>-24.298357894736839</v>
      </c>
      <c r="GJ85" s="13">
        <f t="shared" si="149"/>
        <v>-24.257622377622383</v>
      </c>
      <c r="GK85" s="13">
        <f t="shared" si="149"/>
        <v>-24.217170731707313</v>
      </c>
      <c r="GL85" s="13">
        <f t="shared" si="149"/>
        <v>-24.177</v>
      </c>
      <c r="GM85" s="13">
        <f t="shared" si="149"/>
        <v>-24.137107266435997</v>
      </c>
      <c r="GN85" s="13">
        <f t="shared" si="149"/>
        <v>-24.09748965517241</v>
      </c>
      <c r="GO85" s="13">
        <f t="shared" si="149"/>
        <v>-24.058144329896905</v>
      </c>
      <c r="GP85" s="13">
        <f t="shared" si="149"/>
        <v>-24.019068493150691</v>
      </c>
      <c r="GQ85" s="13">
        <f t="shared" si="149"/>
        <v>-23.980259385665526</v>
      </c>
      <c r="GR85" s="13">
        <f t="shared" si="149"/>
        <v>-23.941714285714284</v>
      </c>
      <c r="GS85" s="13">
        <f t="shared" si="149"/>
        <v>-23.903430508474578</v>
      </c>
      <c r="GT85" s="13">
        <f t="shared" si="149"/>
        <v>-23.865405405405404</v>
      </c>
      <c r="GU85" s="13">
        <f t="shared" si="149"/>
        <v>-23.827636363636366</v>
      </c>
      <c r="GV85" s="13">
        <f t="shared" si="149"/>
        <v>-23.790120805369128</v>
      </c>
      <c r="GW85" s="13">
        <f t="shared" si="149"/>
        <v>-23.752856187290966</v>
      </c>
      <c r="GX85" s="13">
        <f t="shared" si="149"/>
        <v>-23.71584</v>
      </c>
      <c r="GY85" s="13">
        <f t="shared" si="149"/>
        <v>-23.67906976744186</v>
      </c>
      <c r="GZ85" s="13">
        <f t="shared" si="149"/>
        <v>-23.642543046357609</v>
      </c>
      <c r="HA85" s="13">
        <f t="shared" si="149"/>
        <v>-23.606257425742577</v>
      </c>
      <c r="HB85" s="13">
        <f t="shared" si="149"/>
        <v>-23.57021052631579</v>
      </c>
      <c r="HC85" s="13">
        <f t="shared" si="149"/>
        <v>-23.534399999999998</v>
      </c>
      <c r="HD85" s="13">
        <f t="shared" si="149"/>
        <v>-23.498823529411766</v>
      </c>
      <c r="HE85" s="13">
        <f t="shared" si="149"/>
        <v>-23.463478827361563</v>
      </c>
      <c r="HF85" s="13">
        <f t="shared" si="149"/>
        <v>-23.428363636363635</v>
      </c>
      <c r="HG85" s="13">
        <f t="shared" si="149"/>
        <v>-23.393475728155337</v>
      </c>
      <c r="HH85" s="13">
        <f t="shared" si="149"/>
        <v>-23.358812903225804</v>
      </c>
      <c r="HI85" s="13">
        <f t="shared" si="149"/>
        <v>-23.324372990353687</v>
      </c>
      <c r="HJ85" s="13">
        <f t="shared" si="149"/>
        <v>-23.290153846153842</v>
      </c>
      <c r="HK85" s="13">
        <f t="shared" si="149"/>
        <v>-23.256153354632595</v>
      </c>
      <c r="HL85" s="13">
        <f t="shared" si="149"/>
        <v>-23.222369426751591</v>
      </c>
      <c r="HM85" s="13">
        <f t="shared" si="149"/>
        <v>-23.188800000000001</v>
      </c>
      <c r="HN85" s="13">
        <f t="shared" si="149"/>
        <v>-23.155443037974692</v>
      </c>
      <c r="HO85" s="13">
        <f t="shared" si="149"/>
        <v>-23.122296529968459</v>
      </c>
      <c r="HP85" s="13">
        <f t="shared" si="149"/>
        <v>-23.089358490566042</v>
      </c>
      <c r="HQ85" s="13">
        <f t="shared" si="149"/>
        <v>-23.056626959247652</v>
      </c>
      <c r="HR85" s="13">
        <f t="shared" si="149"/>
        <v>-23.024100000000004</v>
      </c>
      <c r="HS85" s="13">
        <f t="shared" si="149"/>
        <v>-22.991775700934582</v>
      </c>
      <c r="HT85" s="13">
        <f t="shared" si="149"/>
        <v>-22.959652173913042</v>
      </c>
      <c r="HU85" s="13">
        <f t="shared" si="149"/>
        <v>-22.927727554179569</v>
      </c>
      <c r="HV85" s="13">
        <f t="shared" si="149"/>
        <v>-22.896000000000008</v>
      </c>
      <c r="HW85" s="13">
        <f t="shared" si="149"/>
        <v>-22.864467692307691</v>
      </c>
      <c r="HX85" s="13">
        <f t="shared" si="149"/>
        <v>-22.833128834355833</v>
      </c>
      <c r="HY85" s="13">
        <f t="shared" si="149"/>
        <v>-22.801981651376146</v>
      </c>
      <c r="HZ85" s="13">
        <f t="shared" si="149"/>
        <v>-22.771024390243902</v>
      </c>
      <c r="IA85" s="13">
        <f t="shared" si="149"/>
        <v>-22.740255319148943</v>
      </c>
      <c r="IB85" s="13">
        <f t="shared" si="149"/>
        <v>-22.709672727272725</v>
      </c>
      <c r="IC85" s="13">
        <f t="shared" si="149"/>
        <v>-22.679274924471294</v>
      </c>
      <c r="ID85" s="13">
        <f t="shared" si="149"/>
        <v>-22.649060240963856</v>
      </c>
      <c r="IE85" s="13">
        <f t="shared" si="149"/>
        <v>-22.61902702702703</v>
      </c>
      <c r="IF85" s="13">
        <f t="shared" si="149"/>
        <v>-22.589173652694605</v>
      </c>
      <c r="IG85" s="13">
        <f t="shared" si="149"/>
        <v>-22.559498507462692</v>
      </c>
      <c r="IH85" s="13">
        <f t="shared" si="149"/>
        <v>-22.53</v>
      </c>
      <c r="II85" s="13">
        <f t="shared" si="149"/>
        <v>-22.5006765578635</v>
      </c>
      <c r="IJ85" s="13">
        <f t="shared" si="149"/>
        <v>-22.471526627218935</v>
      </c>
      <c r="IK85" s="13">
        <f t="shared" si="149"/>
        <v>-22.442548672566367</v>
      </c>
      <c r="IL85" s="13">
        <f t="shared" si="149"/>
        <v>-22.413741176470587</v>
      </c>
      <c r="IM85" s="13">
        <f t="shared" si="149"/>
        <v>-22.385102639296186</v>
      </c>
      <c r="IN85" s="13">
        <f t="shared" si="149"/>
        <v>-22.356631578947372</v>
      </c>
      <c r="IO85" s="13">
        <f t="shared" si="149"/>
        <v>-22.328326530612237</v>
      </c>
      <c r="IP85" s="13">
        <f t="shared" si="149"/>
        <v>-22.300186046511634</v>
      </c>
      <c r="IQ85" s="13">
        <f t="shared" si="149"/>
        <v>-22.272208695652175</v>
      </c>
      <c r="IR85" s="13">
        <f t="shared" si="149"/>
        <v>-22.244393063583807</v>
      </c>
      <c r="IS85" s="13">
        <f t="shared" si="149"/>
        <v>-22.216737752161386</v>
      </c>
      <c r="IT85" s="13">
        <f t="shared" si="149"/>
        <v>-22.189241379310339</v>
      </c>
      <c r="IU85" s="13">
        <f t="shared" si="149"/>
        <v>-22.161902578796557</v>
      </c>
      <c r="IV85" s="13">
        <f t="shared" si="149"/>
        <v>-22.134720000000002</v>
      </c>
      <c r="IW85" s="13"/>
      <c r="IX85" s="13"/>
      <c r="IY85" s="13"/>
      <c r="IZ85" s="13"/>
      <c r="JA85" s="13"/>
      <c r="JB85" s="13"/>
    </row>
    <row r="86" spans="1:262" ht="12.75" customHeight="1" x14ac:dyDescent="0.3">
      <c r="A86" s="18" t="s">
        <v>48</v>
      </c>
      <c r="B86" s="18">
        <v>155</v>
      </c>
      <c r="C86" s="19">
        <f t="shared" si="128"/>
        <v>38.72727272727272</v>
      </c>
      <c r="D86" s="19">
        <f t="shared" si="129"/>
        <v>-116.27272727272728</v>
      </c>
      <c r="E86" s="19">
        <f t="shared" si="130"/>
        <v>25.666666666666668</v>
      </c>
      <c r="F86" s="18" t="e">
        <f t="shared" si="131"/>
        <v>#NUM!</v>
      </c>
      <c r="G86" s="19">
        <f t="shared" si="132"/>
        <v>-4.1525974025974026</v>
      </c>
      <c r="H86" s="16">
        <f t="shared" si="133"/>
        <v>55.090909090909086</v>
      </c>
      <c r="I86" s="19"/>
      <c r="J86" s="19"/>
      <c r="K86" s="19"/>
      <c r="L86" s="19"/>
      <c r="M86" s="19"/>
      <c r="N86" s="19"/>
      <c r="O86" s="19"/>
      <c r="P86" s="19"/>
      <c r="Q86" s="19"/>
      <c r="R86" s="4">
        <v>3200</v>
      </c>
      <c r="S86" s="17">
        <v>1</v>
      </c>
      <c r="T86" s="17">
        <v>1.5</v>
      </c>
      <c r="U86" s="17">
        <f t="shared" si="134"/>
        <v>1.5</v>
      </c>
      <c r="V86" s="17">
        <f t="shared" si="135"/>
        <v>120</v>
      </c>
      <c r="W86" s="17">
        <v>0.5</v>
      </c>
      <c r="X86" s="17">
        <f t="shared" si="136"/>
        <v>100</v>
      </c>
      <c r="Y86" s="4">
        <f t="shared" si="137"/>
        <v>120</v>
      </c>
      <c r="Z86" s="4">
        <v>0.05</v>
      </c>
      <c r="AA86" s="4">
        <v>9</v>
      </c>
      <c r="AB86" s="4">
        <v>21</v>
      </c>
      <c r="AC86" s="4">
        <v>150</v>
      </c>
      <c r="AD86" s="4">
        <v>120</v>
      </c>
      <c r="AE86" s="4">
        <f t="shared" si="138"/>
        <v>270</v>
      </c>
      <c r="AF86" s="4">
        <f t="shared" si="139"/>
        <v>27</v>
      </c>
      <c r="AG86" s="13">
        <f t="shared" ref="AG86:IV86" si="150">((($V86+$X86)/10*MAX((AG$2/$AC86),1)+($Y86/80*180*$Z86))/(MAX((AG$2/$AA86),1)+$AB86))*28-$B86</f>
        <v>-109.81818181818181</v>
      </c>
      <c r="AH86" s="13">
        <f t="shared" si="150"/>
        <v>-110.49253731343283</v>
      </c>
      <c r="AI86" s="13">
        <f t="shared" si="150"/>
        <v>-111.78260869565217</v>
      </c>
      <c r="AJ86" s="13">
        <f t="shared" si="150"/>
        <v>-113</v>
      </c>
      <c r="AK86" s="13">
        <f t="shared" si="150"/>
        <v>-114.15068493150685</v>
      </c>
      <c r="AL86" s="13">
        <f t="shared" si="150"/>
        <v>-115.24000000000001</v>
      </c>
      <c r="AM86" s="13">
        <f t="shared" si="150"/>
        <v>-116.27272727272728</v>
      </c>
      <c r="AN86" s="13">
        <f t="shared" si="150"/>
        <v>-117.25316455696202</v>
      </c>
      <c r="AO86" s="13">
        <f t="shared" si="150"/>
        <v>-118.18518518518519</v>
      </c>
      <c r="AP86" s="13">
        <f t="shared" si="150"/>
        <v>-119.07228915662651</v>
      </c>
      <c r="AQ86" s="13">
        <f t="shared" si="150"/>
        <v>-119.91764705882353</v>
      </c>
      <c r="AR86" s="13">
        <f t="shared" si="150"/>
        <v>-120.72413793103448</v>
      </c>
      <c r="AS86" s="13">
        <f t="shared" si="150"/>
        <v>-121.49438202247191</v>
      </c>
      <c r="AT86" s="13">
        <f t="shared" si="150"/>
        <v>-122.23076923076923</v>
      </c>
      <c r="AU86" s="13">
        <f t="shared" si="150"/>
        <v>-122.93548387096774</v>
      </c>
      <c r="AV86" s="13">
        <f t="shared" si="150"/>
        <v>-123.61052631578947</v>
      </c>
      <c r="AW86" s="13">
        <f t="shared" si="150"/>
        <v>-124.25773195876289</v>
      </c>
      <c r="AX86" s="13">
        <f t="shared" si="150"/>
        <v>-124.87878787878788</v>
      </c>
      <c r="AY86" s="13">
        <f t="shared" si="150"/>
        <v>-125.47524752475248</v>
      </c>
      <c r="AZ86" s="13">
        <f t="shared" si="150"/>
        <v>-126.04854368932038</v>
      </c>
      <c r="BA86" s="13">
        <f t="shared" si="150"/>
        <v>-126.6</v>
      </c>
      <c r="BB86" s="13">
        <f t="shared" si="150"/>
        <v>-127.13084112149532</v>
      </c>
      <c r="BC86" s="13">
        <f t="shared" si="150"/>
        <v>-127.64220183486239</v>
      </c>
      <c r="BD86" s="13">
        <f t="shared" si="150"/>
        <v>-128.13513513513513</v>
      </c>
      <c r="BE86" s="13">
        <f t="shared" si="150"/>
        <v>-128.61061946902655</v>
      </c>
      <c r="BF86" s="13">
        <f t="shared" si="150"/>
        <v>-128.42678260869565</v>
      </c>
      <c r="BG86" s="13">
        <f t="shared" si="150"/>
        <v>-128.24923076923076</v>
      </c>
      <c r="BH86" s="13">
        <f t="shared" si="150"/>
        <v>-128.07764705882352</v>
      </c>
      <c r="BI86" s="13">
        <f t="shared" si="150"/>
        <v>-127.91173553719008</v>
      </c>
      <c r="BJ86" s="13">
        <f t="shared" si="150"/>
        <v>-127.75121951219512</v>
      </c>
      <c r="BK86" s="13">
        <f t="shared" si="150"/>
        <v>-127.59584000000001</v>
      </c>
      <c r="BL86" s="13">
        <f t="shared" si="150"/>
        <v>-127.44535433070865</v>
      </c>
      <c r="BM86" s="13">
        <f t="shared" si="150"/>
        <v>-127.29953488372092</v>
      </c>
      <c r="BN86" s="13">
        <f t="shared" si="150"/>
        <v>-127.1581679389313</v>
      </c>
      <c r="BO86" s="13">
        <f t="shared" si="150"/>
        <v>-127.02105263157895</v>
      </c>
      <c r="BP86" s="13">
        <f t="shared" si="150"/>
        <v>-126.88800000000001</v>
      </c>
      <c r="BQ86" s="13">
        <f t="shared" si="150"/>
        <v>-126.75883211678833</v>
      </c>
      <c r="BR86" s="13">
        <f t="shared" si="150"/>
        <v>-126.63338129496404</v>
      </c>
      <c r="BS86" s="13">
        <f t="shared" si="150"/>
        <v>-126.51148936170213</v>
      </c>
      <c r="BT86" s="13">
        <f t="shared" si="150"/>
        <v>-126.39300699300699</v>
      </c>
      <c r="BU86" s="13">
        <f t="shared" si="150"/>
        <v>-126.27779310344827</v>
      </c>
      <c r="BV86" s="13">
        <f t="shared" si="150"/>
        <v>-126.16571428571429</v>
      </c>
      <c r="BW86" s="13">
        <f t="shared" si="150"/>
        <v>-126.05664429530202</v>
      </c>
      <c r="BX86" s="13">
        <f t="shared" si="150"/>
        <v>-125.95046357615894</v>
      </c>
      <c r="BY86" s="13">
        <f t="shared" si="150"/>
        <v>-125.84705882352941</v>
      </c>
      <c r="BZ86" s="13">
        <f t="shared" si="150"/>
        <v>-125.74632258064516</v>
      </c>
      <c r="CA86" s="13">
        <f t="shared" si="150"/>
        <v>-125.64815286624204</v>
      </c>
      <c r="CB86" s="13">
        <f t="shared" si="150"/>
        <v>-125.55245283018868</v>
      </c>
      <c r="CC86" s="13">
        <f t="shared" si="150"/>
        <v>-125.45913043478261</v>
      </c>
      <c r="CD86" s="13">
        <f t="shared" si="150"/>
        <v>-125.3680981595092</v>
      </c>
      <c r="CE86" s="13">
        <f t="shared" si="150"/>
        <v>-125.27927272727273</v>
      </c>
      <c r="CF86" s="13">
        <f t="shared" si="150"/>
        <v>-125.19257485029939</v>
      </c>
      <c r="CG86" s="13">
        <f t="shared" si="150"/>
        <v>-125.10792899408284</v>
      </c>
      <c r="CH86" s="13">
        <f t="shared" si="150"/>
        <v>-125.02526315789473</v>
      </c>
      <c r="CI86" s="13">
        <f t="shared" si="150"/>
        <v>-124.94450867052024</v>
      </c>
      <c r="CJ86" s="13">
        <f t="shared" si="150"/>
        <v>-124.8656</v>
      </c>
      <c r="CK86" s="13">
        <f t="shared" si="150"/>
        <v>-124.78847457627118</v>
      </c>
      <c r="CL86" s="13">
        <f t="shared" si="150"/>
        <v>-124.71307262569833</v>
      </c>
      <c r="CM86" s="13">
        <f t="shared" si="150"/>
        <v>-124.63933701657459</v>
      </c>
      <c r="CN86" s="13">
        <f t="shared" si="150"/>
        <v>-124.5672131147541</v>
      </c>
      <c r="CO86" s="13">
        <f t="shared" si="150"/>
        <v>-124.49664864864864</v>
      </c>
      <c r="CP86" s="13">
        <f t="shared" si="150"/>
        <v>-124.42759358288771</v>
      </c>
      <c r="CQ86" s="13">
        <f t="shared" si="150"/>
        <v>-124.36</v>
      </c>
      <c r="CR86" s="13">
        <f t="shared" si="150"/>
        <v>-124.29382198952879</v>
      </c>
      <c r="CS86" s="13">
        <f t="shared" si="150"/>
        <v>-124.22901554404146</v>
      </c>
      <c r="CT86" s="13">
        <f t="shared" si="150"/>
        <v>-124.16553846153846</v>
      </c>
      <c r="CU86" s="13">
        <f t="shared" si="150"/>
        <v>-124.10335025380709</v>
      </c>
      <c r="CV86" s="13">
        <f t="shared" si="150"/>
        <v>-124.0424120603015</v>
      </c>
      <c r="CW86" s="13">
        <f t="shared" si="150"/>
        <v>-123.98268656716418</v>
      </c>
      <c r="CX86" s="13">
        <f t="shared" si="150"/>
        <v>-123.92413793103448</v>
      </c>
      <c r="CY86" s="13">
        <f t="shared" si="150"/>
        <v>-123.86673170731709</v>
      </c>
      <c r="CZ86" s="13">
        <f t="shared" si="150"/>
        <v>-123.8104347826087</v>
      </c>
      <c r="DA86" s="13">
        <f t="shared" si="150"/>
        <v>-123.75521531100479</v>
      </c>
      <c r="DB86" s="13">
        <f t="shared" si="150"/>
        <v>-123.70104265402844</v>
      </c>
      <c r="DC86" s="13">
        <f t="shared" si="150"/>
        <v>-123.64788732394366</v>
      </c>
      <c r="DD86" s="13">
        <f t="shared" si="150"/>
        <v>-123.59572093023255</v>
      </c>
      <c r="DE86" s="13">
        <f t="shared" si="150"/>
        <v>-123.54451612903226</v>
      </c>
      <c r="DF86" s="13">
        <f t="shared" si="150"/>
        <v>-123.49424657534246</v>
      </c>
      <c r="DG86" s="13">
        <f t="shared" si="150"/>
        <v>-123.44488687782805</v>
      </c>
      <c r="DH86" s="13">
        <f t="shared" si="150"/>
        <v>-123.39641255605382</v>
      </c>
      <c r="DI86" s="13">
        <f t="shared" si="150"/>
        <v>-123.3488</v>
      </c>
      <c r="DJ86" s="13">
        <f t="shared" si="150"/>
        <v>-123.30202643171806</v>
      </c>
      <c r="DK86" s="13">
        <f t="shared" si="150"/>
        <v>-123.25606986899564</v>
      </c>
      <c r="DL86" s="13">
        <f t="shared" si="150"/>
        <v>-123.2109090909091</v>
      </c>
      <c r="DM86" s="13">
        <f t="shared" si="150"/>
        <v>-123.16652360515022</v>
      </c>
      <c r="DN86" s="13">
        <f t="shared" si="150"/>
        <v>-123.12289361702129</v>
      </c>
      <c r="DO86" s="13">
        <f t="shared" si="150"/>
        <v>-123.08</v>
      </c>
      <c r="DP86" s="13">
        <f t="shared" si="150"/>
        <v>-123.03782426778241</v>
      </c>
      <c r="DQ86" s="13">
        <f t="shared" si="150"/>
        <v>-122.99634854771784</v>
      </c>
      <c r="DR86" s="13">
        <f t="shared" si="150"/>
        <v>-122.95555555555555</v>
      </c>
      <c r="DS86" s="13">
        <f t="shared" si="150"/>
        <v>-122.91542857142858</v>
      </c>
      <c r="DT86" s="13">
        <f t="shared" si="150"/>
        <v>-122.87595141700405</v>
      </c>
      <c r="DU86" s="13">
        <f t="shared" si="150"/>
        <v>-122.83710843373494</v>
      </c>
      <c r="DV86" s="13">
        <f t="shared" si="150"/>
        <v>-122.79888446215139</v>
      </c>
      <c r="DW86" s="13">
        <f t="shared" si="150"/>
        <v>-122.76126482213439</v>
      </c>
      <c r="DX86" s="13">
        <f t="shared" si="150"/>
        <v>-122.72423529411765</v>
      </c>
      <c r="DY86" s="13">
        <f t="shared" si="150"/>
        <v>-122.68778210116733</v>
      </c>
      <c r="DZ86" s="13">
        <f t="shared" si="150"/>
        <v>-122.65189189189189</v>
      </c>
      <c r="EA86" s="13">
        <f t="shared" si="150"/>
        <v>-122.61655172413793</v>
      </c>
      <c r="EB86" s="13">
        <f t="shared" si="150"/>
        <v>-122.58174904942966</v>
      </c>
      <c r="EC86" s="13">
        <f t="shared" si="150"/>
        <v>-122.54747169811321</v>
      </c>
      <c r="ED86" s="13">
        <f t="shared" si="150"/>
        <v>-122.51370786516853</v>
      </c>
      <c r="EE86" s="13">
        <f t="shared" si="150"/>
        <v>-122.48044609665428</v>
      </c>
      <c r="EF86" s="13">
        <f t="shared" si="150"/>
        <v>-122.44767527675276</v>
      </c>
      <c r="EG86" s="13">
        <f t="shared" si="150"/>
        <v>-122.41538461538461</v>
      </c>
      <c r="EH86" s="13">
        <f t="shared" si="150"/>
        <v>-122.38356363636363</v>
      </c>
      <c r="EI86" s="13">
        <f t="shared" si="150"/>
        <v>-122.35220216606498</v>
      </c>
      <c r="EJ86" s="13">
        <f t="shared" si="150"/>
        <v>-122.32129032258064</v>
      </c>
      <c r="EK86" s="13">
        <f t="shared" si="150"/>
        <v>-122.29081850533808</v>
      </c>
      <c r="EL86" s="13">
        <f t="shared" si="150"/>
        <v>-122.260777385159</v>
      </c>
      <c r="EM86" s="13">
        <f t="shared" si="150"/>
        <v>-122.23115789473684</v>
      </c>
      <c r="EN86" s="13">
        <f t="shared" si="150"/>
        <v>-122.2019512195122</v>
      </c>
      <c r="EO86" s="13">
        <f t="shared" si="150"/>
        <v>-122.17314878892734</v>
      </c>
      <c r="EP86" s="13">
        <f t="shared" si="150"/>
        <v>-122.14474226804124</v>
      </c>
      <c r="EQ86" s="13">
        <f t="shared" si="150"/>
        <v>-122.11672354948806</v>
      </c>
      <c r="ER86" s="13">
        <f t="shared" si="150"/>
        <v>-122.0890847457627</v>
      </c>
      <c r="ES86" s="13">
        <f t="shared" si="150"/>
        <v>-122.06181818181818</v>
      </c>
      <c r="ET86" s="13">
        <f t="shared" si="150"/>
        <v>-122.03491638795987</v>
      </c>
      <c r="EU86" s="13">
        <f t="shared" si="150"/>
        <v>-122.00837209302325</v>
      </c>
      <c r="EV86" s="13">
        <f t="shared" si="150"/>
        <v>-121.98217821782178</v>
      </c>
      <c r="EW86" s="13">
        <f t="shared" si="150"/>
        <v>-121.95632786885247</v>
      </c>
      <c r="EX86" s="13">
        <f t="shared" si="150"/>
        <v>-121.93081433224756</v>
      </c>
      <c r="EY86" s="13">
        <f t="shared" si="150"/>
        <v>-121.90563106796117</v>
      </c>
      <c r="EZ86" s="13">
        <f t="shared" si="150"/>
        <v>-121.88077170418006</v>
      </c>
      <c r="FA86" s="13">
        <f t="shared" si="150"/>
        <v>-121.85623003194888</v>
      </c>
      <c r="FB86" s="13">
        <f t="shared" si="150"/>
        <v>-121.83199999999999</v>
      </c>
      <c r="FC86" s="13">
        <f t="shared" si="150"/>
        <v>-121.80807570977919</v>
      </c>
      <c r="FD86" s="13">
        <f t="shared" si="150"/>
        <v>-121.78445141065831</v>
      </c>
      <c r="FE86" s="13">
        <f t="shared" si="150"/>
        <v>-121.7611214953271</v>
      </c>
      <c r="FF86" s="13">
        <f t="shared" si="150"/>
        <v>-121.73808049535603</v>
      </c>
      <c r="FG86" s="13">
        <f t="shared" si="150"/>
        <v>-121.71532307692308</v>
      </c>
      <c r="FH86" s="13">
        <f t="shared" si="150"/>
        <v>-121.69284403669724</v>
      </c>
      <c r="FI86" s="13">
        <f t="shared" si="150"/>
        <v>-121.67063829787233</v>
      </c>
      <c r="FJ86" s="13">
        <f t="shared" si="150"/>
        <v>-121.6487009063444</v>
      </c>
      <c r="FK86" s="13">
        <f t="shared" si="150"/>
        <v>-121.62702702702703</v>
      </c>
      <c r="FL86" s="13">
        <f t="shared" si="150"/>
        <v>-121.6056119402985</v>
      </c>
      <c r="FM86" s="13">
        <f t="shared" si="150"/>
        <v>-121.58445103857566</v>
      </c>
      <c r="FN86" s="13">
        <f t="shared" si="150"/>
        <v>-121.56353982300885</v>
      </c>
      <c r="FO86" s="13">
        <f t="shared" si="150"/>
        <v>-121.54287390029326</v>
      </c>
      <c r="FP86" s="13">
        <f t="shared" si="150"/>
        <v>-121.52244897959184</v>
      </c>
      <c r="FQ86" s="13">
        <f t="shared" si="150"/>
        <v>-121.50226086956522</v>
      </c>
      <c r="FR86" s="13">
        <f t="shared" si="150"/>
        <v>-121.48230547550432</v>
      </c>
      <c r="FS86" s="13">
        <f t="shared" si="150"/>
        <v>-121.46257879656162</v>
      </c>
      <c r="FT86" s="13">
        <f t="shared" si="150"/>
        <v>-121.44307692307692</v>
      </c>
      <c r="FU86" s="13">
        <f t="shared" si="150"/>
        <v>-121.42379603399434</v>
      </c>
      <c r="FV86" s="13">
        <f t="shared" si="150"/>
        <v>-121.40473239436619</v>
      </c>
      <c r="FW86" s="13">
        <f t="shared" si="150"/>
        <v>-121.38588235294118</v>
      </c>
      <c r="FX86" s="13">
        <f t="shared" si="150"/>
        <v>-121.36724233983287</v>
      </c>
      <c r="FY86" s="13">
        <f t="shared" si="150"/>
        <v>-121.34880886426592</v>
      </c>
      <c r="FZ86" s="13">
        <f t="shared" si="150"/>
        <v>-121.3305785123967</v>
      </c>
      <c r="GA86" s="13">
        <f t="shared" si="150"/>
        <v>-121.31254794520548</v>
      </c>
      <c r="GB86" s="13">
        <f t="shared" si="150"/>
        <v>-121.29471389645776</v>
      </c>
      <c r="GC86" s="13">
        <f t="shared" si="150"/>
        <v>-121.27707317073171</v>
      </c>
      <c r="GD86" s="13">
        <f t="shared" si="150"/>
        <v>-121.25962264150942</v>
      </c>
      <c r="GE86" s="13">
        <f t="shared" si="150"/>
        <v>-121.24235924932975</v>
      </c>
      <c r="GF86" s="13">
        <f t="shared" si="150"/>
        <v>-121.22528</v>
      </c>
      <c r="GG86" s="13">
        <f t="shared" si="150"/>
        <v>-121.20838196286472</v>
      </c>
      <c r="GH86" s="13">
        <f t="shared" si="150"/>
        <v>-121.19166226912928</v>
      </c>
      <c r="GI86" s="13">
        <f t="shared" si="150"/>
        <v>-121.17511811023621</v>
      </c>
      <c r="GJ86" s="13">
        <f t="shared" si="150"/>
        <v>-121.15874673629241</v>
      </c>
      <c r="GK86" s="13">
        <f t="shared" si="150"/>
        <v>-121.14254545454546</v>
      </c>
      <c r="GL86" s="13">
        <f t="shared" si="150"/>
        <v>-121.12651162790698</v>
      </c>
      <c r="GM86" s="13">
        <f t="shared" si="150"/>
        <v>-121.11064267352185</v>
      </c>
      <c r="GN86" s="13">
        <f t="shared" si="150"/>
        <v>-121.09493606138108</v>
      </c>
      <c r="GO86" s="13">
        <f t="shared" si="150"/>
        <v>-121.0793893129771</v>
      </c>
      <c r="GP86" s="13">
        <f t="shared" si="150"/>
        <v>-121.06400000000001</v>
      </c>
      <c r="GQ86" s="13">
        <f t="shared" si="150"/>
        <v>-121.04876574307305</v>
      </c>
      <c r="GR86" s="13">
        <f t="shared" si="150"/>
        <v>-121.0336842105263</v>
      </c>
      <c r="GS86" s="13">
        <f t="shared" si="150"/>
        <v>-121.01875311720698</v>
      </c>
      <c r="GT86" s="13">
        <f t="shared" si="150"/>
        <v>-121.00397022332507</v>
      </c>
      <c r="GU86" s="13">
        <f t="shared" si="150"/>
        <v>-120.98933333333333</v>
      </c>
      <c r="GV86" s="13">
        <f t="shared" si="150"/>
        <v>-120.97484029484031</v>
      </c>
      <c r="GW86" s="13">
        <f t="shared" si="150"/>
        <v>-120.960488997555</v>
      </c>
      <c r="GX86" s="13">
        <f t="shared" si="150"/>
        <v>-120.94627737226277</v>
      </c>
      <c r="GY86" s="13">
        <f t="shared" si="150"/>
        <v>-120.93220338983051</v>
      </c>
      <c r="GZ86" s="13">
        <f t="shared" si="150"/>
        <v>-120.91826506024097</v>
      </c>
      <c r="HA86" s="13">
        <f t="shared" si="150"/>
        <v>-120.90446043165468</v>
      </c>
      <c r="HB86" s="13">
        <f t="shared" si="150"/>
        <v>-120.89078758949881</v>
      </c>
      <c r="HC86" s="13">
        <f t="shared" si="150"/>
        <v>-120.87724465558193</v>
      </c>
      <c r="HD86" s="13">
        <f t="shared" si="150"/>
        <v>-120.86382978723404</v>
      </c>
      <c r="HE86" s="13">
        <f t="shared" si="150"/>
        <v>-120.85054117647059</v>
      </c>
      <c r="HF86" s="13">
        <f t="shared" si="150"/>
        <v>-120.83737704918033</v>
      </c>
      <c r="HG86" s="13">
        <f t="shared" si="150"/>
        <v>-120.82433566433566</v>
      </c>
      <c r="HH86" s="13">
        <f t="shared" si="150"/>
        <v>-120.81141531322506</v>
      </c>
      <c r="HI86" s="13">
        <f t="shared" si="150"/>
        <v>-120.79861431870668</v>
      </c>
      <c r="HJ86" s="13">
        <f t="shared" si="150"/>
        <v>-120.78593103448276</v>
      </c>
      <c r="HK86" s="13">
        <f t="shared" si="150"/>
        <v>-120.7733638443936</v>
      </c>
      <c r="HL86" s="13">
        <f t="shared" si="150"/>
        <v>-120.7609111617312</v>
      </c>
      <c r="HM86" s="13">
        <f t="shared" si="150"/>
        <v>-120.74857142857144</v>
      </c>
      <c r="HN86" s="13">
        <f t="shared" si="150"/>
        <v>-120.73634311512416</v>
      </c>
      <c r="HO86" s="13">
        <f t="shared" si="150"/>
        <v>-120.72422471910113</v>
      </c>
      <c r="HP86" s="13">
        <f t="shared" si="150"/>
        <v>-120.71221476510067</v>
      </c>
      <c r="HQ86" s="13">
        <f t="shared" si="150"/>
        <v>-120.7003118040089</v>
      </c>
      <c r="HR86" s="13">
        <f t="shared" si="150"/>
        <v>-120.68851441241685</v>
      </c>
      <c r="HS86" s="13">
        <f t="shared" si="150"/>
        <v>-120.67682119205298</v>
      </c>
      <c r="HT86" s="13">
        <f t="shared" si="150"/>
        <v>-120.66523076923077</v>
      </c>
      <c r="HU86" s="13">
        <f t="shared" si="150"/>
        <v>-120.65374179431072</v>
      </c>
      <c r="HV86" s="13">
        <f t="shared" si="150"/>
        <v>-120.64235294117647</v>
      </c>
      <c r="HW86" s="13">
        <f t="shared" si="150"/>
        <v>-120.63106290672451</v>
      </c>
      <c r="HX86" s="13">
        <f t="shared" si="150"/>
        <v>-120.61987041036717</v>
      </c>
      <c r="HY86" s="13">
        <f t="shared" si="150"/>
        <v>-120.60877419354838</v>
      </c>
      <c r="HZ86" s="13">
        <f t="shared" si="150"/>
        <v>-120.59777301927195</v>
      </c>
      <c r="IA86" s="13">
        <f t="shared" si="150"/>
        <v>-120.58686567164179</v>
      </c>
      <c r="IB86" s="13">
        <f t="shared" si="150"/>
        <v>-120.57605095541402</v>
      </c>
      <c r="IC86" s="13">
        <f t="shared" si="150"/>
        <v>-120.56532769556026</v>
      </c>
      <c r="ID86" s="13">
        <f t="shared" si="150"/>
        <v>-120.55469473684211</v>
      </c>
      <c r="IE86" s="13">
        <f t="shared" si="150"/>
        <v>-120.54415094339623</v>
      </c>
      <c r="IF86" s="13">
        <f t="shared" si="150"/>
        <v>-120.53369519832985</v>
      </c>
      <c r="IG86" s="13">
        <f t="shared" si="150"/>
        <v>-120.52332640332641</v>
      </c>
      <c r="IH86" s="13">
        <f t="shared" si="150"/>
        <v>-120.51304347826087</v>
      </c>
      <c r="II86" s="13">
        <f t="shared" si="150"/>
        <v>-120.50284536082475</v>
      </c>
      <c r="IJ86" s="13">
        <f t="shared" si="150"/>
        <v>-120.49273100616017</v>
      </c>
      <c r="IK86" s="13">
        <f t="shared" si="150"/>
        <v>-120.48269938650307</v>
      </c>
      <c r="IL86" s="13">
        <f t="shared" si="150"/>
        <v>-120.47274949083501</v>
      </c>
      <c r="IM86" s="13">
        <f t="shared" si="150"/>
        <v>-120.46288032454362</v>
      </c>
      <c r="IN86" s="13">
        <f t="shared" si="150"/>
        <v>-120.4530909090909</v>
      </c>
      <c r="IO86" s="13">
        <f t="shared" si="150"/>
        <v>-120.44338028169014</v>
      </c>
      <c r="IP86" s="13">
        <f t="shared" si="150"/>
        <v>-120.43374749498997</v>
      </c>
      <c r="IQ86" s="13">
        <f t="shared" si="150"/>
        <v>-120.42419161676646</v>
      </c>
      <c r="IR86" s="13">
        <f t="shared" si="150"/>
        <v>-120.41471172962227</v>
      </c>
      <c r="IS86" s="13">
        <f t="shared" si="150"/>
        <v>-120.40530693069307</v>
      </c>
      <c r="IT86" s="13">
        <f t="shared" si="150"/>
        <v>-120.39597633136094</v>
      </c>
      <c r="IU86" s="13">
        <f t="shared" si="150"/>
        <v>-120.38671905697446</v>
      </c>
      <c r="IV86" s="13">
        <f t="shared" si="150"/>
        <v>-120.37753424657535</v>
      </c>
      <c r="IW86" s="13"/>
      <c r="IX86" s="13"/>
      <c r="IY86" s="13"/>
      <c r="IZ86" s="13"/>
      <c r="JA86" s="13"/>
      <c r="JB86" s="13"/>
    </row>
    <row r="87" spans="1:262" ht="12.75" customHeight="1" x14ac:dyDescent="0.3">
      <c r="A87" s="20" t="s">
        <v>49</v>
      </c>
      <c r="B87" s="20">
        <v>22</v>
      </c>
      <c r="C87" s="13">
        <f t="shared" si="128"/>
        <v>38.72727272727272</v>
      </c>
      <c r="D87" s="21">
        <f t="shared" si="129"/>
        <v>16.72727272727272</v>
      </c>
      <c r="E87" s="13">
        <f t="shared" si="130"/>
        <v>25.666666666666668</v>
      </c>
      <c r="F87" s="20">
        <f t="shared" si="131"/>
        <v>25</v>
      </c>
      <c r="G87" s="13">
        <f t="shared" si="132"/>
        <v>0.59740259740259716</v>
      </c>
      <c r="H87" s="11">
        <f t="shared" si="133"/>
        <v>55.090909090909086</v>
      </c>
      <c r="I87" s="13"/>
      <c r="J87" s="13"/>
      <c r="K87" s="13"/>
      <c r="L87" s="13"/>
      <c r="M87" s="13"/>
      <c r="N87" s="13"/>
      <c r="O87" s="13"/>
      <c r="P87" s="13"/>
      <c r="Q87" s="13"/>
      <c r="R87" s="4">
        <v>640</v>
      </c>
      <c r="S87" s="17">
        <v>1</v>
      </c>
      <c r="T87" s="17">
        <v>1.5</v>
      </c>
      <c r="U87" s="17">
        <f t="shared" si="134"/>
        <v>1.5</v>
      </c>
      <c r="V87" s="17">
        <f t="shared" si="135"/>
        <v>120</v>
      </c>
      <c r="W87" s="17">
        <v>0.5</v>
      </c>
      <c r="X87" s="17">
        <f t="shared" si="136"/>
        <v>100</v>
      </c>
      <c r="Y87" s="4">
        <f t="shared" si="137"/>
        <v>120</v>
      </c>
      <c r="Z87" s="4">
        <v>0.05</v>
      </c>
      <c r="AA87" s="4">
        <v>9</v>
      </c>
      <c r="AB87" s="4">
        <v>21</v>
      </c>
      <c r="AC87" s="4">
        <v>150</v>
      </c>
      <c r="AD87" s="4">
        <v>120</v>
      </c>
      <c r="AE87" s="4">
        <f t="shared" si="138"/>
        <v>270</v>
      </c>
      <c r="AF87" s="4">
        <f t="shared" si="139"/>
        <v>27</v>
      </c>
      <c r="AG87" s="13">
        <f t="shared" ref="AG87:IV87" si="151">((($V87+$X87)/10*MAX((AG$2/$AC87),1)+($Y87/80*180*$Z87))/(MAX((AG$2/$AA87),1)+$AB87))*28-$B87</f>
        <v>23.18181818181818</v>
      </c>
      <c r="AH87" s="13">
        <f t="shared" si="151"/>
        <v>22.507462686567166</v>
      </c>
      <c r="AI87" s="13">
        <f t="shared" si="151"/>
        <v>21.217391304347828</v>
      </c>
      <c r="AJ87" s="13">
        <f t="shared" si="151"/>
        <v>20</v>
      </c>
      <c r="AK87" s="13">
        <f t="shared" si="151"/>
        <v>18.849315068493155</v>
      </c>
      <c r="AL87" s="13">
        <f t="shared" si="151"/>
        <v>17.759999999999998</v>
      </c>
      <c r="AM87" s="13">
        <f t="shared" si="151"/>
        <v>16.72727272727272</v>
      </c>
      <c r="AN87" s="13">
        <f t="shared" si="151"/>
        <v>15.74683544303798</v>
      </c>
      <c r="AO87" s="13">
        <f t="shared" si="151"/>
        <v>14.814814814814817</v>
      </c>
      <c r="AP87" s="13">
        <f t="shared" si="151"/>
        <v>13.92771084337349</v>
      </c>
      <c r="AQ87" s="13">
        <f t="shared" si="151"/>
        <v>13.082352941176467</v>
      </c>
      <c r="AR87" s="13">
        <f t="shared" si="151"/>
        <v>12.275862068965516</v>
      </c>
      <c r="AS87" s="13">
        <f t="shared" si="151"/>
        <v>11.505617977528097</v>
      </c>
      <c r="AT87" s="13">
        <f t="shared" si="151"/>
        <v>10.769230769230766</v>
      </c>
      <c r="AU87" s="13">
        <f t="shared" si="151"/>
        <v>10.064516129032263</v>
      </c>
      <c r="AV87" s="13">
        <f t="shared" si="151"/>
        <v>9.3894736842105289</v>
      </c>
      <c r="AW87" s="13">
        <f t="shared" si="151"/>
        <v>8.7422680412371108</v>
      </c>
      <c r="AX87" s="13">
        <f t="shared" si="151"/>
        <v>8.1212121212121176</v>
      </c>
      <c r="AY87" s="13">
        <f t="shared" si="151"/>
        <v>7.5247524752475243</v>
      </c>
      <c r="AZ87" s="13">
        <f t="shared" si="151"/>
        <v>6.9514563106796103</v>
      </c>
      <c r="BA87" s="13">
        <f t="shared" si="151"/>
        <v>6.3999999999999986</v>
      </c>
      <c r="BB87" s="13">
        <f t="shared" si="151"/>
        <v>5.869158878504674</v>
      </c>
      <c r="BC87" s="13">
        <f t="shared" si="151"/>
        <v>5.3577981651376128</v>
      </c>
      <c r="BD87" s="13">
        <f t="shared" si="151"/>
        <v>4.8648648648648631</v>
      </c>
      <c r="BE87" s="13">
        <f t="shared" si="151"/>
        <v>4.3893805309734475</v>
      </c>
      <c r="BF87" s="13">
        <f t="shared" si="151"/>
        <v>4.5732173913043539</v>
      </c>
      <c r="BG87" s="13">
        <f t="shared" si="151"/>
        <v>4.7507692307692331</v>
      </c>
      <c r="BH87" s="13">
        <f t="shared" si="151"/>
        <v>4.9223529411764702</v>
      </c>
      <c r="BI87" s="13">
        <f t="shared" si="151"/>
        <v>5.0882644628099172</v>
      </c>
      <c r="BJ87" s="13">
        <f t="shared" si="151"/>
        <v>5.2487804878048792</v>
      </c>
      <c r="BK87" s="13">
        <f t="shared" si="151"/>
        <v>5.4041599999999974</v>
      </c>
      <c r="BL87" s="13">
        <f t="shared" si="151"/>
        <v>5.5546456692913395</v>
      </c>
      <c r="BM87" s="13">
        <f t="shared" si="151"/>
        <v>5.7004651162790765</v>
      </c>
      <c r="BN87" s="13">
        <f t="shared" si="151"/>
        <v>5.8418320610687005</v>
      </c>
      <c r="BO87" s="13">
        <f t="shared" si="151"/>
        <v>5.9789473684210535</v>
      </c>
      <c r="BP87" s="13">
        <f t="shared" si="151"/>
        <v>6.1120000000000019</v>
      </c>
      <c r="BQ87" s="13">
        <f t="shared" si="151"/>
        <v>6.2411678832116735</v>
      </c>
      <c r="BR87" s="13">
        <f t="shared" si="151"/>
        <v>6.3666187050359682</v>
      </c>
      <c r="BS87" s="13">
        <f t="shared" si="151"/>
        <v>6.4885106382978712</v>
      </c>
      <c r="BT87" s="13">
        <f t="shared" si="151"/>
        <v>6.6069930069930045</v>
      </c>
      <c r="BU87" s="13">
        <f t="shared" si="151"/>
        <v>6.7222068965517252</v>
      </c>
      <c r="BV87" s="13">
        <f t="shared" si="151"/>
        <v>6.8342857142857127</v>
      </c>
      <c r="BW87" s="13">
        <f t="shared" si="151"/>
        <v>6.9433557046979857</v>
      </c>
      <c r="BX87" s="13">
        <f t="shared" si="151"/>
        <v>7.0495364238410616</v>
      </c>
      <c r="BY87" s="13">
        <f t="shared" si="151"/>
        <v>7.1529411764705912</v>
      </c>
      <c r="BZ87" s="13">
        <f t="shared" si="151"/>
        <v>7.2536774193548403</v>
      </c>
      <c r="CA87" s="13">
        <f t="shared" si="151"/>
        <v>7.3518471337579641</v>
      </c>
      <c r="CB87" s="13">
        <f t="shared" si="151"/>
        <v>7.4475471698113189</v>
      </c>
      <c r="CC87" s="13">
        <f t="shared" si="151"/>
        <v>7.5408695652173918</v>
      </c>
      <c r="CD87" s="13">
        <f t="shared" si="151"/>
        <v>7.6319018404907943</v>
      </c>
      <c r="CE87" s="13">
        <f t="shared" si="151"/>
        <v>7.7207272727272738</v>
      </c>
      <c r="CF87" s="13">
        <f t="shared" si="151"/>
        <v>7.8074251497006024</v>
      </c>
      <c r="CG87" s="13">
        <f t="shared" si="151"/>
        <v>7.8920710059171597</v>
      </c>
      <c r="CH87" s="13">
        <f t="shared" si="151"/>
        <v>7.9747368421052656</v>
      </c>
      <c r="CI87" s="13">
        <f t="shared" si="151"/>
        <v>8.0554913294797714</v>
      </c>
      <c r="CJ87" s="13">
        <f t="shared" si="151"/>
        <v>8.1343999999999959</v>
      </c>
      <c r="CK87" s="13">
        <f t="shared" si="151"/>
        <v>8.211525423728812</v>
      </c>
      <c r="CL87" s="13">
        <f t="shared" si="151"/>
        <v>8.2869273743016691</v>
      </c>
      <c r="CM87" s="13">
        <f t="shared" si="151"/>
        <v>8.36066298342541</v>
      </c>
      <c r="CN87" s="13">
        <f t="shared" si="151"/>
        <v>8.4327868852459034</v>
      </c>
      <c r="CO87" s="13">
        <f t="shared" si="151"/>
        <v>8.503351351351359</v>
      </c>
      <c r="CP87" s="13">
        <f t="shared" si="151"/>
        <v>8.5724064171122976</v>
      </c>
      <c r="CQ87" s="13">
        <f t="shared" si="151"/>
        <v>8.64</v>
      </c>
      <c r="CR87" s="13">
        <f t="shared" si="151"/>
        <v>8.7061780104712021</v>
      </c>
      <c r="CS87" s="13">
        <f t="shared" si="151"/>
        <v>8.7709844559585441</v>
      </c>
      <c r="CT87" s="13">
        <f t="shared" si="151"/>
        <v>8.8344615384615466</v>
      </c>
      <c r="CU87" s="13">
        <f t="shared" si="151"/>
        <v>8.8966497461928995</v>
      </c>
      <c r="CV87" s="13">
        <f t="shared" si="151"/>
        <v>8.9575879396984917</v>
      </c>
      <c r="CW87" s="13">
        <f t="shared" si="151"/>
        <v>9.0173134328358167</v>
      </c>
      <c r="CX87" s="13">
        <f t="shared" si="151"/>
        <v>9.0758620689655203</v>
      </c>
      <c r="CY87" s="13">
        <f t="shared" si="151"/>
        <v>9.1332682926829172</v>
      </c>
      <c r="CZ87" s="13">
        <f t="shared" si="151"/>
        <v>9.1895652173913049</v>
      </c>
      <c r="DA87" s="13">
        <f t="shared" si="151"/>
        <v>9.2447846889952139</v>
      </c>
      <c r="DB87" s="13">
        <f t="shared" si="151"/>
        <v>9.2989573459715587</v>
      </c>
      <c r="DC87" s="13">
        <f t="shared" si="151"/>
        <v>9.3521126760563398</v>
      </c>
      <c r="DD87" s="13">
        <f t="shared" si="151"/>
        <v>9.4042790697674477</v>
      </c>
      <c r="DE87" s="13">
        <f t="shared" si="151"/>
        <v>9.4554838709677433</v>
      </c>
      <c r="DF87" s="13">
        <f t="shared" si="151"/>
        <v>9.5057534246575344</v>
      </c>
      <c r="DG87" s="13">
        <f t="shared" si="151"/>
        <v>9.555113122171953</v>
      </c>
      <c r="DH87" s="13">
        <f t="shared" si="151"/>
        <v>9.6035874439461857</v>
      </c>
      <c r="DI87" s="13">
        <f t="shared" si="151"/>
        <v>9.6512000000000029</v>
      </c>
      <c r="DJ87" s="13">
        <f t="shared" si="151"/>
        <v>9.6979735682819417</v>
      </c>
      <c r="DK87" s="13">
        <f t="shared" si="151"/>
        <v>9.7439301310043618</v>
      </c>
      <c r="DL87" s="13">
        <f t="shared" si="151"/>
        <v>9.7890909090909091</v>
      </c>
      <c r="DM87" s="13">
        <f t="shared" si="151"/>
        <v>9.8334763948497894</v>
      </c>
      <c r="DN87" s="13">
        <f t="shared" si="151"/>
        <v>9.8771063829787131</v>
      </c>
      <c r="DO87" s="13">
        <f t="shared" si="151"/>
        <v>9.9200000000000017</v>
      </c>
      <c r="DP87" s="13">
        <f t="shared" si="151"/>
        <v>9.962175732217581</v>
      </c>
      <c r="DQ87" s="13">
        <f t="shared" si="151"/>
        <v>10.003651452282156</v>
      </c>
      <c r="DR87" s="13">
        <f t="shared" si="151"/>
        <v>10.044444444444444</v>
      </c>
      <c r="DS87" s="13">
        <f t="shared" si="151"/>
        <v>10.084571428571429</v>
      </c>
      <c r="DT87" s="13">
        <f t="shared" si="151"/>
        <v>10.124048582995954</v>
      </c>
      <c r="DU87" s="13">
        <f t="shared" si="151"/>
        <v>10.16289156626506</v>
      </c>
      <c r="DV87" s="13">
        <f t="shared" si="151"/>
        <v>10.201115537848608</v>
      </c>
      <c r="DW87" s="13">
        <f t="shared" si="151"/>
        <v>10.238735177865607</v>
      </c>
      <c r="DX87" s="13">
        <f t="shared" si="151"/>
        <v>10.275764705882352</v>
      </c>
      <c r="DY87" s="13">
        <f t="shared" si="151"/>
        <v>10.312217898832678</v>
      </c>
      <c r="DZ87" s="13">
        <f t="shared" si="151"/>
        <v>10.348108108108107</v>
      </c>
      <c r="EA87" s="13">
        <f t="shared" si="151"/>
        <v>10.383448275862072</v>
      </c>
      <c r="EB87" s="13">
        <f t="shared" si="151"/>
        <v>10.418250950570339</v>
      </c>
      <c r="EC87" s="13">
        <f t="shared" si="151"/>
        <v>10.452528301886794</v>
      </c>
      <c r="ED87" s="13">
        <f t="shared" si="151"/>
        <v>10.486292134831466</v>
      </c>
      <c r="EE87" s="13">
        <f t="shared" si="151"/>
        <v>10.519553903345724</v>
      </c>
      <c r="EF87" s="13">
        <f t="shared" si="151"/>
        <v>10.552324723247239</v>
      </c>
      <c r="EG87" s="13">
        <f t="shared" si="151"/>
        <v>10.58461538461539</v>
      </c>
      <c r="EH87" s="13">
        <f t="shared" si="151"/>
        <v>10.616436363636367</v>
      </c>
      <c r="EI87" s="13">
        <f t="shared" si="151"/>
        <v>10.647797833935023</v>
      </c>
      <c r="EJ87" s="13">
        <f t="shared" si="151"/>
        <v>10.678709677419356</v>
      </c>
      <c r="EK87" s="13">
        <f t="shared" si="151"/>
        <v>10.709181494661919</v>
      </c>
      <c r="EL87" s="13">
        <f t="shared" si="151"/>
        <v>10.739222614840997</v>
      </c>
      <c r="EM87" s="13">
        <f t="shared" si="151"/>
        <v>10.768842105263161</v>
      </c>
      <c r="EN87" s="13">
        <f t="shared" si="151"/>
        <v>10.798048780487804</v>
      </c>
      <c r="EO87" s="13">
        <f t="shared" si="151"/>
        <v>10.826851211072665</v>
      </c>
      <c r="EP87" s="13">
        <f t="shared" si="151"/>
        <v>10.855257731958758</v>
      </c>
      <c r="EQ87" s="13">
        <f t="shared" si="151"/>
        <v>10.883276450511943</v>
      </c>
      <c r="ER87" s="13">
        <f t="shared" si="151"/>
        <v>10.910915254237288</v>
      </c>
      <c r="ES87" s="13">
        <f t="shared" si="151"/>
        <v>10.938181818181818</v>
      </c>
      <c r="ET87" s="13">
        <f t="shared" si="151"/>
        <v>10.965083612040132</v>
      </c>
      <c r="EU87" s="13">
        <f t="shared" si="151"/>
        <v>10.991627906976746</v>
      </c>
      <c r="EV87" s="13">
        <f t="shared" si="151"/>
        <v>11.017821782178217</v>
      </c>
      <c r="EW87" s="13">
        <f t="shared" si="151"/>
        <v>11.043672131147538</v>
      </c>
      <c r="EX87" s="13">
        <f t="shared" si="151"/>
        <v>11.069185667752443</v>
      </c>
      <c r="EY87" s="13">
        <f t="shared" si="151"/>
        <v>11.094368932038833</v>
      </c>
      <c r="EZ87" s="13">
        <f t="shared" si="151"/>
        <v>11.11922829581993</v>
      </c>
      <c r="FA87" s="13">
        <f t="shared" si="151"/>
        <v>11.143769968051117</v>
      </c>
      <c r="FB87" s="13">
        <f t="shared" si="151"/>
        <v>11.167999999999999</v>
      </c>
      <c r="FC87" s="13">
        <f t="shared" si="151"/>
        <v>11.191924290220818</v>
      </c>
      <c r="FD87" s="13">
        <f t="shared" si="151"/>
        <v>11.215548589341694</v>
      </c>
      <c r="FE87" s="13">
        <f t="shared" si="151"/>
        <v>11.238878504672897</v>
      </c>
      <c r="FF87" s="13">
        <f t="shared" si="151"/>
        <v>11.261919504643963</v>
      </c>
      <c r="FG87" s="13">
        <f t="shared" si="151"/>
        <v>11.284676923076923</v>
      </c>
      <c r="FH87" s="13">
        <f t="shared" si="151"/>
        <v>11.307155963302755</v>
      </c>
      <c r="FI87" s="13">
        <f t="shared" si="151"/>
        <v>11.329361702127663</v>
      </c>
      <c r="FJ87" s="13">
        <f t="shared" si="151"/>
        <v>11.351299093655591</v>
      </c>
      <c r="FK87" s="13">
        <f t="shared" si="151"/>
        <v>11.372972972972974</v>
      </c>
      <c r="FL87" s="13">
        <f t="shared" si="151"/>
        <v>11.394388059701491</v>
      </c>
      <c r="FM87" s="13">
        <f t="shared" si="151"/>
        <v>11.415548961424335</v>
      </c>
      <c r="FN87" s="13">
        <f t="shared" si="151"/>
        <v>11.436460176991154</v>
      </c>
      <c r="FO87" s="13">
        <f t="shared" si="151"/>
        <v>11.457126099706741</v>
      </c>
      <c r="FP87" s="13">
        <f t="shared" si="151"/>
        <v>11.477551020408164</v>
      </c>
      <c r="FQ87" s="13">
        <f t="shared" si="151"/>
        <v>11.49773913043478</v>
      </c>
      <c r="FR87" s="13">
        <f t="shared" si="151"/>
        <v>11.517694524495674</v>
      </c>
      <c r="FS87" s="13">
        <f t="shared" si="151"/>
        <v>11.537421203438392</v>
      </c>
      <c r="FT87" s="13">
        <f t="shared" si="151"/>
        <v>11.556923076923077</v>
      </c>
      <c r="FU87" s="13">
        <f t="shared" si="151"/>
        <v>11.576203966005664</v>
      </c>
      <c r="FV87" s="13">
        <f t="shared" si="151"/>
        <v>11.595267605633801</v>
      </c>
      <c r="FW87" s="13">
        <f t="shared" si="151"/>
        <v>11.614117647058819</v>
      </c>
      <c r="FX87" s="13">
        <f t="shared" si="151"/>
        <v>11.63275766016713</v>
      </c>
      <c r="FY87" s="13">
        <f t="shared" si="151"/>
        <v>11.651191135734074</v>
      </c>
      <c r="FZ87" s="13">
        <f t="shared" si="151"/>
        <v>11.669421487603309</v>
      </c>
      <c r="GA87" s="13">
        <f t="shared" si="151"/>
        <v>11.68745205479452</v>
      </c>
      <c r="GB87" s="13">
        <f t="shared" si="151"/>
        <v>11.705286103542235</v>
      </c>
      <c r="GC87" s="13">
        <f t="shared" si="151"/>
        <v>11.722926829268296</v>
      </c>
      <c r="GD87" s="13">
        <f t="shared" si="151"/>
        <v>11.740377358490569</v>
      </c>
      <c r="GE87" s="13">
        <f t="shared" si="151"/>
        <v>11.757640750670248</v>
      </c>
      <c r="GF87" s="13">
        <f t="shared" si="151"/>
        <v>11.774720000000002</v>
      </c>
      <c r="GG87" s="13">
        <f t="shared" si="151"/>
        <v>11.791618037135279</v>
      </c>
      <c r="GH87" s="13">
        <f t="shared" si="151"/>
        <v>11.808337730870718</v>
      </c>
      <c r="GI87" s="13">
        <f t="shared" si="151"/>
        <v>11.824881889763788</v>
      </c>
      <c r="GJ87" s="13">
        <f t="shared" si="151"/>
        <v>11.841253263707578</v>
      </c>
      <c r="GK87" s="13">
        <f t="shared" si="151"/>
        <v>11.857454545454551</v>
      </c>
      <c r="GL87" s="13">
        <f t="shared" si="151"/>
        <v>11.873488372093021</v>
      </c>
      <c r="GM87" s="13">
        <f t="shared" si="151"/>
        <v>11.889357326478141</v>
      </c>
      <c r="GN87" s="13">
        <f t="shared" si="151"/>
        <v>11.90506393861893</v>
      </c>
      <c r="GO87" s="13">
        <f t="shared" si="151"/>
        <v>11.920610687022894</v>
      </c>
      <c r="GP87" s="13">
        <f t="shared" si="151"/>
        <v>11.935999999999993</v>
      </c>
      <c r="GQ87" s="13">
        <f t="shared" si="151"/>
        <v>11.951234256926952</v>
      </c>
      <c r="GR87" s="13">
        <f t="shared" si="151"/>
        <v>11.96631578947369</v>
      </c>
      <c r="GS87" s="13">
        <f t="shared" si="151"/>
        <v>11.981246882793016</v>
      </c>
      <c r="GT87" s="13">
        <f t="shared" si="151"/>
        <v>11.996029776674938</v>
      </c>
      <c r="GU87" s="13">
        <f t="shared" si="151"/>
        <v>12.010666666666665</v>
      </c>
      <c r="GV87" s="13">
        <f t="shared" si="151"/>
        <v>12.025159705159702</v>
      </c>
      <c r="GW87" s="13">
        <f t="shared" si="151"/>
        <v>12.039511002444996</v>
      </c>
      <c r="GX87" s="13">
        <f t="shared" si="151"/>
        <v>12.05372262773723</v>
      </c>
      <c r="GY87" s="13">
        <f t="shared" si="151"/>
        <v>12.067796610169488</v>
      </c>
      <c r="GZ87" s="13">
        <f t="shared" si="151"/>
        <v>12.081734939759038</v>
      </c>
      <c r="HA87" s="13">
        <f t="shared" si="151"/>
        <v>12.095539568345323</v>
      </c>
      <c r="HB87" s="13">
        <f t="shared" si="151"/>
        <v>12.109212410501186</v>
      </c>
      <c r="HC87" s="13">
        <f t="shared" si="151"/>
        <v>12.12275534441806</v>
      </c>
      <c r="HD87" s="13">
        <f t="shared" si="151"/>
        <v>12.136170212765961</v>
      </c>
      <c r="HE87" s="13">
        <f t="shared" si="151"/>
        <v>12.149458823529407</v>
      </c>
      <c r="HF87" s="13">
        <f t="shared" si="151"/>
        <v>12.162622950819674</v>
      </c>
      <c r="HG87" s="13">
        <f t="shared" si="151"/>
        <v>12.175664335664337</v>
      </c>
      <c r="HH87" s="13">
        <f t="shared" si="151"/>
        <v>12.188584686774945</v>
      </c>
      <c r="HI87" s="13">
        <f t="shared" si="151"/>
        <v>12.20138568129331</v>
      </c>
      <c r="HJ87" s="13">
        <f t="shared" si="151"/>
        <v>12.214068965517242</v>
      </c>
      <c r="HK87" s="13">
        <f t="shared" si="151"/>
        <v>12.2266361556064</v>
      </c>
      <c r="HL87" s="13">
        <f t="shared" si="151"/>
        <v>12.239088838268799</v>
      </c>
      <c r="HM87" s="13">
        <f t="shared" si="151"/>
        <v>12.251428571428569</v>
      </c>
      <c r="HN87" s="13">
        <f t="shared" si="151"/>
        <v>12.263656884875836</v>
      </c>
      <c r="HO87" s="13">
        <f t="shared" si="151"/>
        <v>12.275775280898877</v>
      </c>
      <c r="HP87" s="13">
        <f t="shared" si="151"/>
        <v>12.287785234899324</v>
      </c>
      <c r="HQ87" s="13">
        <f t="shared" si="151"/>
        <v>12.299688195991095</v>
      </c>
      <c r="HR87" s="13">
        <f t="shared" si="151"/>
        <v>12.311485587583149</v>
      </c>
      <c r="HS87" s="13">
        <f t="shared" si="151"/>
        <v>12.323178807947023</v>
      </c>
      <c r="HT87" s="13">
        <f t="shared" si="151"/>
        <v>12.334769230769226</v>
      </c>
      <c r="HU87" s="13">
        <f t="shared" si="151"/>
        <v>12.346258205689274</v>
      </c>
      <c r="HV87" s="13">
        <f t="shared" si="151"/>
        <v>12.357647058823531</v>
      </c>
      <c r="HW87" s="13">
        <f t="shared" si="151"/>
        <v>12.368937093275491</v>
      </c>
      <c r="HX87" s="13">
        <f t="shared" si="151"/>
        <v>12.38012958963283</v>
      </c>
      <c r="HY87" s="13">
        <f t="shared" si="151"/>
        <v>12.391225806451608</v>
      </c>
      <c r="HZ87" s="13">
        <f t="shared" si="151"/>
        <v>12.402226980728045</v>
      </c>
      <c r="IA87" s="13">
        <f t="shared" si="151"/>
        <v>12.413134328358204</v>
      </c>
      <c r="IB87" s="13">
        <f t="shared" si="151"/>
        <v>12.423949044585989</v>
      </c>
      <c r="IC87" s="13">
        <f t="shared" si="151"/>
        <v>12.434672304439744</v>
      </c>
      <c r="ID87" s="13">
        <f t="shared" si="151"/>
        <v>12.445305263157891</v>
      </c>
      <c r="IE87" s="13">
        <f t="shared" si="151"/>
        <v>12.455849056603768</v>
      </c>
      <c r="IF87" s="13">
        <f t="shared" si="151"/>
        <v>12.466304801670148</v>
      </c>
      <c r="IG87" s="13">
        <f t="shared" si="151"/>
        <v>12.476673596673592</v>
      </c>
      <c r="IH87" s="13">
        <f t="shared" si="151"/>
        <v>12.486956521739131</v>
      </c>
      <c r="II87" s="13">
        <f t="shared" si="151"/>
        <v>12.497154639175257</v>
      </c>
      <c r="IJ87" s="13">
        <f t="shared" si="151"/>
        <v>12.50726899383983</v>
      </c>
      <c r="IK87" s="13">
        <f t="shared" si="151"/>
        <v>12.517300613496936</v>
      </c>
      <c r="IL87" s="13">
        <f t="shared" si="151"/>
        <v>12.527250509164979</v>
      </c>
      <c r="IM87" s="13">
        <f t="shared" si="151"/>
        <v>12.537119675456381</v>
      </c>
      <c r="IN87" s="13">
        <f t="shared" si="151"/>
        <v>12.546909090909097</v>
      </c>
      <c r="IO87" s="13">
        <f t="shared" si="151"/>
        <v>12.556619718309861</v>
      </c>
      <c r="IP87" s="13">
        <f t="shared" si="151"/>
        <v>12.56625250501002</v>
      </c>
      <c r="IQ87" s="13">
        <f t="shared" si="151"/>
        <v>12.575808383233536</v>
      </c>
      <c r="IR87" s="13">
        <f t="shared" si="151"/>
        <v>12.585288270377738</v>
      </c>
      <c r="IS87" s="13">
        <f t="shared" si="151"/>
        <v>12.594693069306928</v>
      </c>
      <c r="IT87" s="13">
        <f t="shared" si="151"/>
        <v>12.604023668639059</v>
      </c>
      <c r="IU87" s="13">
        <f t="shared" si="151"/>
        <v>12.613280943025543</v>
      </c>
      <c r="IV87" s="13">
        <f t="shared" si="151"/>
        <v>12.622465753424656</v>
      </c>
      <c r="IW87" s="13"/>
      <c r="IX87" s="13"/>
      <c r="IY87" s="13"/>
      <c r="IZ87" s="13"/>
      <c r="JA87" s="13"/>
      <c r="JB87" s="13"/>
    </row>
    <row r="88" spans="1:262" ht="12.75" customHeight="1" x14ac:dyDescent="0.3">
      <c r="A88" s="37"/>
      <c r="B88" s="37"/>
      <c r="C88" s="38"/>
      <c r="D88" s="38"/>
      <c r="E88" s="38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9"/>
      <c r="T88" s="39"/>
      <c r="U88" s="39"/>
      <c r="V88" s="39"/>
      <c r="W88" s="39"/>
      <c r="X88" s="39"/>
      <c r="Y88" s="37"/>
      <c r="Z88" s="37"/>
      <c r="AA88" s="37"/>
      <c r="AB88" s="37"/>
      <c r="AC88" s="37"/>
      <c r="AD88" s="37"/>
      <c r="AP88" s="2"/>
      <c r="BE88" s="2"/>
    </row>
    <row r="89" spans="1:262" ht="12.75" customHeight="1" x14ac:dyDescent="0.3">
      <c r="A89" s="37"/>
      <c r="B89" s="37" t="s">
        <v>3</v>
      </c>
      <c r="C89" s="37"/>
      <c r="D89" s="37">
        <v>2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P89" s="2"/>
      <c r="BE89" s="2"/>
    </row>
    <row r="90" spans="1:262" ht="12.75" customHeight="1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P90" s="2"/>
      <c r="BE90" s="2"/>
    </row>
    <row r="91" spans="1:262" ht="12.75" customHeight="1" x14ac:dyDescent="0.3">
      <c r="A91" s="6" t="s">
        <v>5</v>
      </c>
      <c r="B91" s="7" t="s">
        <v>6</v>
      </c>
      <c r="C91" s="7" t="s">
        <v>7</v>
      </c>
      <c r="D91" s="8" t="s">
        <v>8</v>
      </c>
      <c r="E91" s="7" t="s">
        <v>9</v>
      </c>
      <c r="F91" s="7" t="s">
        <v>10</v>
      </c>
      <c r="G91" s="7" t="s">
        <v>11</v>
      </c>
      <c r="H91" s="7" t="s">
        <v>12</v>
      </c>
      <c r="I91" s="7"/>
      <c r="J91" s="7"/>
      <c r="K91" s="7"/>
      <c r="L91" s="7"/>
      <c r="M91" s="7"/>
      <c r="N91" s="7"/>
      <c r="O91" s="7"/>
      <c r="P91" s="7"/>
      <c r="Q91" s="7"/>
      <c r="R91" s="4" t="s">
        <v>22</v>
      </c>
      <c r="S91" s="9" t="s">
        <v>23</v>
      </c>
      <c r="T91" s="9" t="s">
        <v>24</v>
      </c>
      <c r="U91" s="9" t="s">
        <v>25</v>
      </c>
      <c r="V91" s="9" t="s">
        <v>26</v>
      </c>
      <c r="W91" s="9" t="s">
        <v>27</v>
      </c>
      <c r="X91" s="9" t="s">
        <v>28</v>
      </c>
      <c r="Y91" s="9" t="s">
        <v>29</v>
      </c>
      <c r="Z91" s="9" t="s">
        <v>30</v>
      </c>
      <c r="AA91" s="9" t="s">
        <v>31</v>
      </c>
      <c r="AB91" s="4" t="s">
        <v>32</v>
      </c>
      <c r="AC91" s="4" t="s">
        <v>33</v>
      </c>
      <c r="AD91" s="4" t="s">
        <v>55</v>
      </c>
      <c r="AE91" s="9" t="s">
        <v>35</v>
      </c>
      <c r="AF91" s="9" t="s">
        <v>36</v>
      </c>
      <c r="AG91" s="7" t="s">
        <v>5</v>
      </c>
      <c r="AH91" s="7" t="s">
        <v>5</v>
      </c>
      <c r="AI91" s="7" t="s">
        <v>5</v>
      </c>
      <c r="AJ91" s="7" t="s">
        <v>5</v>
      </c>
      <c r="AK91" s="7" t="s">
        <v>5</v>
      </c>
      <c r="AL91" s="7" t="s">
        <v>5</v>
      </c>
      <c r="AM91" s="7" t="s">
        <v>5</v>
      </c>
      <c r="AN91" s="7" t="s">
        <v>5</v>
      </c>
      <c r="AO91" s="7" t="s">
        <v>5</v>
      </c>
      <c r="AP91" s="7" t="s">
        <v>5</v>
      </c>
      <c r="AQ91" s="7" t="s">
        <v>5</v>
      </c>
      <c r="AR91" s="7" t="s">
        <v>5</v>
      </c>
      <c r="AS91" s="7" t="s">
        <v>5</v>
      </c>
      <c r="AT91" s="7" t="s">
        <v>5</v>
      </c>
      <c r="AU91" s="7" t="s">
        <v>5</v>
      </c>
      <c r="AV91" s="7" t="s">
        <v>5</v>
      </c>
      <c r="AW91" s="7" t="s">
        <v>5</v>
      </c>
      <c r="AX91" s="7" t="s">
        <v>5</v>
      </c>
      <c r="AY91" s="7" t="s">
        <v>5</v>
      </c>
      <c r="AZ91" s="7" t="s">
        <v>5</v>
      </c>
      <c r="BA91" s="7" t="s">
        <v>5</v>
      </c>
      <c r="BB91" s="7" t="s">
        <v>5</v>
      </c>
      <c r="BC91" s="7" t="s">
        <v>5</v>
      </c>
      <c r="BD91" s="7" t="s">
        <v>5</v>
      </c>
      <c r="BE91" s="7" t="s">
        <v>5</v>
      </c>
      <c r="BF91" s="7" t="s">
        <v>5</v>
      </c>
      <c r="BG91" s="7" t="s">
        <v>5</v>
      </c>
      <c r="BH91" s="7" t="s">
        <v>5</v>
      </c>
      <c r="BI91" s="7" t="s">
        <v>5</v>
      </c>
      <c r="BJ91" s="7" t="s">
        <v>5</v>
      </c>
      <c r="BK91" s="7" t="s">
        <v>5</v>
      </c>
      <c r="BL91" s="7" t="s">
        <v>5</v>
      </c>
      <c r="BM91" s="7" t="s">
        <v>5</v>
      </c>
      <c r="BN91" s="7" t="s">
        <v>5</v>
      </c>
      <c r="BO91" s="7" t="s">
        <v>5</v>
      </c>
      <c r="BP91" s="7" t="s">
        <v>5</v>
      </c>
      <c r="BQ91" s="7" t="s">
        <v>5</v>
      </c>
      <c r="BR91" s="7" t="s">
        <v>5</v>
      </c>
      <c r="BS91" s="7" t="s">
        <v>5</v>
      </c>
      <c r="BT91" s="7" t="s">
        <v>5</v>
      </c>
      <c r="BU91" s="7" t="s">
        <v>5</v>
      </c>
      <c r="BV91" s="7" t="s">
        <v>5</v>
      </c>
      <c r="BW91" s="7" t="s">
        <v>5</v>
      </c>
      <c r="BX91" s="7" t="s">
        <v>5</v>
      </c>
      <c r="BY91" s="7" t="s">
        <v>5</v>
      </c>
      <c r="BZ91" s="7" t="s">
        <v>5</v>
      </c>
      <c r="CA91" s="7" t="s">
        <v>5</v>
      </c>
      <c r="CB91" s="7" t="s">
        <v>5</v>
      </c>
      <c r="CC91" s="7" t="s">
        <v>5</v>
      </c>
      <c r="CD91" s="7" t="s">
        <v>5</v>
      </c>
      <c r="CE91" s="7" t="s">
        <v>5</v>
      </c>
      <c r="CF91" s="7" t="s">
        <v>5</v>
      </c>
      <c r="CG91" s="7" t="s">
        <v>5</v>
      </c>
      <c r="CH91" s="7" t="s">
        <v>5</v>
      </c>
      <c r="CI91" s="7" t="s">
        <v>5</v>
      </c>
      <c r="CJ91" s="7" t="s">
        <v>5</v>
      </c>
      <c r="CK91" s="7" t="s">
        <v>5</v>
      </c>
      <c r="CL91" s="7" t="s">
        <v>5</v>
      </c>
      <c r="CM91" s="7" t="s">
        <v>5</v>
      </c>
      <c r="CN91" s="7" t="s">
        <v>5</v>
      </c>
      <c r="CO91" s="7" t="s">
        <v>5</v>
      </c>
      <c r="CP91" s="7" t="s">
        <v>5</v>
      </c>
      <c r="CQ91" s="7" t="s">
        <v>5</v>
      </c>
      <c r="CR91" s="7" t="s">
        <v>5</v>
      </c>
      <c r="CS91" s="7" t="s">
        <v>5</v>
      </c>
      <c r="CT91" s="7" t="s">
        <v>5</v>
      </c>
      <c r="CU91" s="7" t="s">
        <v>5</v>
      </c>
      <c r="CV91" s="7" t="s">
        <v>5</v>
      </c>
      <c r="CW91" s="7" t="s">
        <v>5</v>
      </c>
      <c r="CX91" s="7" t="s">
        <v>5</v>
      </c>
      <c r="CY91" s="7" t="s">
        <v>5</v>
      </c>
      <c r="CZ91" s="7" t="s">
        <v>5</v>
      </c>
      <c r="DA91" s="7" t="s">
        <v>5</v>
      </c>
      <c r="DB91" s="7" t="s">
        <v>5</v>
      </c>
      <c r="DC91" s="7" t="s">
        <v>5</v>
      </c>
      <c r="DD91" s="7" t="s">
        <v>5</v>
      </c>
      <c r="DE91" s="7" t="s">
        <v>5</v>
      </c>
      <c r="DF91" s="7" t="s">
        <v>5</v>
      </c>
      <c r="DG91" s="7" t="s">
        <v>5</v>
      </c>
      <c r="DH91" s="7" t="s">
        <v>5</v>
      </c>
      <c r="DI91" s="7" t="s">
        <v>5</v>
      </c>
      <c r="DJ91" s="7" t="s">
        <v>5</v>
      </c>
      <c r="DK91" s="7" t="s">
        <v>5</v>
      </c>
      <c r="DL91" s="7" t="s">
        <v>5</v>
      </c>
      <c r="DM91" s="7" t="s">
        <v>5</v>
      </c>
      <c r="DN91" s="7" t="s">
        <v>5</v>
      </c>
      <c r="DO91" s="7" t="s">
        <v>5</v>
      </c>
      <c r="DP91" s="7" t="s">
        <v>5</v>
      </c>
      <c r="DQ91" s="7" t="s">
        <v>5</v>
      </c>
      <c r="DR91" s="7" t="s">
        <v>5</v>
      </c>
      <c r="DS91" s="7" t="s">
        <v>5</v>
      </c>
      <c r="DT91" s="7" t="s">
        <v>5</v>
      </c>
      <c r="DU91" s="7" t="s">
        <v>5</v>
      </c>
      <c r="DV91" s="7" t="s">
        <v>5</v>
      </c>
      <c r="DW91" s="7" t="s">
        <v>5</v>
      </c>
      <c r="DX91" s="7" t="s">
        <v>5</v>
      </c>
      <c r="DY91" s="7" t="s">
        <v>5</v>
      </c>
      <c r="DZ91" s="7" t="s">
        <v>5</v>
      </c>
      <c r="EA91" s="7" t="s">
        <v>5</v>
      </c>
      <c r="EB91" s="7" t="s">
        <v>5</v>
      </c>
      <c r="EC91" s="7" t="s">
        <v>5</v>
      </c>
      <c r="ED91" s="7" t="s">
        <v>5</v>
      </c>
      <c r="EE91" s="7" t="s">
        <v>5</v>
      </c>
      <c r="EF91" s="7" t="s">
        <v>5</v>
      </c>
      <c r="EG91" s="7" t="s">
        <v>5</v>
      </c>
      <c r="EH91" s="7" t="s">
        <v>5</v>
      </c>
      <c r="EI91" s="7" t="s">
        <v>5</v>
      </c>
      <c r="EJ91" s="7" t="s">
        <v>5</v>
      </c>
      <c r="EK91" s="7" t="s">
        <v>5</v>
      </c>
      <c r="EL91" s="7" t="s">
        <v>5</v>
      </c>
      <c r="EM91" s="7" t="s">
        <v>5</v>
      </c>
      <c r="EN91" s="7" t="s">
        <v>5</v>
      </c>
      <c r="EO91" s="7" t="s">
        <v>5</v>
      </c>
      <c r="EP91" s="7" t="s">
        <v>5</v>
      </c>
      <c r="EQ91" s="7" t="s">
        <v>5</v>
      </c>
      <c r="ER91" s="7" t="s">
        <v>5</v>
      </c>
      <c r="ES91" s="7" t="s">
        <v>5</v>
      </c>
      <c r="ET91" s="7" t="s">
        <v>5</v>
      </c>
      <c r="EU91" s="7" t="s">
        <v>5</v>
      </c>
      <c r="EV91" s="7" t="s">
        <v>5</v>
      </c>
      <c r="EW91" s="7" t="s">
        <v>5</v>
      </c>
      <c r="EX91" s="7" t="s">
        <v>5</v>
      </c>
      <c r="EY91" s="7" t="s">
        <v>5</v>
      </c>
      <c r="EZ91" s="7" t="s">
        <v>5</v>
      </c>
      <c r="FA91" s="7" t="s">
        <v>5</v>
      </c>
      <c r="FB91" s="7" t="s">
        <v>5</v>
      </c>
      <c r="FC91" s="7" t="s">
        <v>5</v>
      </c>
      <c r="FD91" s="7" t="s">
        <v>5</v>
      </c>
      <c r="FE91" s="7" t="s">
        <v>5</v>
      </c>
      <c r="FF91" s="7" t="s">
        <v>5</v>
      </c>
      <c r="FG91" s="7" t="s">
        <v>5</v>
      </c>
      <c r="FH91" s="7" t="s">
        <v>5</v>
      </c>
      <c r="FI91" s="7" t="s">
        <v>5</v>
      </c>
      <c r="FJ91" s="7" t="s">
        <v>5</v>
      </c>
      <c r="FK91" s="7" t="s">
        <v>5</v>
      </c>
      <c r="FL91" s="7" t="s">
        <v>5</v>
      </c>
      <c r="FM91" s="7" t="s">
        <v>5</v>
      </c>
      <c r="FN91" s="7" t="s">
        <v>5</v>
      </c>
      <c r="FO91" s="7" t="s">
        <v>5</v>
      </c>
      <c r="FP91" s="7" t="s">
        <v>5</v>
      </c>
      <c r="FQ91" s="7" t="s">
        <v>5</v>
      </c>
      <c r="FR91" s="7" t="s">
        <v>5</v>
      </c>
      <c r="FS91" s="7" t="s">
        <v>5</v>
      </c>
      <c r="FT91" s="7" t="s">
        <v>5</v>
      </c>
      <c r="FU91" s="7" t="s">
        <v>5</v>
      </c>
      <c r="FV91" s="7" t="s">
        <v>5</v>
      </c>
      <c r="FW91" s="7" t="s">
        <v>5</v>
      </c>
      <c r="FX91" s="7" t="s">
        <v>5</v>
      </c>
      <c r="FY91" s="7" t="s">
        <v>5</v>
      </c>
      <c r="FZ91" s="7" t="s">
        <v>5</v>
      </c>
      <c r="GA91" s="7" t="s">
        <v>5</v>
      </c>
      <c r="GB91" s="7" t="s">
        <v>5</v>
      </c>
      <c r="GC91" s="7" t="s">
        <v>5</v>
      </c>
      <c r="GD91" s="7" t="s">
        <v>5</v>
      </c>
      <c r="GE91" s="7" t="s">
        <v>5</v>
      </c>
      <c r="GF91" s="7" t="s">
        <v>5</v>
      </c>
      <c r="GG91" s="7" t="s">
        <v>5</v>
      </c>
      <c r="GH91" s="7" t="s">
        <v>5</v>
      </c>
      <c r="GI91" s="7" t="s">
        <v>5</v>
      </c>
      <c r="GJ91" s="7" t="s">
        <v>5</v>
      </c>
      <c r="GK91" s="7" t="s">
        <v>5</v>
      </c>
      <c r="GL91" s="7" t="s">
        <v>5</v>
      </c>
      <c r="GM91" s="7" t="s">
        <v>5</v>
      </c>
      <c r="GN91" s="7" t="s">
        <v>5</v>
      </c>
      <c r="GO91" s="7" t="s">
        <v>5</v>
      </c>
      <c r="GP91" s="7" t="s">
        <v>5</v>
      </c>
      <c r="GQ91" s="7" t="s">
        <v>5</v>
      </c>
      <c r="GR91" s="7" t="s">
        <v>5</v>
      </c>
      <c r="GS91" s="7" t="s">
        <v>5</v>
      </c>
      <c r="GT91" s="7" t="s">
        <v>5</v>
      </c>
      <c r="GU91" s="7" t="s">
        <v>5</v>
      </c>
      <c r="GV91" s="7" t="s">
        <v>5</v>
      </c>
      <c r="GW91" s="7" t="s">
        <v>5</v>
      </c>
      <c r="GX91" s="7" t="s">
        <v>5</v>
      </c>
      <c r="GY91" s="7" t="s">
        <v>5</v>
      </c>
      <c r="GZ91" s="7" t="s">
        <v>5</v>
      </c>
      <c r="HA91" s="7" t="s">
        <v>5</v>
      </c>
      <c r="HB91" s="7" t="s">
        <v>5</v>
      </c>
      <c r="HC91" s="7" t="s">
        <v>5</v>
      </c>
      <c r="HD91" s="7" t="s">
        <v>5</v>
      </c>
      <c r="HE91" s="7" t="s">
        <v>5</v>
      </c>
      <c r="HF91" s="7" t="s">
        <v>5</v>
      </c>
      <c r="HG91" s="7" t="s">
        <v>5</v>
      </c>
      <c r="HH91" s="7" t="s">
        <v>5</v>
      </c>
      <c r="HI91" s="7" t="s">
        <v>5</v>
      </c>
      <c r="HJ91" s="7" t="s">
        <v>5</v>
      </c>
      <c r="HK91" s="7" t="s">
        <v>5</v>
      </c>
      <c r="HL91" s="7" t="s">
        <v>5</v>
      </c>
      <c r="HM91" s="7" t="s">
        <v>5</v>
      </c>
      <c r="HN91" s="7" t="s">
        <v>5</v>
      </c>
      <c r="HO91" s="7" t="s">
        <v>5</v>
      </c>
      <c r="HP91" s="7" t="s">
        <v>5</v>
      </c>
      <c r="HQ91" s="7" t="s">
        <v>5</v>
      </c>
      <c r="HR91" s="7" t="s">
        <v>5</v>
      </c>
      <c r="HS91" s="7" t="s">
        <v>5</v>
      </c>
      <c r="HT91" s="7" t="s">
        <v>5</v>
      </c>
      <c r="HU91" s="7" t="s">
        <v>5</v>
      </c>
      <c r="HV91" s="7" t="s">
        <v>5</v>
      </c>
      <c r="HW91" s="7" t="s">
        <v>5</v>
      </c>
      <c r="HX91" s="7" t="s">
        <v>5</v>
      </c>
      <c r="HY91" s="7" t="s">
        <v>5</v>
      </c>
      <c r="HZ91" s="7" t="s">
        <v>5</v>
      </c>
      <c r="IA91" s="7" t="s">
        <v>5</v>
      </c>
      <c r="IB91" s="7" t="s">
        <v>5</v>
      </c>
      <c r="IC91" s="7" t="s">
        <v>5</v>
      </c>
      <c r="ID91" s="7" t="s">
        <v>5</v>
      </c>
      <c r="IE91" s="7" t="s">
        <v>5</v>
      </c>
      <c r="IF91" s="7" t="s">
        <v>5</v>
      </c>
      <c r="IG91" s="7" t="s">
        <v>5</v>
      </c>
      <c r="IH91" s="7" t="s">
        <v>5</v>
      </c>
      <c r="II91" s="7" t="s">
        <v>5</v>
      </c>
      <c r="IJ91" s="7" t="s">
        <v>5</v>
      </c>
      <c r="IK91" s="7" t="s">
        <v>5</v>
      </c>
      <c r="IL91" s="7" t="s">
        <v>5</v>
      </c>
      <c r="IM91" s="7" t="s">
        <v>5</v>
      </c>
      <c r="IN91" s="7" t="s">
        <v>5</v>
      </c>
      <c r="IO91" s="7" t="s">
        <v>5</v>
      </c>
      <c r="IP91" s="7" t="s">
        <v>5</v>
      </c>
      <c r="IQ91" s="7" t="s">
        <v>5</v>
      </c>
      <c r="IR91" s="7" t="s">
        <v>5</v>
      </c>
      <c r="IS91" s="7" t="s">
        <v>5</v>
      </c>
      <c r="IT91" s="7" t="s">
        <v>5</v>
      </c>
      <c r="IU91" s="7" t="s">
        <v>5</v>
      </c>
      <c r="IV91" s="7" t="s">
        <v>5</v>
      </c>
      <c r="IW91" s="7"/>
      <c r="IX91" s="7"/>
      <c r="IY91" s="7"/>
      <c r="IZ91" s="7"/>
      <c r="JA91" s="7"/>
      <c r="JB91" s="7"/>
    </row>
    <row r="92" spans="1:262" ht="12.75" customHeight="1" x14ac:dyDescent="0.3">
      <c r="A92" s="4" t="s">
        <v>37</v>
      </c>
      <c r="B92" s="4">
        <v>532</v>
      </c>
      <c r="C92" s="13">
        <f t="shared" ref="C92:C104" si="152">((V92+X92)/10*MAX(($D$2/AC92),1)+(Y92/80*180*Z92))/(MAX(($D$2/AA92),1)+AB92)*28</f>
        <v>5938.8</v>
      </c>
      <c r="D92" s="13">
        <f t="shared" ref="D92:D104" si="153">C92-B92</f>
        <v>5406.8</v>
      </c>
      <c r="E92" s="13">
        <f t="shared" ref="E92:E104" si="154">AB92+MAX($D$2/AA92,1)</f>
        <v>15</v>
      </c>
      <c r="F92" s="4">
        <f t="shared" ref="F92:F104" si="155">MROUND(D92,25)</f>
        <v>5400</v>
      </c>
      <c r="G92" s="13">
        <f t="shared" ref="G92:G104" si="156">D92/28</f>
        <v>193.1</v>
      </c>
      <c r="H92" s="11">
        <f t="shared" ref="H92:H104" si="157">((($X92)/10*MAX(($D$2/$AC92),1)+AF92+($Y92/80*180*$Z92))/(MAX(($D$2/$AA92),1)+$AB92))*28</f>
        <v>9340.8000000000011</v>
      </c>
      <c r="I92" s="13"/>
      <c r="J92" s="13"/>
      <c r="K92" s="13"/>
      <c r="L92" s="13"/>
      <c r="M92" s="13"/>
      <c r="N92" s="13"/>
      <c r="O92" s="13"/>
      <c r="P92" s="13"/>
      <c r="Q92" s="13"/>
      <c r="R92" s="17">
        <v>30000</v>
      </c>
      <c r="S92" s="17">
        <f t="shared" ref="S92:S97" si="158">9/2+9/4</f>
        <v>6.75</v>
      </c>
      <c r="T92" s="17">
        <v>27</v>
      </c>
      <c r="U92" s="17">
        <f t="shared" ref="U92:U104" si="159">T92*S92</f>
        <v>182.25</v>
      </c>
      <c r="V92" s="17">
        <f t="shared" ref="V92:V104" si="160">U92*80</f>
        <v>14580</v>
      </c>
      <c r="W92" s="17">
        <f t="shared" ref="W92:W97" si="161">6/2+6/4</f>
        <v>4.5</v>
      </c>
      <c r="X92" s="17">
        <f t="shared" ref="X92:X104" si="162">W92*200</f>
        <v>900</v>
      </c>
      <c r="Y92" s="4">
        <f>MIN(R92-V92-X92,AD92)</f>
        <v>14520</v>
      </c>
      <c r="Z92" s="4">
        <v>0.05</v>
      </c>
      <c r="AA92" s="4">
        <v>72</v>
      </c>
      <c r="AB92" s="4">
        <v>14</v>
      </c>
      <c r="AC92" s="4">
        <v>500</v>
      </c>
      <c r="AD92" s="4">
        <v>14580</v>
      </c>
      <c r="AE92" s="4">
        <f t="shared" ref="AE92:AE104" si="163">Y92/80*180</f>
        <v>32670</v>
      </c>
      <c r="AF92" s="4">
        <f t="shared" ref="AF92:AF104" si="164">V92/80*180*Z92*2</f>
        <v>3280.5</v>
      </c>
      <c r="AG92" s="13">
        <f t="shared" ref="AG92:IV92" si="165">((($V92+$X92)/10*MAX((AG$2/$AC92),1)+($Y92/80*180*$Z92))/(MAX((AG$2/$AA92),1)+$AB92))*28-$B92</f>
        <v>5406.8</v>
      </c>
      <c r="AH92" s="13">
        <f t="shared" si="165"/>
        <v>5406.8</v>
      </c>
      <c r="AI92" s="13">
        <f t="shared" si="165"/>
        <v>5406.8</v>
      </c>
      <c r="AJ92" s="13">
        <f t="shared" si="165"/>
        <v>5406.8</v>
      </c>
      <c r="AK92" s="13">
        <f t="shared" si="165"/>
        <v>5406.8</v>
      </c>
      <c r="AL92" s="13">
        <f t="shared" si="165"/>
        <v>5406.8</v>
      </c>
      <c r="AM92" s="13">
        <f t="shared" si="165"/>
        <v>5406.8</v>
      </c>
      <c r="AN92" s="13">
        <f t="shared" si="165"/>
        <v>5406.8</v>
      </c>
      <c r="AO92" s="13">
        <f t="shared" si="165"/>
        <v>5406.8</v>
      </c>
      <c r="AP92" s="13">
        <f t="shared" si="165"/>
        <v>5406.8</v>
      </c>
      <c r="AQ92" s="13">
        <f t="shared" si="165"/>
        <v>5406.8</v>
      </c>
      <c r="AR92" s="13">
        <f t="shared" si="165"/>
        <v>5406.8</v>
      </c>
      <c r="AS92" s="13">
        <f t="shared" si="165"/>
        <v>5373.9889502762426</v>
      </c>
      <c r="AT92" s="13">
        <f t="shared" si="165"/>
        <v>5341.5384615384619</v>
      </c>
      <c r="AU92" s="13">
        <f t="shared" si="165"/>
        <v>5309.4426229508199</v>
      </c>
      <c r="AV92" s="13">
        <f t="shared" si="165"/>
        <v>5277.695652173913</v>
      </c>
      <c r="AW92" s="13">
        <f t="shared" si="165"/>
        <v>5246.2918918918913</v>
      </c>
      <c r="AX92" s="13">
        <f t="shared" si="165"/>
        <v>5215.2258064516127</v>
      </c>
      <c r="AY92" s="13">
        <f t="shared" si="165"/>
        <v>5184.4919786096252</v>
      </c>
      <c r="AZ92" s="13">
        <f t="shared" si="165"/>
        <v>5154.0851063829787</v>
      </c>
      <c r="BA92" s="13">
        <f t="shared" si="165"/>
        <v>5124</v>
      </c>
      <c r="BB92" s="13">
        <f t="shared" si="165"/>
        <v>5094.2315789473678</v>
      </c>
      <c r="BC92" s="13">
        <f t="shared" si="165"/>
        <v>5064.7748691099478</v>
      </c>
      <c r="BD92" s="13">
        <f t="shared" si="165"/>
        <v>5035.625</v>
      </c>
      <c r="BE92" s="13">
        <f t="shared" si="165"/>
        <v>5006.7772020725388</v>
      </c>
      <c r="BF92" s="13">
        <f t="shared" si="165"/>
        <v>4978.2268041237112</v>
      </c>
      <c r="BG92" s="13">
        <f t="shared" si="165"/>
        <v>4949.9692307692312</v>
      </c>
      <c r="BH92" s="13">
        <f t="shared" si="165"/>
        <v>4922.0000000000009</v>
      </c>
      <c r="BI92" s="13">
        <f t="shared" si="165"/>
        <v>4894.3147208121827</v>
      </c>
      <c r="BJ92" s="13">
        <f t="shared" si="165"/>
        <v>4866.909090909091</v>
      </c>
      <c r="BK92" s="13">
        <f t="shared" si="165"/>
        <v>4839.7788944723625</v>
      </c>
      <c r="BL92" s="13">
        <f t="shared" si="165"/>
        <v>4812.92</v>
      </c>
      <c r="BM92" s="13">
        <f t="shared" si="165"/>
        <v>4786.3283582089553</v>
      </c>
      <c r="BN92" s="13">
        <f t="shared" si="165"/>
        <v>4760</v>
      </c>
      <c r="BO92" s="13">
        <f t="shared" si="165"/>
        <v>4733.9310344827582</v>
      </c>
      <c r="BP92" s="13">
        <f t="shared" si="165"/>
        <v>4708.1176470588234</v>
      </c>
      <c r="BQ92" s="13">
        <f t="shared" si="165"/>
        <v>4682.556097560976</v>
      </c>
      <c r="BR92" s="13">
        <f t="shared" si="165"/>
        <v>4657.2427184466014</v>
      </c>
      <c r="BS92" s="13">
        <f t="shared" si="165"/>
        <v>4632.173913043478</v>
      </c>
      <c r="BT92" s="13">
        <f t="shared" si="165"/>
        <v>4607.3461538461543</v>
      </c>
      <c r="BU92" s="13">
        <f t="shared" si="165"/>
        <v>4582.7559808612441</v>
      </c>
      <c r="BV92" s="13">
        <f t="shared" si="165"/>
        <v>4558.4000000000005</v>
      </c>
      <c r="BW92" s="13">
        <f t="shared" si="165"/>
        <v>4534.2748815165887</v>
      </c>
      <c r="BX92" s="13">
        <f t="shared" si="165"/>
        <v>4510.3773584905657</v>
      </c>
      <c r="BY92" s="13">
        <f t="shared" si="165"/>
        <v>4486.7042253521122</v>
      </c>
      <c r="BZ92" s="13">
        <f t="shared" si="165"/>
        <v>4463.2523364485987</v>
      </c>
      <c r="CA92" s="13">
        <f t="shared" si="165"/>
        <v>4440.0186046511626</v>
      </c>
      <c r="CB92" s="13">
        <f t="shared" si="165"/>
        <v>4417</v>
      </c>
      <c r="CC92" s="13">
        <f t="shared" si="165"/>
        <v>4394.1935483870966</v>
      </c>
      <c r="CD92" s="13">
        <f t="shared" si="165"/>
        <v>4371.5963302752289</v>
      </c>
      <c r="CE92" s="13">
        <f t="shared" si="165"/>
        <v>4349.2054794520545</v>
      </c>
      <c r="CF92" s="13">
        <f t="shared" si="165"/>
        <v>4327.0181818181827</v>
      </c>
      <c r="CG92" s="13">
        <f t="shared" si="165"/>
        <v>4305.031674208145</v>
      </c>
      <c r="CH92" s="13">
        <f t="shared" si="165"/>
        <v>4283.2432432432433</v>
      </c>
      <c r="CI92" s="13">
        <f t="shared" si="165"/>
        <v>4261.6502242152474</v>
      </c>
      <c r="CJ92" s="13">
        <f t="shared" si="165"/>
        <v>4240.25</v>
      </c>
      <c r="CK92" s="13">
        <f t="shared" si="165"/>
        <v>4219.04</v>
      </c>
      <c r="CL92" s="13">
        <f t="shared" si="165"/>
        <v>4198.0176991150447</v>
      </c>
      <c r="CM92" s="13">
        <f t="shared" si="165"/>
        <v>4177.1806167400882</v>
      </c>
      <c r="CN92" s="13">
        <f t="shared" si="165"/>
        <v>4156.5263157894733</v>
      </c>
      <c r="CO92" s="13">
        <f t="shared" si="165"/>
        <v>4136.0524017467251</v>
      </c>
      <c r="CP92" s="13">
        <f t="shared" si="165"/>
        <v>4115.7565217391302</v>
      </c>
      <c r="CQ92" s="13">
        <f t="shared" si="165"/>
        <v>4095.636363636364</v>
      </c>
      <c r="CR92" s="13">
        <f t="shared" si="165"/>
        <v>4075.6896551724139</v>
      </c>
      <c r="CS92" s="13">
        <f t="shared" si="165"/>
        <v>4055.9141630901286</v>
      </c>
      <c r="CT92" s="13">
        <f t="shared" si="165"/>
        <v>4036.3076923076924</v>
      </c>
      <c r="CU92" s="13">
        <f t="shared" si="165"/>
        <v>4016.8680851063837</v>
      </c>
      <c r="CV92" s="13">
        <f t="shared" si="165"/>
        <v>3997.593220338983</v>
      </c>
      <c r="CW92" s="13">
        <f t="shared" si="165"/>
        <v>3978.4810126582279</v>
      </c>
      <c r="CX92" s="13">
        <f t="shared" si="165"/>
        <v>3959.5294117647063</v>
      </c>
      <c r="CY92" s="13">
        <f t="shared" si="165"/>
        <v>3940.7364016736392</v>
      </c>
      <c r="CZ92" s="13">
        <f t="shared" si="165"/>
        <v>3922.0999999999995</v>
      </c>
      <c r="DA92" s="13">
        <f t="shared" si="165"/>
        <v>3903.6182572614107</v>
      </c>
      <c r="DB92" s="13">
        <f t="shared" si="165"/>
        <v>3885.2892561983472</v>
      </c>
      <c r="DC92" s="13">
        <f t="shared" si="165"/>
        <v>3867.1111111111113</v>
      </c>
      <c r="DD92" s="13">
        <f t="shared" si="165"/>
        <v>3849.0819672131156</v>
      </c>
      <c r="DE92" s="13">
        <f t="shared" si="165"/>
        <v>3831.2</v>
      </c>
      <c r="DF92" s="13">
        <f t="shared" si="165"/>
        <v>3813.4634146341459</v>
      </c>
      <c r="DG92" s="13">
        <f t="shared" si="165"/>
        <v>3795.8704453441305</v>
      </c>
      <c r="DH92" s="13">
        <f t="shared" si="165"/>
        <v>3778.4193548387093</v>
      </c>
      <c r="DI92" s="13">
        <f t="shared" si="165"/>
        <v>3761.1084337349403</v>
      </c>
      <c r="DJ92" s="13">
        <f t="shared" si="165"/>
        <v>3743.9360000000006</v>
      </c>
      <c r="DK92" s="13">
        <f t="shared" si="165"/>
        <v>3726.9003984063738</v>
      </c>
      <c r="DL92" s="13">
        <f t="shared" si="165"/>
        <v>3726.5119999999997</v>
      </c>
      <c r="DM92" s="13">
        <f t="shared" si="165"/>
        <v>3734.3500395256924</v>
      </c>
      <c r="DN92" s="13">
        <f t="shared" si="165"/>
        <v>3742.1263622047245</v>
      </c>
      <c r="DO92" s="13">
        <f t="shared" si="165"/>
        <v>3749.8416941176474</v>
      </c>
      <c r="DP92" s="13">
        <f t="shared" si="165"/>
        <v>3757.4967500000002</v>
      </c>
      <c r="DQ92" s="13">
        <f t="shared" si="165"/>
        <v>3765.092233463035</v>
      </c>
      <c r="DR92" s="13">
        <f t="shared" si="165"/>
        <v>3772.6288372093022</v>
      </c>
      <c r="DS92" s="13">
        <f t="shared" si="165"/>
        <v>3780.1072432432438</v>
      </c>
      <c r="DT92" s="13">
        <f t="shared" si="165"/>
        <v>3787.5281230769233</v>
      </c>
      <c r="DU92" s="13">
        <f t="shared" si="165"/>
        <v>3794.892137931035</v>
      </c>
      <c r="DV92" s="13">
        <f t="shared" si="165"/>
        <v>3802.1999389312978</v>
      </c>
      <c r="DW92" s="13">
        <f t="shared" si="165"/>
        <v>3809.4521673003801</v>
      </c>
      <c r="DX92" s="13">
        <f t="shared" si="165"/>
        <v>3816.6494545454543</v>
      </c>
      <c r="DY92" s="13">
        <f t="shared" si="165"/>
        <v>3823.7924226415089</v>
      </c>
      <c r="DZ92" s="13">
        <f t="shared" si="165"/>
        <v>3830.8816842105261</v>
      </c>
      <c r="EA92" s="13">
        <f t="shared" si="165"/>
        <v>3837.9178426966291</v>
      </c>
      <c r="EB92" s="13">
        <f t="shared" si="165"/>
        <v>3844.9014925373122</v>
      </c>
      <c r="EC92" s="13">
        <f t="shared" si="165"/>
        <v>3851.8332193308552</v>
      </c>
      <c r="ED92" s="13">
        <f t="shared" si="165"/>
        <v>3858.7135999999991</v>
      </c>
      <c r="EE92" s="13">
        <f t="shared" si="165"/>
        <v>3865.5432029520289</v>
      </c>
      <c r="EF92" s="13">
        <f t="shared" si="165"/>
        <v>3872.3225882352945</v>
      </c>
      <c r="EG92" s="13">
        <f t="shared" si="165"/>
        <v>3879.0523076923082</v>
      </c>
      <c r="EH92" s="13">
        <f t="shared" si="165"/>
        <v>3885.7329051094894</v>
      </c>
      <c r="EI92" s="13">
        <f t="shared" si="165"/>
        <v>3892.3649163636373</v>
      </c>
      <c r="EJ92" s="13">
        <f t="shared" si="165"/>
        <v>3898.9488695652171</v>
      </c>
      <c r="EK92" s="13">
        <f t="shared" si="165"/>
        <v>3905.4852851985552</v>
      </c>
      <c r="EL92" s="13">
        <f t="shared" si="165"/>
        <v>3911.974676258993</v>
      </c>
      <c r="EM92" s="13">
        <f t="shared" si="165"/>
        <v>3918.4175483870968</v>
      </c>
      <c r="EN92" s="13">
        <f t="shared" si="165"/>
        <v>3924.8144000000002</v>
      </c>
      <c r="EO92" s="13">
        <f t="shared" si="165"/>
        <v>3931.1657224199298</v>
      </c>
      <c r="EP92" s="13">
        <f t="shared" si="165"/>
        <v>3937.4719999999998</v>
      </c>
      <c r="EQ92" s="13">
        <f t="shared" si="165"/>
        <v>3943.7337102473493</v>
      </c>
      <c r="ER92" s="13">
        <f t="shared" si="165"/>
        <v>3949.9513239436619</v>
      </c>
      <c r="ES92" s="13">
        <f t="shared" si="165"/>
        <v>3956.1253052631573</v>
      </c>
      <c r="ET92" s="13">
        <f t="shared" si="165"/>
        <v>3962.2561118881113</v>
      </c>
      <c r="EU92" s="13">
        <f t="shared" si="165"/>
        <v>3968.344195121952</v>
      </c>
      <c r="EV92" s="13">
        <f t="shared" si="165"/>
        <v>3974.3899999999994</v>
      </c>
      <c r="EW92" s="13">
        <f t="shared" si="165"/>
        <v>3980.3939653979232</v>
      </c>
      <c r="EX92" s="13">
        <f t="shared" si="165"/>
        <v>3986.356524137931</v>
      </c>
      <c r="EY92" s="13">
        <f t="shared" si="165"/>
        <v>3992.2781030927836</v>
      </c>
      <c r="EZ92" s="13">
        <f t="shared" si="165"/>
        <v>3998.1591232876708</v>
      </c>
      <c r="FA92" s="13">
        <f t="shared" si="165"/>
        <v>4004.0000000000009</v>
      </c>
      <c r="FB92" s="13">
        <f t="shared" si="165"/>
        <v>4009.8011428571426</v>
      </c>
      <c r="FC92" s="13">
        <f t="shared" si="165"/>
        <v>4015.5629559322033</v>
      </c>
      <c r="FD92" s="13">
        <f t="shared" si="165"/>
        <v>4021.2858378378387</v>
      </c>
      <c r="FE92" s="13">
        <f t="shared" si="165"/>
        <v>4026.970181818182</v>
      </c>
      <c r="FF92" s="13">
        <f t="shared" si="165"/>
        <v>4032.6163758389257</v>
      </c>
      <c r="FG92" s="13">
        <f t="shared" si="165"/>
        <v>4038.224802675586</v>
      </c>
      <c r="FH92" s="13">
        <f t="shared" si="165"/>
        <v>4043.7958399999998</v>
      </c>
      <c r="FI92" s="13">
        <f t="shared" si="165"/>
        <v>4049.3298604651154</v>
      </c>
      <c r="FJ92" s="13">
        <f t="shared" si="165"/>
        <v>4054.8272317880801</v>
      </c>
      <c r="FK92" s="13">
        <f t="shared" si="165"/>
        <v>4060.288316831683</v>
      </c>
      <c r="FL92" s="13">
        <f t="shared" si="165"/>
        <v>4065.7134736842099</v>
      </c>
      <c r="FM92" s="13">
        <f t="shared" si="165"/>
        <v>4071.1030557377053</v>
      </c>
      <c r="FN92" s="13">
        <f t="shared" si="165"/>
        <v>4076.4574117647053</v>
      </c>
      <c r="FO92" s="13">
        <f t="shared" si="165"/>
        <v>4081.7768859934849</v>
      </c>
      <c r="FP92" s="13">
        <f t="shared" si="165"/>
        <v>4087.0618181818181</v>
      </c>
      <c r="FQ92" s="13">
        <f t="shared" si="165"/>
        <v>4092.3125436893206</v>
      </c>
      <c r="FR92" s="13">
        <f t="shared" si="165"/>
        <v>4097.529393548386</v>
      </c>
      <c r="FS92" s="13">
        <f t="shared" si="165"/>
        <v>4102.7126945337632</v>
      </c>
      <c r="FT92" s="13">
        <f t="shared" si="165"/>
        <v>4107.8627692307691</v>
      </c>
      <c r="FU92" s="13">
        <f t="shared" si="165"/>
        <v>4112.9799361022369</v>
      </c>
      <c r="FV92" s="13">
        <f t="shared" si="165"/>
        <v>4118.0645095541404</v>
      </c>
      <c r="FW92" s="13">
        <f t="shared" si="165"/>
        <v>4123.1168000000007</v>
      </c>
      <c r="FX92" s="13">
        <f t="shared" si="165"/>
        <v>4128.13711392405</v>
      </c>
      <c r="FY92" s="13">
        <f t="shared" si="165"/>
        <v>4133.125753943219</v>
      </c>
      <c r="FZ92" s="13">
        <f t="shared" si="165"/>
        <v>4138.0830188679238</v>
      </c>
      <c r="GA92" s="13">
        <f t="shared" si="165"/>
        <v>4143.009203761756</v>
      </c>
      <c r="GB92" s="13">
        <f t="shared" si="165"/>
        <v>4147.9045999999998</v>
      </c>
      <c r="GC92" s="13">
        <f t="shared" si="165"/>
        <v>4152.7694953271039</v>
      </c>
      <c r="GD92" s="13">
        <f t="shared" si="165"/>
        <v>4157.6041739130424</v>
      </c>
      <c r="GE92" s="13">
        <f t="shared" si="165"/>
        <v>4162.4089164086699</v>
      </c>
      <c r="GF92" s="13">
        <f t="shared" si="165"/>
        <v>4167.1840000000002</v>
      </c>
      <c r="GG92" s="13">
        <f t="shared" si="165"/>
        <v>4171.9296984615385</v>
      </c>
      <c r="GH92" s="13">
        <f t="shared" si="165"/>
        <v>4176.6462822085887</v>
      </c>
      <c r="GI92" s="13">
        <f t="shared" si="165"/>
        <v>4181.3340183486234</v>
      </c>
      <c r="GJ92" s="13">
        <f t="shared" si="165"/>
        <v>4185.9931707317064</v>
      </c>
      <c r="GK92" s="13">
        <f t="shared" si="165"/>
        <v>4190.6239999999998</v>
      </c>
      <c r="GL92" s="13">
        <f t="shared" si="165"/>
        <v>4195.2267636363631</v>
      </c>
      <c r="GM92" s="13">
        <f t="shared" si="165"/>
        <v>4199.8017160120835</v>
      </c>
      <c r="GN92" s="13">
        <f t="shared" si="165"/>
        <v>4204.3491084337356</v>
      </c>
      <c r="GO92" s="13">
        <f t="shared" si="165"/>
        <v>4208.8691891891885</v>
      </c>
      <c r="GP92" s="13">
        <f t="shared" si="165"/>
        <v>4213.3622035928138</v>
      </c>
      <c r="GQ92" s="13">
        <f t="shared" si="165"/>
        <v>4217.8283940298516</v>
      </c>
      <c r="GR92" s="13">
        <f t="shared" si="165"/>
        <v>4222.268</v>
      </c>
      <c r="GS92" s="13">
        <f t="shared" si="165"/>
        <v>4226.6812581602371</v>
      </c>
      <c r="GT92" s="13">
        <f t="shared" si="165"/>
        <v>4231.0684023668646</v>
      </c>
      <c r="GU92" s="13">
        <f t="shared" si="165"/>
        <v>4235.4296637168145</v>
      </c>
      <c r="GV92" s="13">
        <f t="shared" si="165"/>
        <v>4239.7652705882356</v>
      </c>
      <c r="GW92" s="13">
        <f t="shared" si="165"/>
        <v>4244.0754486803526</v>
      </c>
      <c r="GX92" s="13">
        <f t="shared" si="165"/>
        <v>4248.3604210526319</v>
      </c>
      <c r="GY92" s="13">
        <f t="shared" si="165"/>
        <v>4252.620408163265</v>
      </c>
      <c r="GZ92" s="13">
        <f t="shared" si="165"/>
        <v>4256.855627906978</v>
      </c>
      <c r="HA92" s="13">
        <f t="shared" si="165"/>
        <v>4261.0662956521737</v>
      </c>
      <c r="HB92" s="13">
        <f t="shared" si="165"/>
        <v>4265.2526242774566</v>
      </c>
      <c r="HC92" s="13">
        <f t="shared" si="165"/>
        <v>4269.4148242074934</v>
      </c>
      <c r="HD92" s="13">
        <f t="shared" si="165"/>
        <v>4273.5531034482756</v>
      </c>
      <c r="HE92" s="13">
        <f t="shared" si="165"/>
        <v>4277.6676676217767</v>
      </c>
      <c r="HF92" s="13">
        <f t="shared" si="165"/>
        <v>4281.7587200000007</v>
      </c>
      <c r="HG92" s="13">
        <f t="shared" si="165"/>
        <v>4285.8264615384624</v>
      </c>
      <c r="HH92" s="13">
        <f t="shared" si="165"/>
        <v>4289.8710909090914</v>
      </c>
      <c r="HI92" s="13">
        <f t="shared" si="165"/>
        <v>4293.8928045325783</v>
      </c>
      <c r="HJ92" s="13">
        <f t="shared" si="165"/>
        <v>4297.8917966101699</v>
      </c>
      <c r="HK92" s="13">
        <f t="shared" si="165"/>
        <v>4301.8682591549295</v>
      </c>
      <c r="HL92" s="13">
        <f t="shared" si="165"/>
        <v>4305.8223820224721</v>
      </c>
      <c r="HM92" s="13">
        <f t="shared" si="165"/>
        <v>4309.754352941176</v>
      </c>
      <c r="HN92" s="13">
        <f t="shared" si="165"/>
        <v>4313.6643575418984</v>
      </c>
      <c r="HO92" s="13">
        <f t="shared" si="165"/>
        <v>4317.5525793871866</v>
      </c>
      <c r="HP92" s="13">
        <f t="shared" si="165"/>
        <v>4321.4192000000003</v>
      </c>
      <c r="HQ92" s="13">
        <f t="shared" si="165"/>
        <v>4325.2643988919663</v>
      </c>
      <c r="HR92" s="13">
        <f t="shared" si="165"/>
        <v>4329.0883535911598</v>
      </c>
      <c r="HS92" s="13">
        <f t="shared" si="165"/>
        <v>4332.8912396694213</v>
      </c>
      <c r="HT92" s="13">
        <f t="shared" si="165"/>
        <v>4336.6732307692309</v>
      </c>
      <c r="HU92" s="13">
        <f t="shared" si="165"/>
        <v>4340.4344986301367</v>
      </c>
      <c r="HV92" s="13">
        <f t="shared" si="165"/>
        <v>4344.1752131147541</v>
      </c>
      <c r="HW92" s="13">
        <f t="shared" si="165"/>
        <v>4347.8955422343324</v>
      </c>
      <c r="HX92" s="13">
        <f t="shared" si="165"/>
        <v>4351.5956521739126</v>
      </c>
      <c r="HY92" s="13">
        <f t="shared" si="165"/>
        <v>4355.2757073170733</v>
      </c>
      <c r="HZ92" s="13">
        <f t="shared" si="165"/>
        <v>4358.9358702702702</v>
      </c>
      <c r="IA92" s="13">
        <f t="shared" si="165"/>
        <v>4362.5763018867929</v>
      </c>
      <c r="IB92" s="13">
        <f t="shared" si="165"/>
        <v>4366.1971612903226</v>
      </c>
      <c r="IC92" s="13">
        <f t="shared" si="165"/>
        <v>4369.7986058981232</v>
      </c>
      <c r="ID92" s="13">
        <f t="shared" si="165"/>
        <v>4373.3807914438494</v>
      </c>
      <c r="IE92" s="13">
        <f t="shared" si="165"/>
        <v>4376.9438719999998</v>
      </c>
      <c r="IF92" s="13">
        <f t="shared" si="165"/>
        <v>4380.4880000000003</v>
      </c>
      <c r="IG92" s="13">
        <f t="shared" si="165"/>
        <v>4384.0133262599475</v>
      </c>
      <c r="IH92" s="13">
        <f t="shared" si="165"/>
        <v>4387.5200000000004</v>
      </c>
      <c r="II92" s="13">
        <f t="shared" si="165"/>
        <v>4391.0081688654354</v>
      </c>
      <c r="IJ92" s="13">
        <f t="shared" si="165"/>
        <v>4394.4779789473678</v>
      </c>
      <c r="IK92" s="13">
        <f t="shared" si="165"/>
        <v>4397.9295748031491</v>
      </c>
      <c r="IL92" s="13">
        <f t="shared" si="165"/>
        <v>4401.3630994764399</v>
      </c>
      <c r="IM92" s="13">
        <f t="shared" si="165"/>
        <v>4404.778694516971</v>
      </c>
      <c r="IN92" s="13">
        <f t="shared" si="165"/>
        <v>4408.1765000000005</v>
      </c>
      <c r="IO92" s="13">
        <f t="shared" si="165"/>
        <v>4411.5566545454549</v>
      </c>
      <c r="IP92" s="13">
        <f t="shared" si="165"/>
        <v>4414.9192953367865</v>
      </c>
      <c r="IQ92" s="13">
        <f t="shared" si="165"/>
        <v>4418.2645581395345</v>
      </c>
      <c r="IR92" s="13">
        <f t="shared" si="165"/>
        <v>4421.5925773195886</v>
      </c>
      <c r="IS92" s="13">
        <f t="shared" si="165"/>
        <v>4424.9034858611822</v>
      </c>
      <c r="IT92" s="13">
        <f t="shared" si="165"/>
        <v>4428.1974153846149</v>
      </c>
      <c r="IU92" s="13">
        <f t="shared" si="165"/>
        <v>4431.4744961636843</v>
      </c>
      <c r="IV92" s="13">
        <f t="shared" si="165"/>
        <v>4434.7348571428574</v>
      </c>
      <c r="IW92" s="13"/>
      <c r="IX92" s="13"/>
      <c r="IY92" s="13"/>
      <c r="IZ92" s="13"/>
      <c r="JA92" s="13"/>
      <c r="JB92" s="13"/>
    </row>
    <row r="93" spans="1:262" ht="12.75" customHeight="1" x14ac:dyDescent="0.3">
      <c r="A93" s="18" t="s">
        <v>38</v>
      </c>
      <c r="B93" s="18">
        <v>335</v>
      </c>
      <c r="C93" s="19">
        <f t="shared" si="152"/>
        <v>2003.3999999999999</v>
      </c>
      <c r="D93" s="19">
        <f t="shared" si="153"/>
        <v>1668.3999999999999</v>
      </c>
      <c r="E93" s="19">
        <f t="shared" si="154"/>
        <v>15</v>
      </c>
      <c r="F93" s="18">
        <f t="shared" si="155"/>
        <v>1675</v>
      </c>
      <c r="G93" s="19">
        <f t="shared" si="156"/>
        <v>59.585714285714282</v>
      </c>
      <c r="H93" s="16">
        <f t="shared" si="157"/>
        <v>2759.4</v>
      </c>
      <c r="I93" s="19"/>
      <c r="J93" s="19"/>
      <c r="K93" s="19"/>
      <c r="L93" s="19"/>
      <c r="M93" s="19"/>
      <c r="N93" s="19"/>
      <c r="O93" s="19"/>
      <c r="P93" s="19"/>
      <c r="Q93" s="19"/>
      <c r="R93" s="17">
        <v>10000</v>
      </c>
      <c r="S93" s="17">
        <f t="shared" si="158"/>
        <v>6.75</v>
      </c>
      <c r="T93" s="17">
        <v>6</v>
      </c>
      <c r="U93" s="17">
        <f t="shared" si="159"/>
        <v>40.5</v>
      </c>
      <c r="V93" s="17">
        <f t="shared" si="160"/>
        <v>3240</v>
      </c>
      <c r="W93" s="17">
        <f t="shared" si="161"/>
        <v>4.5</v>
      </c>
      <c r="X93" s="17">
        <f t="shared" si="162"/>
        <v>900</v>
      </c>
      <c r="Y93" s="4">
        <f t="shared" ref="Y93:Y100" si="166">R93-V93-X93</f>
        <v>5860</v>
      </c>
      <c r="Z93" s="4">
        <v>0.05</v>
      </c>
      <c r="AA93" s="4">
        <v>90</v>
      </c>
      <c r="AB93" s="4">
        <v>14</v>
      </c>
      <c r="AC93" s="4">
        <v>500</v>
      </c>
      <c r="AD93" s="4">
        <v>14580</v>
      </c>
      <c r="AE93" s="4">
        <f t="shared" si="163"/>
        <v>13185</v>
      </c>
      <c r="AF93" s="4">
        <f t="shared" si="164"/>
        <v>729</v>
      </c>
      <c r="AG93" s="13">
        <f t="shared" ref="AG93:IV93" si="167">((($V93+$X93)/10*MAX((AG$2/$AC93),1)+($Y93/80*180*$Z93))/(MAX((AG$2/$AA93),1)+$AB93))*28-$B93</f>
        <v>1668.3999999999999</v>
      </c>
      <c r="AH93" s="13">
        <f t="shared" si="167"/>
        <v>1668.3999999999999</v>
      </c>
      <c r="AI93" s="13">
        <f t="shared" si="167"/>
        <v>1668.3999999999999</v>
      </c>
      <c r="AJ93" s="13">
        <f t="shared" si="167"/>
        <v>1668.3999999999999</v>
      </c>
      <c r="AK93" s="13">
        <f t="shared" si="167"/>
        <v>1668.3999999999999</v>
      </c>
      <c r="AL93" s="13">
        <f t="shared" si="167"/>
        <v>1668.3999999999999</v>
      </c>
      <c r="AM93" s="13">
        <f t="shared" si="167"/>
        <v>1668.3999999999999</v>
      </c>
      <c r="AN93" s="13">
        <f t="shared" si="167"/>
        <v>1668.3999999999999</v>
      </c>
      <c r="AO93" s="13">
        <f t="shared" si="167"/>
        <v>1668.3999999999999</v>
      </c>
      <c r="AP93" s="13">
        <f t="shared" si="167"/>
        <v>1668.3999999999999</v>
      </c>
      <c r="AQ93" s="13">
        <f t="shared" si="167"/>
        <v>1668.3999999999999</v>
      </c>
      <c r="AR93" s="13">
        <f t="shared" si="167"/>
        <v>1668.3999999999999</v>
      </c>
      <c r="AS93" s="13">
        <f t="shared" si="167"/>
        <v>1668.3999999999999</v>
      </c>
      <c r="AT93" s="13">
        <f t="shared" si="167"/>
        <v>1668.3999999999999</v>
      </c>
      <c r="AU93" s="13">
        <f t="shared" si="167"/>
        <v>1668.3999999999999</v>
      </c>
      <c r="AV93" s="13">
        <f t="shared" si="167"/>
        <v>1659.5353982300885</v>
      </c>
      <c r="AW93" s="13">
        <f t="shared" si="167"/>
        <v>1650.7488986784142</v>
      </c>
      <c r="AX93" s="13">
        <f t="shared" si="167"/>
        <v>1642.0394736842104</v>
      </c>
      <c r="AY93" s="13">
        <f t="shared" si="167"/>
        <v>1633.4061135371178</v>
      </c>
      <c r="AZ93" s="13">
        <f t="shared" si="167"/>
        <v>1624.8478260869563</v>
      </c>
      <c r="BA93" s="13">
        <f t="shared" si="167"/>
        <v>1616.3636363636365</v>
      </c>
      <c r="BB93" s="13">
        <f t="shared" si="167"/>
        <v>1607.9525862068965</v>
      </c>
      <c r="BC93" s="13">
        <f t="shared" si="167"/>
        <v>1599.6137339055792</v>
      </c>
      <c r="BD93" s="13">
        <f t="shared" si="167"/>
        <v>1591.3461538461538</v>
      </c>
      <c r="BE93" s="13">
        <f t="shared" si="167"/>
        <v>1583.1489361702127</v>
      </c>
      <c r="BF93" s="13">
        <f t="shared" si="167"/>
        <v>1575.0211864406779</v>
      </c>
      <c r="BG93" s="13">
        <f t="shared" si="167"/>
        <v>1566.9620253164553</v>
      </c>
      <c r="BH93" s="13">
        <f t="shared" si="167"/>
        <v>1558.9705882352939</v>
      </c>
      <c r="BI93" s="13">
        <f t="shared" si="167"/>
        <v>1551.0460251046027</v>
      </c>
      <c r="BJ93" s="13">
        <f t="shared" si="167"/>
        <v>1543.1875</v>
      </c>
      <c r="BK93" s="13">
        <f t="shared" si="167"/>
        <v>1535.3941908713693</v>
      </c>
      <c r="BL93" s="13">
        <f t="shared" si="167"/>
        <v>1527.6652892561983</v>
      </c>
      <c r="BM93" s="13">
        <f t="shared" si="167"/>
        <v>1520</v>
      </c>
      <c r="BN93" s="13">
        <f t="shared" si="167"/>
        <v>1512.3975409836066</v>
      </c>
      <c r="BO93" s="13">
        <f t="shared" si="167"/>
        <v>1504.8571428571431</v>
      </c>
      <c r="BP93" s="13">
        <f t="shared" si="167"/>
        <v>1497.3780487804881</v>
      </c>
      <c r="BQ93" s="13">
        <f t="shared" si="167"/>
        <v>1489.9595141700404</v>
      </c>
      <c r="BR93" s="13">
        <f t="shared" si="167"/>
        <v>1482.6008064516132</v>
      </c>
      <c r="BS93" s="13">
        <f t="shared" si="167"/>
        <v>1475.301204819277</v>
      </c>
      <c r="BT93" s="13">
        <f t="shared" si="167"/>
        <v>1468.06</v>
      </c>
      <c r="BU93" s="13">
        <f t="shared" si="167"/>
        <v>1460.8764940239043</v>
      </c>
      <c r="BV93" s="13">
        <f t="shared" si="167"/>
        <v>1453.75</v>
      </c>
      <c r="BW93" s="13">
        <f t="shared" si="167"/>
        <v>1446.6798418972332</v>
      </c>
      <c r="BX93" s="13">
        <f t="shared" si="167"/>
        <v>1439.6653543307086</v>
      </c>
      <c r="BY93" s="13">
        <f t="shared" si="167"/>
        <v>1432.7058823529412</v>
      </c>
      <c r="BZ93" s="13">
        <f t="shared" si="167"/>
        <v>1425.80078125</v>
      </c>
      <c r="CA93" s="13">
        <f t="shared" si="167"/>
        <v>1418.9494163424124</v>
      </c>
      <c r="CB93" s="13">
        <f t="shared" si="167"/>
        <v>1412.1511627906978</v>
      </c>
      <c r="CC93" s="13">
        <f t="shared" si="167"/>
        <v>1405.4054054054056</v>
      </c>
      <c r="CD93" s="13">
        <f t="shared" si="167"/>
        <v>1398.7115384615386</v>
      </c>
      <c r="CE93" s="13">
        <f t="shared" si="167"/>
        <v>1392.0689655172416</v>
      </c>
      <c r="CF93" s="13">
        <f t="shared" si="167"/>
        <v>1385.4770992366409</v>
      </c>
      <c r="CG93" s="13">
        <f t="shared" si="167"/>
        <v>1378.9353612167301</v>
      </c>
      <c r="CH93" s="13">
        <f t="shared" si="167"/>
        <v>1372.4431818181818</v>
      </c>
      <c r="CI93" s="13">
        <f t="shared" si="167"/>
        <v>1365.9999999999998</v>
      </c>
      <c r="CJ93" s="13">
        <f t="shared" si="167"/>
        <v>1359.6052631578946</v>
      </c>
      <c r="CK93" s="13">
        <f t="shared" si="167"/>
        <v>1353.2584269662921</v>
      </c>
      <c r="CL93" s="13">
        <f t="shared" si="167"/>
        <v>1346.9589552238806</v>
      </c>
      <c r="CM93" s="13">
        <f t="shared" si="167"/>
        <v>1340.7063197026023</v>
      </c>
      <c r="CN93" s="13">
        <f t="shared" si="167"/>
        <v>1334.5</v>
      </c>
      <c r="CO93" s="13">
        <f t="shared" si="167"/>
        <v>1328.3394833948339</v>
      </c>
      <c r="CP93" s="13">
        <f t="shared" si="167"/>
        <v>1322.2242647058824</v>
      </c>
      <c r="CQ93" s="13">
        <f t="shared" si="167"/>
        <v>1316.1538461538462</v>
      </c>
      <c r="CR93" s="13">
        <f t="shared" si="167"/>
        <v>1310.1277372262775</v>
      </c>
      <c r="CS93" s="13">
        <f t="shared" si="167"/>
        <v>1304.1454545454546</v>
      </c>
      <c r="CT93" s="13">
        <f t="shared" si="167"/>
        <v>1298.2065217391305</v>
      </c>
      <c r="CU93" s="13">
        <f t="shared" si="167"/>
        <v>1292.3104693140792</v>
      </c>
      <c r="CV93" s="13">
        <f t="shared" si="167"/>
        <v>1286.4568345323742</v>
      </c>
      <c r="CW93" s="13">
        <f t="shared" si="167"/>
        <v>1280.6451612903224</v>
      </c>
      <c r="CX93" s="13">
        <f t="shared" si="167"/>
        <v>1274.8749999999998</v>
      </c>
      <c r="CY93" s="13">
        <f t="shared" si="167"/>
        <v>1269.1459074733095</v>
      </c>
      <c r="CZ93" s="13">
        <f t="shared" si="167"/>
        <v>1263.4574468085107</v>
      </c>
      <c r="DA93" s="13">
        <f t="shared" si="167"/>
        <v>1257.809187279152</v>
      </c>
      <c r="DB93" s="13">
        <f t="shared" si="167"/>
        <v>1252.2007042253522</v>
      </c>
      <c r="DC93" s="13">
        <f t="shared" si="167"/>
        <v>1246.6315789473683</v>
      </c>
      <c r="DD93" s="13">
        <f t="shared" si="167"/>
        <v>1241.1013986013986</v>
      </c>
      <c r="DE93" s="13">
        <f t="shared" si="167"/>
        <v>1235.6097560975611</v>
      </c>
      <c r="DF93" s="13">
        <f t="shared" si="167"/>
        <v>1230.15625</v>
      </c>
      <c r="DG93" s="13">
        <f t="shared" si="167"/>
        <v>1224.7404844290656</v>
      </c>
      <c r="DH93" s="13">
        <f t="shared" si="167"/>
        <v>1219.3620689655172</v>
      </c>
      <c r="DI93" s="13">
        <f t="shared" si="167"/>
        <v>1214.020618556701</v>
      </c>
      <c r="DJ93" s="13">
        <f t="shared" si="167"/>
        <v>1208.7157534246574</v>
      </c>
      <c r="DK93" s="13">
        <f t="shared" si="167"/>
        <v>1203.4470989761094</v>
      </c>
      <c r="DL93" s="13">
        <f t="shared" si="167"/>
        <v>1202.9457142857138</v>
      </c>
      <c r="DM93" s="13">
        <f t="shared" si="167"/>
        <v>1204.8054237288134</v>
      </c>
      <c r="DN93" s="13">
        <f t="shared" si="167"/>
        <v>1206.6525675675675</v>
      </c>
      <c r="DO93" s="13">
        <f t="shared" si="167"/>
        <v>1208.4872727272725</v>
      </c>
      <c r="DP93" s="13">
        <f t="shared" si="167"/>
        <v>1210.3096644295301</v>
      </c>
      <c r="DQ93" s="13">
        <f t="shared" si="167"/>
        <v>1212.1198662207357</v>
      </c>
      <c r="DR93" s="13">
        <f t="shared" si="167"/>
        <v>1213.9179999999999</v>
      </c>
      <c r="DS93" s="13">
        <f t="shared" si="167"/>
        <v>1215.7041860465117</v>
      </c>
      <c r="DT93" s="13">
        <f t="shared" si="167"/>
        <v>1217.4785430463578</v>
      </c>
      <c r="DU93" s="13">
        <f t="shared" si="167"/>
        <v>1219.241188118812</v>
      </c>
      <c r="DV93" s="13">
        <f t="shared" si="167"/>
        <v>1220.9922368421053</v>
      </c>
      <c r="DW93" s="13">
        <f t="shared" si="167"/>
        <v>1222.7318032786889</v>
      </c>
      <c r="DX93" s="13">
        <f t="shared" si="167"/>
        <v>1224.46</v>
      </c>
      <c r="DY93" s="13">
        <f t="shared" si="167"/>
        <v>1226.1769381107488</v>
      </c>
      <c r="DZ93" s="13">
        <f t="shared" si="167"/>
        <v>1227.8827272727274</v>
      </c>
      <c r="EA93" s="13">
        <f t="shared" si="167"/>
        <v>1229.5774757281549</v>
      </c>
      <c r="EB93" s="13">
        <f t="shared" si="167"/>
        <v>1231.2612903225804</v>
      </c>
      <c r="EC93" s="13">
        <f t="shared" si="167"/>
        <v>1232.9342765273311</v>
      </c>
      <c r="ED93" s="13">
        <f t="shared" si="167"/>
        <v>1234.5965384615381</v>
      </c>
      <c r="EE93" s="13">
        <f t="shared" si="167"/>
        <v>1236.2481789137378</v>
      </c>
      <c r="EF93" s="13">
        <f t="shared" si="167"/>
        <v>1237.8892993630575</v>
      </c>
      <c r="EG93" s="13">
        <f t="shared" si="167"/>
        <v>1239.5199999999998</v>
      </c>
      <c r="EH93" s="13">
        <f t="shared" si="167"/>
        <v>1241.1403797468358</v>
      </c>
      <c r="EI93" s="13">
        <f t="shared" si="167"/>
        <v>1242.7505362776026</v>
      </c>
      <c r="EJ93" s="13">
        <f t="shared" si="167"/>
        <v>1244.3505660377357</v>
      </c>
      <c r="EK93" s="13">
        <f t="shared" si="167"/>
        <v>1245.9405642633233</v>
      </c>
      <c r="EL93" s="13">
        <f t="shared" si="167"/>
        <v>1247.5206250000001</v>
      </c>
      <c r="EM93" s="13">
        <f t="shared" si="167"/>
        <v>1249.0908411214953</v>
      </c>
      <c r="EN93" s="13">
        <f t="shared" si="167"/>
        <v>1250.651304347826</v>
      </c>
      <c r="EO93" s="13">
        <f t="shared" si="167"/>
        <v>1252.202105263158</v>
      </c>
      <c r="EP93" s="13">
        <f t="shared" si="167"/>
        <v>1253.7433333333333</v>
      </c>
      <c r="EQ93" s="13">
        <f t="shared" si="167"/>
        <v>1255.2750769230768</v>
      </c>
      <c r="ER93" s="13">
        <f t="shared" si="167"/>
        <v>1256.7974233128834</v>
      </c>
      <c r="ES93" s="13">
        <f t="shared" si="167"/>
        <v>1258.3104587155963</v>
      </c>
      <c r="ET93" s="13">
        <f t="shared" si="167"/>
        <v>1259.8142682926828</v>
      </c>
      <c r="EU93" s="13">
        <f t="shared" si="167"/>
        <v>1261.3089361702127</v>
      </c>
      <c r="EV93" s="13">
        <f t="shared" si="167"/>
        <v>1262.7945454545452</v>
      </c>
      <c r="EW93" s="13">
        <f t="shared" si="167"/>
        <v>1264.271178247734</v>
      </c>
      <c r="EX93" s="13">
        <f t="shared" si="167"/>
        <v>1265.7389156626507</v>
      </c>
      <c r="EY93" s="13">
        <f t="shared" si="167"/>
        <v>1267.1978378378376</v>
      </c>
      <c r="EZ93" s="13">
        <f t="shared" si="167"/>
        <v>1268.6480239520961</v>
      </c>
      <c r="FA93" s="13">
        <f t="shared" si="167"/>
        <v>1270.0895522388057</v>
      </c>
      <c r="FB93" s="13">
        <f t="shared" si="167"/>
        <v>1271.5225</v>
      </c>
      <c r="FC93" s="13">
        <f t="shared" si="167"/>
        <v>1272.946943620178</v>
      </c>
      <c r="FD93" s="13">
        <f t="shared" si="167"/>
        <v>1274.3629585798817</v>
      </c>
      <c r="FE93" s="13">
        <f t="shared" si="167"/>
        <v>1275.7706194690265</v>
      </c>
      <c r="FF93" s="13">
        <f t="shared" si="167"/>
        <v>1277.1700000000005</v>
      </c>
      <c r="FG93" s="13">
        <f t="shared" si="167"/>
        <v>1278.5611730205278</v>
      </c>
      <c r="FH93" s="13">
        <f t="shared" si="167"/>
        <v>1279.9442105263158</v>
      </c>
      <c r="FI93" s="13">
        <f t="shared" si="167"/>
        <v>1281.3191836734695</v>
      </c>
      <c r="FJ93" s="13">
        <f t="shared" si="167"/>
        <v>1282.6861627906976</v>
      </c>
      <c r="FK93" s="13">
        <f t="shared" si="167"/>
        <v>1284.0452173913045</v>
      </c>
      <c r="FL93" s="13">
        <f t="shared" si="167"/>
        <v>1285.396416184971</v>
      </c>
      <c r="FM93" s="13">
        <f t="shared" si="167"/>
        <v>1286.7398270893373</v>
      </c>
      <c r="FN93" s="13">
        <f t="shared" si="167"/>
        <v>1288.075517241379</v>
      </c>
      <c r="FO93" s="13">
        <f t="shared" si="167"/>
        <v>1289.4035530085962</v>
      </c>
      <c r="FP93" s="13">
        <f t="shared" si="167"/>
        <v>1290.7239999999997</v>
      </c>
      <c r="FQ93" s="13">
        <f t="shared" si="167"/>
        <v>1292.0369230769229</v>
      </c>
      <c r="FR93" s="13">
        <f t="shared" si="167"/>
        <v>1293.3423863636365</v>
      </c>
      <c r="FS93" s="13">
        <f t="shared" si="167"/>
        <v>1294.6404532577903</v>
      </c>
      <c r="FT93" s="13">
        <f t="shared" si="167"/>
        <v>1295.9311864406777</v>
      </c>
      <c r="FU93" s="13">
        <f t="shared" si="167"/>
        <v>1297.2146478873244</v>
      </c>
      <c r="FV93" s="13">
        <f t="shared" si="167"/>
        <v>1298.4908988764043</v>
      </c>
      <c r="FW93" s="13">
        <f t="shared" si="167"/>
        <v>1299.76</v>
      </c>
      <c r="FX93" s="13">
        <f t="shared" si="167"/>
        <v>1301.0220111731844</v>
      </c>
      <c r="FY93" s="13">
        <f t="shared" si="167"/>
        <v>1302.276991643454</v>
      </c>
      <c r="FZ93" s="13">
        <f t="shared" si="167"/>
        <v>1303.5250000000001</v>
      </c>
      <c r="GA93" s="13">
        <f t="shared" si="167"/>
        <v>1304.7660941828258</v>
      </c>
      <c r="GB93" s="13">
        <f t="shared" si="167"/>
        <v>1306.0003314917126</v>
      </c>
      <c r="GC93" s="13">
        <f t="shared" si="167"/>
        <v>1307.2277685950414</v>
      </c>
      <c r="GD93" s="13">
        <f t="shared" si="167"/>
        <v>1308.4484615384617</v>
      </c>
      <c r="GE93" s="13">
        <f t="shared" si="167"/>
        <v>1309.6624657534244</v>
      </c>
      <c r="GF93" s="13">
        <f t="shared" si="167"/>
        <v>1310.869836065574</v>
      </c>
      <c r="GG93" s="13">
        <f t="shared" si="167"/>
        <v>1312.0706267029973</v>
      </c>
      <c r="GH93" s="13">
        <f t="shared" si="167"/>
        <v>1313.2648913043479</v>
      </c>
      <c r="GI93" s="13">
        <f t="shared" si="167"/>
        <v>1314.4526829268291</v>
      </c>
      <c r="GJ93" s="13">
        <f t="shared" si="167"/>
        <v>1315.6340540540543</v>
      </c>
      <c r="GK93" s="13">
        <f t="shared" si="167"/>
        <v>1316.8090566037736</v>
      </c>
      <c r="GL93" s="13">
        <f t="shared" si="167"/>
        <v>1317.9777419354837</v>
      </c>
      <c r="GM93" s="13">
        <f t="shared" si="167"/>
        <v>1319.140160857909</v>
      </c>
      <c r="GN93" s="13">
        <f t="shared" si="167"/>
        <v>1320.2963636363636</v>
      </c>
      <c r="GO93" s="13">
        <f t="shared" si="167"/>
        <v>1321.4464</v>
      </c>
      <c r="GP93" s="13">
        <f t="shared" si="167"/>
        <v>1322.5903191489363</v>
      </c>
      <c r="GQ93" s="13">
        <f t="shared" si="167"/>
        <v>1323.7281697612732</v>
      </c>
      <c r="GR93" s="13">
        <f t="shared" si="167"/>
        <v>1324.8600000000001</v>
      </c>
      <c r="GS93" s="13">
        <f t="shared" si="167"/>
        <v>1325.9858575197891</v>
      </c>
      <c r="GT93" s="13">
        <f t="shared" si="167"/>
        <v>1327.1057894736839</v>
      </c>
      <c r="GU93" s="13">
        <f t="shared" si="167"/>
        <v>1328.2198425196852</v>
      </c>
      <c r="GV93" s="13">
        <f t="shared" si="167"/>
        <v>1329.3280628272253</v>
      </c>
      <c r="GW93" s="13">
        <f t="shared" si="167"/>
        <v>1330.4304960835509</v>
      </c>
      <c r="GX93" s="13">
        <f t="shared" si="167"/>
        <v>1331.5271874999999</v>
      </c>
      <c r="GY93" s="13">
        <f t="shared" si="167"/>
        <v>1332.6181818181822</v>
      </c>
      <c r="GZ93" s="13">
        <f t="shared" si="167"/>
        <v>1333.703523316062</v>
      </c>
      <c r="HA93" s="13">
        <f t="shared" si="167"/>
        <v>1334.7832558139535</v>
      </c>
      <c r="HB93" s="13">
        <f t="shared" si="167"/>
        <v>1335.8574226804124</v>
      </c>
      <c r="HC93" s="13">
        <f t="shared" si="167"/>
        <v>1336.9260668380462</v>
      </c>
      <c r="HD93" s="13">
        <f t="shared" si="167"/>
        <v>1337.9892307692307</v>
      </c>
      <c r="HE93" s="13">
        <f t="shared" si="167"/>
        <v>1339.0469565217393</v>
      </c>
      <c r="HF93" s="13">
        <f t="shared" si="167"/>
        <v>1340.0992857142855</v>
      </c>
      <c r="HG93" s="13">
        <f t="shared" si="167"/>
        <v>1341.146259541985</v>
      </c>
      <c r="HH93" s="13">
        <f t="shared" si="167"/>
        <v>1342.187918781726</v>
      </c>
      <c r="HI93" s="13">
        <f t="shared" si="167"/>
        <v>1343.2243037974681</v>
      </c>
      <c r="HJ93" s="13">
        <f t="shared" si="167"/>
        <v>1344.2554545454548</v>
      </c>
      <c r="HK93" s="13">
        <f t="shared" si="167"/>
        <v>1345.281410579345</v>
      </c>
      <c r="HL93" s="13">
        <f t="shared" si="167"/>
        <v>1346.3022110552763</v>
      </c>
      <c r="HM93" s="13">
        <f t="shared" si="167"/>
        <v>1347.3178947368417</v>
      </c>
      <c r="HN93" s="13">
        <f t="shared" si="167"/>
        <v>1348.3285000000003</v>
      </c>
      <c r="HO93" s="13">
        <f t="shared" si="167"/>
        <v>1349.3340648379051</v>
      </c>
      <c r="HP93" s="13">
        <f t="shared" si="167"/>
        <v>1350.3346268656715</v>
      </c>
      <c r="HQ93" s="13">
        <f t="shared" si="167"/>
        <v>1351.330223325062</v>
      </c>
      <c r="HR93" s="13">
        <f t="shared" si="167"/>
        <v>1352.320891089109</v>
      </c>
      <c r="HS93" s="13">
        <f t="shared" si="167"/>
        <v>1353.3066666666666</v>
      </c>
      <c r="HT93" s="13">
        <f t="shared" si="167"/>
        <v>1354.2875862068968</v>
      </c>
      <c r="HU93" s="13">
        <f t="shared" si="167"/>
        <v>1355.2636855036853</v>
      </c>
      <c r="HV93" s="13">
        <f t="shared" si="167"/>
        <v>1356.2350000000001</v>
      </c>
      <c r="HW93" s="13">
        <f t="shared" si="167"/>
        <v>1357.2015647921762</v>
      </c>
      <c r="HX93" s="13">
        <f t="shared" si="167"/>
        <v>1358.1634146341462</v>
      </c>
      <c r="HY93" s="13">
        <f t="shared" si="167"/>
        <v>1359.1205839416059</v>
      </c>
      <c r="HZ93" s="13">
        <f t="shared" si="167"/>
        <v>1360.0731067961165</v>
      </c>
      <c r="IA93" s="13">
        <f t="shared" si="167"/>
        <v>1361.0210169491525</v>
      </c>
      <c r="IB93" s="13">
        <f t="shared" si="167"/>
        <v>1361.9643478260869</v>
      </c>
      <c r="IC93" s="13">
        <f t="shared" si="167"/>
        <v>1362.9031325301207</v>
      </c>
      <c r="ID93" s="13">
        <f t="shared" si="167"/>
        <v>1363.8374038461538</v>
      </c>
      <c r="IE93" s="13">
        <f t="shared" si="167"/>
        <v>1364.7671942446041</v>
      </c>
      <c r="IF93" s="13">
        <f t="shared" si="167"/>
        <v>1365.6925358851674</v>
      </c>
      <c r="IG93" s="13">
        <f t="shared" si="167"/>
        <v>1366.6134606205248</v>
      </c>
      <c r="IH93" s="13">
        <f t="shared" si="167"/>
        <v>1367.53</v>
      </c>
      <c r="II93" s="13">
        <f t="shared" si="167"/>
        <v>1368.4421852731591</v>
      </c>
      <c r="IJ93" s="13">
        <f t="shared" si="167"/>
        <v>1369.350047393365</v>
      </c>
      <c r="IK93" s="13">
        <f t="shared" si="167"/>
        <v>1370.2536170212766</v>
      </c>
      <c r="IL93" s="13">
        <f t="shared" si="167"/>
        <v>1371.152924528302</v>
      </c>
      <c r="IM93" s="13">
        <f t="shared" si="167"/>
        <v>1372.048</v>
      </c>
      <c r="IN93" s="13">
        <f t="shared" si="167"/>
        <v>1372.9388732394368</v>
      </c>
      <c r="IO93" s="13">
        <f t="shared" si="167"/>
        <v>1373.8255737704917</v>
      </c>
      <c r="IP93" s="13">
        <f t="shared" si="167"/>
        <v>1374.7081308411218</v>
      </c>
      <c r="IQ93" s="13">
        <f t="shared" si="167"/>
        <v>1375.5865734265733</v>
      </c>
      <c r="IR93" s="13">
        <f t="shared" si="167"/>
        <v>1376.4609302325584</v>
      </c>
      <c r="IS93" s="13">
        <f t="shared" si="167"/>
        <v>1377.3312296983761</v>
      </c>
      <c r="IT93" s="13">
        <f t="shared" si="167"/>
        <v>1378.1974999999998</v>
      </c>
      <c r="IU93" s="13">
        <f t="shared" si="167"/>
        <v>1379.0597690531179</v>
      </c>
      <c r="IV93" s="13">
        <f t="shared" si="167"/>
        <v>1379.9180645161291</v>
      </c>
      <c r="IW93" s="13"/>
      <c r="IX93" s="13"/>
      <c r="IY93" s="13"/>
      <c r="IZ93" s="13"/>
      <c r="JA93" s="13"/>
      <c r="JB93" s="13"/>
    </row>
    <row r="94" spans="1:262" ht="12.75" customHeight="1" x14ac:dyDescent="0.3">
      <c r="A94" s="4" t="s">
        <v>39</v>
      </c>
      <c r="B94" s="4">
        <v>514</v>
      </c>
      <c r="C94" s="13">
        <f t="shared" si="152"/>
        <v>1383.75</v>
      </c>
      <c r="D94" s="13">
        <f t="shared" si="153"/>
        <v>869.75</v>
      </c>
      <c r="E94" s="13">
        <f t="shared" si="154"/>
        <v>18.666666666666668</v>
      </c>
      <c r="F94" s="4">
        <f t="shared" si="155"/>
        <v>875</v>
      </c>
      <c r="G94" s="13">
        <f t="shared" si="156"/>
        <v>31.0625</v>
      </c>
      <c r="H94" s="11">
        <f t="shared" si="157"/>
        <v>3084.7499999999995</v>
      </c>
      <c r="I94" s="13"/>
      <c r="J94" s="13"/>
      <c r="K94" s="13"/>
      <c r="L94" s="13"/>
      <c r="M94" s="13"/>
      <c r="N94" s="13"/>
      <c r="O94" s="13"/>
      <c r="P94" s="13"/>
      <c r="Q94" s="13"/>
      <c r="R94" s="17">
        <v>6400</v>
      </c>
      <c r="S94" s="17">
        <f t="shared" si="158"/>
        <v>6.75</v>
      </c>
      <c r="T94" s="17">
        <v>6</v>
      </c>
      <c r="U94" s="17">
        <f t="shared" si="159"/>
        <v>40.5</v>
      </c>
      <c r="V94" s="17">
        <f t="shared" si="160"/>
        <v>3240</v>
      </c>
      <c r="W94" s="17">
        <f t="shared" si="161"/>
        <v>4.5</v>
      </c>
      <c r="X94" s="17">
        <f t="shared" si="162"/>
        <v>900</v>
      </c>
      <c r="Y94" s="4">
        <f t="shared" si="166"/>
        <v>2260</v>
      </c>
      <c r="Z94" s="4">
        <v>0.1</v>
      </c>
      <c r="AA94" s="4">
        <v>9</v>
      </c>
      <c r="AB94" s="4">
        <v>14</v>
      </c>
      <c r="AC94" s="4">
        <v>150</v>
      </c>
      <c r="AD94" s="4">
        <v>14580</v>
      </c>
      <c r="AE94" s="4">
        <f t="shared" si="163"/>
        <v>5085</v>
      </c>
      <c r="AF94" s="4">
        <f t="shared" si="164"/>
        <v>1458</v>
      </c>
      <c r="AG94" s="13">
        <f t="shared" ref="AG94:IV94" si="168">((($V94+$X94)/10*MAX((AG$2/$AC94),1)+($Y94/80*180*$Z94))/(MAX((AG$2/$AA94),1)+$AB94))*28-$B94</f>
        <v>1208</v>
      </c>
      <c r="AH94" s="13">
        <f t="shared" si="168"/>
        <v>1170.5652173913043</v>
      </c>
      <c r="AI94" s="13">
        <f t="shared" si="168"/>
        <v>1100.375</v>
      </c>
      <c r="AJ94" s="13">
        <f t="shared" si="168"/>
        <v>1035.7999999999997</v>
      </c>
      <c r="AK94" s="13">
        <f t="shared" si="168"/>
        <v>976.19230769230762</v>
      </c>
      <c r="AL94" s="13">
        <f t="shared" si="168"/>
        <v>921</v>
      </c>
      <c r="AM94" s="13">
        <f t="shared" si="168"/>
        <v>869.75</v>
      </c>
      <c r="AN94" s="13">
        <f t="shared" si="168"/>
        <v>822.03448275862092</v>
      </c>
      <c r="AO94" s="13">
        <f t="shared" si="168"/>
        <v>777.5</v>
      </c>
      <c r="AP94" s="13">
        <f t="shared" si="168"/>
        <v>735.83870967741927</v>
      </c>
      <c r="AQ94" s="13">
        <f t="shared" si="168"/>
        <v>696.78125</v>
      </c>
      <c r="AR94" s="13">
        <f t="shared" si="168"/>
        <v>660.09090909090901</v>
      </c>
      <c r="AS94" s="13">
        <f t="shared" si="168"/>
        <v>625.55882352941194</v>
      </c>
      <c r="AT94" s="13">
        <f t="shared" si="168"/>
        <v>593</v>
      </c>
      <c r="AU94" s="13">
        <f t="shared" si="168"/>
        <v>562.25</v>
      </c>
      <c r="AV94" s="13">
        <f t="shared" si="168"/>
        <v>533.1621621621623</v>
      </c>
      <c r="AW94" s="13">
        <f t="shared" si="168"/>
        <v>505.60526315789457</v>
      </c>
      <c r="AX94" s="13">
        <f t="shared" si="168"/>
        <v>479.46153846153857</v>
      </c>
      <c r="AY94" s="13">
        <f t="shared" si="168"/>
        <v>454.625</v>
      </c>
      <c r="AZ94" s="13">
        <f t="shared" si="168"/>
        <v>431</v>
      </c>
      <c r="BA94" s="13">
        <f t="shared" si="168"/>
        <v>408.5</v>
      </c>
      <c r="BB94" s="13">
        <f t="shared" si="168"/>
        <v>387.04651162790697</v>
      </c>
      <c r="BC94" s="13">
        <f t="shared" si="168"/>
        <v>366.56818181818176</v>
      </c>
      <c r="BD94" s="13">
        <f t="shared" si="168"/>
        <v>347</v>
      </c>
      <c r="BE94" s="13">
        <f t="shared" si="168"/>
        <v>328.28260869565213</v>
      </c>
      <c r="BF94" s="13">
        <f t="shared" si="168"/>
        <v>325.15999999999997</v>
      </c>
      <c r="BG94" s="13">
        <f t="shared" si="168"/>
        <v>322.16750000000002</v>
      </c>
      <c r="BH94" s="13">
        <f t="shared" si="168"/>
        <v>319.29714285714272</v>
      </c>
      <c r="BI94" s="13">
        <f t="shared" si="168"/>
        <v>316.54160000000013</v>
      </c>
      <c r="BJ94" s="13">
        <f t="shared" si="168"/>
        <v>313.89411764705881</v>
      </c>
      <c r="BK94" s="13">
        <f t="shared" si="168"/>
        <v>311.34846153846149</v>
      </c>
      <c r="BL94" s="13">
        <f t="shared" si="168"/>
        <v>308.89886792452842</v>
      </c>
      <c r="BM94" s="13">
        <f t="shared" si="168"/>
        <v>306.53999999999996</v>
      </c>
      <c r="BN94" s="13">
        <f t="shared" si="168"/>
        <v>304.26690909090894</v>
      </c>
      <c r="BO94" s="13">
        <f t="shared" si="168"/>
        <v>302.07500000000005</v>
      </c>
      <c r="BP94" s="13">
        <f t="shared" si="168"/>
        <v>299.95999999999992</v>
      </c>
      <c r="BQ94" s="13">
        <f t="shared" si="168"/>
        <v>297.91793103448276</v>
      </c>
      <c r="BR94" s="13">
        <f t="shared" si="168"/>
        <v>295.94508474576276</v>
      </c>
      <c r="BS94" s="13">
        <f t="shared" si="168"/>
        <v>294.03800000000012</v>
      </c>
      <c r="BT94" s="13">
        <f t="shared" si="168"/>
        <v>292.19344262295078</v>
      </c>
      <c r="BU94" s="13">
        <f t="shared" si="168"/>
        <v>290.40838709677428</v>
      </c>
      <c r="BV94" s="13">
        <f t="shared" si="168"/>
        <v>288.67999999999995</v>
      </c>
      <c r="BW94" s="13">
        <f t="shared" si="168"/>
        <v>287.0056249999999</v>
      </c>
      <c r="BX94" s="13">
        <f t="shared" si="168"/>
        <v>285.38276923076921</v>
      </c>
      <c r="BY94" s="13">
        <f t="shared" si="168"/>
        <v>283.80909090909097</v>
      </c>
      <c r="BZ94" s="13">
        <f t="shared" si="168"/>
        <v>282.28238805970136</v>
      </c>
      <c r="CA94" s="13">
        <f t="shared" si="168"/>
        <v>280.80058823529419</v>
      </c>
      <c r="CB94" s="13">
        <f t="shared" si="168"/>
        <v>279.36173913043478</v>
      </c>
      <c r="CC94" s="13">
        <f t="shared" si="168"/>
        <v>277.96400000000006</v>
      </c>
      <c r="CD94" s="13">
        <f t="shared" si="168"/>
        <v>276.60563380281678</v>
      </c>
      <c r="CE94" s="13">
        <f t="shared" si="168"/>
        <v>275.28499999999997</v>
      </c>
      <c r="CF94" s="13">
        <f t="shared" si="168"/>
        <v>274.00054794520554</v>
      </c>
      <c r="CG94" s="13">
        <f t="shared" si="168"/>
        <v>272.75081081081078</v>
      </c>
      <c r="CH94" s="13">
        <f t="shared" si="168"/>
        <v>271.53440000000001</v>
      </c>
      <c r="CI94" s="13">
        <f t="shared" si="168"/>
        <v>270.35000000000014</v>
      </c>
      <c r="CJ94" s="13">
        <f t="shared" si="168"/>
        <v>269.19636363636369</v>
      </c>
      <c r="CK94" s="13">
        <f t="shared" si="168"/>
        <v>268.07230769230773</v>
      </c>
      <c r="CL94" s="13">
        <f t="shared" si="168"/>
        <v>266.97670886075957</v>
      </c>
      <c r="CM94" s="13">
        <f t="shared" si="168"/>
        <v>265.9085</v>
      </c>
      <c r="CN94" s="13">
        <f t="shared" si="168"/>
        <v>264.86666666666667</v>
      </c>
      <c r="CO94" s="13">
        <f t="shared" si="168"/>
        <v>263.85024390243893</v>
      </c>
      <c r="CP94" s="13">
        <f t="shared" si="168"/>
        <v>262.85831325301206</v>
      </c>
      <c r="CQ94" s="13">
        <f t="shared" si="168"/>
        <v>261.89</v>
      </c>
      <c r="CR94" s="13">
        <f t="shared" si="168"/>
        <v>260.94447058823539</v>
      </c>
      <c r="CS94" s="13">
        <f t="shared" si="168"/>
        <v>260.02093023255816</v>
      </c>
      <c r="CT94" s="13">
        <f t="shared" si="168"/>
        <v>259.11862068965513</v>
      </c>
      <c r="CU94" s="13">
        <f t="shared" si="168"/>
        <v>258.23681818181819</v>
      </c>
      <c r="CV94" s="13">
        <f t="shared" si="168"/>
        <v>257.37483146067416</v>
      </c>
      <c r="CW94" s="13">
        <f t="shared" si="168"/>
        <v>256.53199999999993</v>
      </c>
      <c r="CX94" s="13">
        <f t="shared" si="168"/>
        <v>255.70769230769224</v>
      </c>
      <c r="CY94" s="13">
        <f t="shared" si="168"/>
        <v>254.90130434782611</v>
      </c>
      <c r="CZ94" s="13">
        <f t="shared" si="168"/>
        <v>254.11225806451603</v>
      </c>
      <c r="DA94" s="13">
        <f t="shared" si="168"/>
        <v>253.33999999999992</v>
      </c>
      <c r="DB94" s="13">
        <f t="shared" si="168"/>
        <v>252.58400000000006</v>
      </c>
      <c r="DC94" s="13">
        <f t="shared" si="168"/>
        <v>251.84375</v>
      </c>
      <c r="DD94" s="13">
        <f t="shared" si="168"/>
        <v>251.11876288659801</v>
      </c>
      <c r="DE94" s="13">
        <f t="shared" si="168"/>
        <v>250.40857142857135</v>
      </c>
      <c r="DF94" s="13">
        <f t="shared" si="168"/>
        <v>249.71272727272731</v>
      </c>
      <c r="DG94" s="13">
        <f t="shared" si="168"/>
        <v>249.03080000000011</v>
      </c>
      <c r="DH94" s="13">
        <f t="shared" si="168"/>
        <v>248.36237623762372</v>
      </c>
      <c r="DI94" s="13">
        <f t="shared" si="168"/>
        <v>247.70705882352945</v>
      </c>
      <c r="DJ94" s="13">
        <f t="shared" si="168"/>
        <v>247.06446601941752</v>
      </c>
      <c r="DK94" s="13">
        <f t="shared" si="168"/>
        <v>246.43423076923068</v>
      </c>
      <c r="DL94" s="13">
        <f t="shared" si="168"/>
        <v>245.81599999999992</v>
      </c>
      <c r="DM94" s="13">
        <f t="shared" si="168"/>
        <v>245.20943396226414</v>
      </c>
      <c r="DN94" s="13">
        <f t="shared" si="168"/>
        <v>244.61420560747649</v>
      </c>
      <c r="DO94" s="13">
        <f t="shared" si="168"/>
        <v>244.03000000000009</v>
      </c>
      <c r="DP94" s="13">
        <f t="shared" si="168"/>
        <v>243.45651376146805</v>
      </c>
      <c r="DQ94" s="13">
        <f t="shared" si="168"/>
        <v>242.89345454545435</v>
      </c>
      <c r="DR94" s="13">
        <f t="shared" si="168"/>
        <v>242.34054054054059</v>
      </c>
      <c r="DS94" s="13">
        <f t="shared" si="168"/>
        <v>241.79750000000013</v>
      </c>
      <c r="DT94" s="13">
        <f t="shared" si="168"/>
        <v>241.26407079646015</v>
      </c>
      <c r="DU94" s="13">
        <f t="shared" si="168"/>
        <v>240.74</v>
      </c>
      <c r="DV94" s="13">
        <f t="shared" si="168"/>
        <v>240.22504347826089</v>
      </c>
      <c r="DW94" s="13">
        <f t="shared" si="168"/>
        <v>239.71896551724126</v>
      </c>
      <c r="DX94" s="13">
        <f t="shared" si="168"/>
        <v>239.22153846153856</v>
      </c>
      <c r="DY94" s="13">
        <f t="shared" si="168"/>
        <v>238.7325423728812</v>
      </c>
      <c r="DZ94" s="13">
        <f t="shared" si="168"/>
        <v>238.25176470588247</v>
      </c>
      <c r="EA94" s="13">
        <f t="shared" si="168"/>
        <v>237.779</v>
      </c>
      <c r="EB94" s="13">
        <f t="shared" si="168"/>
        <v>237.31404958677683</v>
      </c>
      <c r="EC94" s="13">
        <f t="shared" si="168"/>
        <v>236.85672131147544</v>
      </c>
      <c r="ED94" s="13">
        <f t="shared" si="168"/>
        <v>236.40682926829254</v>
      </c>
      <c r="EE94" s="13">
        <f t="shared" si="168"/>
        <v>235.96419354838713</v>
      </c>
      <c r="EF94" s="13">
        <f t="shared" si="168"/>
        <v>235.52864</v>
      </c>
      <c r="EG94" s="13">
        <f t="shared" si="168"/>
        <v>235.10000000000002</v>
      </c>
      <c r="EH94" s="13">
        <f t="shared" si="168"/>
        <v>234.6781102362205</v>
      </c>
      <c r="EI94" s="13">
        <f t="shared" si="168"/>
        <v>234.2628125</v>
      </c>
      <c r="EJ94" s="13">
        <f t="shared" si="168"/>
        <v>233.8539534883721</v>
      </c>
      <c r="EK94" s="13">
        <f t="shared" si="168"/>
        <v>233.45138461538454</v>
      </c>
      <c r="EL94" s="13">
        <f t="shared" si="168"/>
        <v>233.05496183206128</v>
      </c>
      <c r="EM94" s="13">
        <f t="shared" si="168"/>
        <v>232.66454545454542</v>
      </c>
      <c r="EN94" s="13">
        <f t="shared" si="168"/>
        <v>232.27999999999997</v>
      </c>
      <c r="EO94" s="13">
        <f t="shared" si="168"/>
        <v>231.90119402985067</v>
      </c>
      <c r="EP94" s="13">
        <f t="shared" si="168"/>
        <v>231.52800000000002</v>
      </c>
      <c r="EQ94" s="13">
        <f t="shared" si="168"/>
        <v>231.16029411764691</v>
      </c>
      <c r="ER94" s="13">
        <f t="shared" si="168"/>
        <v>230.7979562043796</v>
      </c>
      <c r="ES94" s="13">
        <f t="shared" si="168"/>
        <v>230.44086956521744</v>
      </c>
      <c r="ET94" s="13">
        <f t="shared" si="168"/>
        <v>230.08892086330934</v>
      </c>
      <c r="EU94" s="13">
        <f t="shared" si="168"/>
        <v>229.74200000000008</v>
      </c>
      <c r="EV94" s="13">
        <f t="shared" si="168"/>
        <v>229.39999999999986</v>
      </c>
      <c r="EW94" s="13">
        <f t="shared" si="168"/>
        <v>229.0628169014085</v>
      </c>
      <c r="EX94" s="13">
        <f t="shared" si="168"/>
        <v>228.73034965034958</v>
      </c>
      <c r="EY94" s="13">
        <f t="shared" si="168"/>
        <v>228.40250000000003</v>
      </c>
      <c r="EZ94" s="13">
        <f t="shared" si="168"/>
        <v>228.079172413793</v>
      </c>
      <c r="FA94" s="13">
        <f t="shared" si="168"/>
        <v>227.7602739726027</v>
      </c>
      <c r="FB94" s="13">
        <f t="shared" si="168"/>
        <v>227.4457142857143</v>
      </c>
      <c r="FC94" s="13">
        <f t="shared" si="168"/>
        <v>227.13540540540532</v>
      </c>
      <c r="FD94" s="13">
        <f t="shared" si="168"/>
        <v>226.8292617449664</v>
      </c>
      <c r="FE94" s="13">
        <f t="shared" si="168"/>
        <v>226.52719999999999</v>
      </c>
      <c r="FF94" s="13">
        <f t="shared" si="168"/>
        <v>226.22913907284772</v>
      </c>
      <c r="FG94" s="13">
        <f t="shared" si="168"/>
        <v>225.93500000000006</v>
      </c>
      <c r="FH94" s="13">
        <f t="shared" si="168"/>
        <v>225.64470588235304</v>
      </c>
      <c r="FI94" s="13">
        <f t="shared" si="168"/>
        <v>225.35818181818172</v>
      </c>
      <c r="FJ94" s="13">
        <f t="shared" si="168"/>
        <v>225.0753548387097</v>
      </c>
      <c r="FK94" s="13">
        <f t="shared" si="168"/>
        <v>224.79615384615386</v>
      </c>
      <c r="FL94" s="13">
        <f t="shared" si="168"/>
        <v>224.52050955414018</v>
      </c>
      <c r="FM94" s="13">
        <f t="shared" si="168"/>
        <v>224.24835443037989</v>
      </c>
      <c r="FN94" s="13">
        <f t="shared" si="168"/>
        <v>223.97962264150942</v>
      </c>
      <c r="FO94" s="13">
        <f t="shared" si="168"/>
        <v>223.71424999999988</v>
      </c>
      <c r="FP94" s="13">
        <f t="shared" si="168"/>
        <v>223.45217391304345</v>
      </c>
      <c r="FQ94" s="13">
        <f t="shared" si="168"/>
        <v>223.19333333333338</v>
      </c>
      <c r="FR94" s="13">
        <f t="shared" si="168"/>
        <v>222.93766871165644</v>
      </c>
      <c r="FS94" s="13">
        <f t="shared" si="168"/>
        <v>222.68512195121957</v>
      </c>
      <c r="FT94" s="13">
        <f t="shared" si="168"/>
        <v>222.43563636363626</v>
      </c>
      <c r="FU94" s="13">
        <f t="shared" si="168"/>
        <v>222.18915662650591</v>
      </c>
      <c r="FV94" s="13">
        <f t="shared" si="168"/>
        <v>221.94562874251494</v>
      </c>
      <c r="FW94" s="13">
        <f t="shared" si="168"/>
        <v>221.70500000000004</v>
      </c>
      <c r="FX94" s="13">
        <f t="shared" si="168"/>
        <v>221.46721893491122</v>
      </c>
      <c r="FY94" s="13">
        <f t="shared" si="168"/>
        <v>221.23223529411769</v>
      </c>
      <c r="FZ94" s="13">
        <f t="shared" si="168"/>
        <v>221</v>
      </c>
      <c r="GA94" s="13">
        <f t="shared" si="168"/>
        <v>220.77046511627896</v>
      </c>
      <c r="GB94" s="13">
        <f t="shared" si="168"/>
        <v>220.54358381502891</v>
      </c>
      <c r="GC94" s="13">
        <f t="shared" si="168"/>
        <v>220.31931034482761</v>
      </c>
      <c r="GD94" s="13">
        <f t="shared" si="168"/>
        <v>220.09759999999994</v>
      </c>
      <c r="GE94" s="13">
        <f t="shared" si="168"/>
        <v>219.87840909090914</v>
      </c>
      <c r="GF94" s="13">
        <f t="shared" si="168"/>
        <v>219.6616949152542</v>
      </c>
      <c r="GG94" s="13">
        <f t="shared" si="168"/>
        <v>219.44741573033707</v>
      </c>
      <c r="GH94" s="13">
        <f t="shared" si="168"/>
        <v>219.23553072625702</v>
      </c>
      <c r="GI94" s="13">
        <f t="shared" si="168"/>
        <v>219.02600000000007</v>
      </c>
      <c r="GJ94" s="13">
        <f t="shared" si="168"/>
        <v>218.81878453038689</v>
      </c>
      <c r="GK94" s="13">
        <f t="shared" si="168"/>
        <v>218.61384615384623</v>
      </c>
      <c r="GL94" s="13">
        <f t="shared" si="168"/>
        <v>218.41114754098362</v>
      </c>
      <c r="GM94" s="13">
        <f t="shared" si="168"/>
        <v>218.21065217391288</v>
      </c>
      <c r="GN94" s="13">
        <f t="shared" si="168"/>
        <v>218.01232432432425</v>
      </c>
      <c r="GO94" s="13">
        <f t="shared" si="168"/>
        <v>217.816129032258</v>
      </c>
      <c r="GP94" s="13">
        <f t="shared" si="168"/>
        <v>217.6220320855615</v>
      </c>
      <c r="GQ94" s="13">
        <f t="shared" si="168"/>
        <v>217.43000000000006</v>
      </c>
      <c r="GR94" s="13">
        <f t="shared" si="168"/>
        <v>217.24</v>
      </c>
      <c r="GS94" s="13">
        <f t="shared" si="168"/>
        <v>217.05199999999991</v>
      </c>
      <c r="GT94" s="13">
        <f t="shared" si="168"/>
        <v>216.86596858638745</v>
      </c>
      <c r="GU94" s="13">
        <f t="shared" si="168"/>
        <v>216.68187499999999</v>
      </c>
      <c r="GV94" s="13">
        <f t="shared" si="168"/>
        <v>216.49968911917085</v>
      </c>
      <c r="GW94" s="13">
        <f t="shared" si="168"/>
        <v>216.31938144329911</v>
      </c>
      <c r="GX94" s="13">
        <f t="shared" si="168"/>
        <v>216.14092307692317</v>
      </c>
      <c r="GY94" s="13">
        <f t="shared" si="168"/>
        <v>215.96428571428555</v>
      </c>
      <c r="GZ94" s="13">
        <f t="shared" si="168"/>
        <v>215.78944162436551</v>
      </c>
      <c r="HA94" s="13">
        <f t="shared" si="168"/>
        <v>215.61636363636364</v>
      </c>
      <c r="HB94" s="13">
        <f t="shared" si="168"/>
        <v>215.44502512562804</v>
      </c>
      <c r="HC94" s="13">
        <f t="shared" si="168"/>
        <v>215.27540000000022</v>
      </c>
      <c r="HD94" s="13">
        <f t="shared" si="168"/>
        <v>215.10746268656715</v>
      </c>
      <c r="HE94" s="13">
        <f t="shared" si="168"/>
        <v>214.94118811881185</v>
      </c>
      <c r="HF94" s="13">
        <f t="shared" si="168"/>
        <v>214.77655172413802</v>
      </c>
      <c r="HG94" s="13">
        <f t="shared" si="168"/>
        <v>214.61352941176472</v>
      </c>
      <c r="HH94" s="13">
        <f t="shared" si="168"/>
        <v>214.45209756097552</v>
      </c>
      <c r="HI94" s="13">
        <f t="shared" si="168"/>
        <v>214.29223300970887</v>
      </c>
      <c r="HJ94" s="13">
        <f t="shared" si="168"/>
        <v>214.1339130434784</v>
      </c>
      <c r="HK94" s="13">
        <f t="shared" si="168"/>
        <v>213.97711538461533</v>
      </c>
      <c r="HL94" s="13">
        <f t="shared" si="168"/>
        <v>213.82181818181823</v>
      </c>
      <c r="HM94" s="13">
        <f t="shared" si="168"/>
        <v>213.66799999999989</v>
      </c>
      <c r="HN94" s="13">
        <f t="shared" si="168"/>
        <v>213.51563981042636</v>
      </c>
      <c r="HO94" s="13">
        <f t="shared" si="168"/>
        <v>213.36471698113212</v>
      </c>
      <c r="HP94" s="13">
        <f t="shared" si="168"/>
        <v>213.21521126760558</v>
      </c>
      <c r="HQ94" s="13">
        <f t="shared" si="168"/>
        <v>213.06710280373829</v>
      </c>
      <c r="HR94" s="13">
        <f t="shared" si="168"/>
        <v>212.92037209302316</v>
      </c>
      <c r="HS94" s="13">
        <f t="shared" si="168"/>
        <v>212.77499999999986</v>
      </c>
      <c r="HT94" s="13">
        <f t="shared" si="168"/>
        <v>212.63096774193548</v>
      </c>
      <c r="HU94" s="13">
        <f t="shared" si="168"/>
        <v>212.48825688073384</v>
      </c>
      <c r="HV94" s="13">
        <f t="shared" si="168"/>
        <v>212.34684931506854</v>
      </c>
      <c r="HW94" s="13">
        <f t="shared" si="168"/>
        <v>212.20672727272733</v>
      </c>
      <c r="HX94" s="13">
        <f t="shared" si="168"/>
        <v>212.0678733031674</v>
      </c>
      <c r="HY94" s="13">
        <f t="shared" si="168"/>
        <v>211.93027027027017</v>
      </c>
      <c r="HZ94" s="13">
        <f t="shared" si="168"/>
        <v>211.79390134529149</v>
      </c>
      <c r="IA94" s="13">
        <f t="shared" si="168"/>
        <v>211.65874999999994</v>
      </c>
      <c r="IB94" s="13">
        <f t="shared" si="168"/>
        <v>211.52480000000003</v>
      </c>
      <c r="IC94" s="13">
        <f t="shared" si="168"/>
        <v>211.39203539823006</v>
      </c>
      <c r="ID94" s="13">
        <f t="shared" si="168"/>
        <v>211.26044052863426</v>
      </c>
      <c r="IE94" s="13">
        <f t="shared" si="168"/>
        <v>211.12999999999988</v>
      </c>
      <c r="IF94" s="13">
        <f t="shared" si="168"/>
        <v>211.00069868995638</v>
      </c>
      <c r="IG94" s="13">
        <f t="shared" si="168"/>
        <v>210.87252173913043</v>
      </c>
      <c r="IH94" s="13">
        <f t="shared" si="168"/>
        <v>210.74545454545455</v>
      </c>
      <c r="II94" s="13">
        <f t="shared" si="168"/>
        <v>210.61948275862073</v>
      </c>
      <c r="IJ94" s="13">
        <f t="shared" si="168"/>
        <v>210.4945922746781</v>
      </c>
      <c r="IK94" s="13">
        <f t="shared" si="168"/>
        <v>210.37076923076916</v>
      </c>
      <c r="IL94" s="13">
        <f t="shared" si="168"/>
        <v>210.24800000000005</v>
      </c>
      <c r="IM94" s="13">
        <f t="shared" si="168"/>
        <v>210.12627118644059</v>
      </c>
      <c r="IN94" s="13">
        <f t="shared" si="168"/>
        <v>210.00556962025314</v>
      </c>
      <c r="IO94" s="13">
        <f t="shared" si="168"/>
        <v>209.88588235294128</v>
      </c>
      <c r="IP94" s="13">
        <f t="shared" si="168"/>
        <v>209.76719665271958</v>
      </c>
      <c r="IQ94" s="13">
        <f t="shared" si="168"/>
        <v>209.64949999999988</v>
      </c>
      <c r="IR94" s="13">
        <f t="shared" si="168"/>
        <v>209.53278008298776</v>
      </c>
      <c r="IS94" s="13">
        <f t="shared" si="168"/>
        <v>209.41702479338835</v>
      </c>
      <c r="IT94" s="13">
        <f t="shared" si="168"/>
        <v>209.30222222222221</v>
      </c>
      <c r="IU94" s="13">
        <f t="shared" si="168"/>
        <v>209.18836065573782</v>
      </c>
      <c r="IV94" s="13">
        <f t="shared" si="168"/>
        <v>209.07542857142857</v>
      </c>
      <c r="IW94" s="13"/>
      <c r="IX94" s="13"/>
      <c r="IY94" s="13"/>
      <c r="IZ94" s="13"/>
      <c r="JA94" s="13"/>
      <c r="JB94" s="13"/>
    </row>
    <row r="95" spans="1:262" ht="12.75" customHeight="1" x14ac:dyDescent="0.3">
      <c r="A95" s="18" t="s">
        <v>40</v>
      </c>
      <c r="B95" s="18">
        <v>826</v>
      </c>
      <c r="C95" s="19">
        <f t="shared" si="152"/>
        <v>2835</v>
      </c>
      <c r="D95" s="19">
        <f t="shared" si="153"/>
        <v>2009</v>
      </c>
      <c r="E95" s="19">
        <f t="shared" si="154"/>
        <v>18.666666666666668</v>
      </c>
      <c r="F95" s="18">
        <f t="shared" si="155"/>
        <v>2000</v>
      </c>
      <c r="G95" s="19">
        <f t="shared" si="156"/>
        <v>71.75</v>
      </c>
      <c r="H95" s="16">
        <f t="shared" si="157"/>
        <v>6520.4999999999991</v>
      </c>
      <c r="I95" s="19"/>
      <c r="J95" s="19"/>
      <c r="K95" s="19"/>
      <c r="L95" s="19"/>
      <c r="M95" s="19"/>
      <c r="N95" s="19"/>
      <c r="O95" s="19"/>
      <c r="P95" s="19"/>
      <c r="Q95" s="19"/>
      <c r="R95" s="17">
        <v>12800</v>
      </c>
      <c r="S95" s="17">
        <f t="shared" si="158"/>
        <v>6.75</v>
      </c>
      <c r="T95" s="17">
        <v>13</v>
      </c>
      <c r="U95" s="17">
        <f t="shared" si="159"/>
        <v>87.75</v>
      </c>
      <c r="V95" s="17">
        <f t="shared" si="160"/>
        <v>7020</v>
      </c>
      <c r="W95" s="17">
        <f t="shared" si="161"/>
        <v>4.5</v>
      </c>
      <c r="X95" s="17">
        <f t="shared" si="162"/>
        <v>900</v>
      </c>
      <c r="Y95" s="4">
        <f t="shared" si="166"/>
        <v>4880</v>
      </c>
      <c r="Z95" s="4">
        <v>0.1</v>
      </c>
      <c r="AA95" s="4">
        <v>9</v>
      </c>
      <c r="AB95" s="4">
        <v>14</v>
      </c>
      <c r="AC95" s="4">
        <v>150</v>
      </c>
      <c r="AD95" s="4">
        <v>14580</v>
      </c>
      <c r="AE95" s="4">
        <f t="shared" si="163"/>
        <v>10980</v>
      </c>
      <c r="AF95" s="4">
        <f t="shared" si="164"/>
        <v>3159</v>
      </c>
      <c r="AG95" s="13">
        <f t="shared" ref="AG95:IV95" si="169">((($V95+$X95)/10*MAX((AG$2/$AC95),1)+($Y95/80*180*$Z95))/(MAX((AG$2/$AA95),1)+$AB95))*28-$B95</f>
        <v>2702</v>
      </c>
      <c r="AH95" s="13">
        <f t="shared" si="169"/>
        <v>2625.304347826087</v>
      </c>
      <c r="AI95" s="13">
        <f t="shared" si="169"/>
        <v>2481.5</v>
      </c>
      <c r="AJ95" s="13">
        <f t="shared" si="169"/>
        <v>2349.1999999999998</v>
      </c>
      <c r="AK95" s="13">
        <f t="shared" si="169"/>
        <v>2227.0769230769233</v>
      </c>
      <c r="AL95" s="13">
        <f t="shared" si="169"/>
        <v>2114</v>
      </c>
      <c r="AM95" s="13">
        <f t="shared" si="169"/>
        <v>2009</v>
      </c>
      <c r="AN95" s="13">
        <f t="shared" si="169"/>
        <v>1911.2413793103451</v>
      </c>
      <c r="AO95" s="13">
        <f t="shared" si="169"/>
        <v>1820</v>
      </c>
      <c r="AP95" s="13">
        <f t="shared" si="169"/>
        <v>1734.6451612903224</v>
      </c>
      <c r="AQ95" s="13">
        <f t="shared" si="169"/>
        <v>1654.625</v>
      </c>
      <c r="AR95" s="13">
        <f t="shared" si="169"/>
        <v>1579.4545454545455</v>
      </c>
      <c r="AS95" s="13">
        <f t="shared" si="169"/>
        <v>1508.7058823529414</v>
      </c>
      <c r="AT95" s="13">
        <f t="shared" si="169"/>
        <v>1441.9999999999995</v>
      </c>
      <c r="AU95" s="13">
        <f t="shared" si="169"/>
        <v>1379</v>
      </c>
      <c r="AV95" s="13">
        <f t="shared" si="169"/>
        <v>1319.4054054054054</v>
      </c>
      <c r="AW95" s="13">
        <f t="shared" si="169"/>
        <v>1262.9473684210525</v>
      </c>
      <c r="AX95" s="13">
        <f t="shared" si="169"/>
        <v>1209.3846153846155</v>
      </c>
      <c r="AY95" s="13">
        <f t="shared" si="169"/>
        <v>1158.5</v>
      </c>
      <c r="AZ95" s="13">
        <f t="shared" si="169"/>
        <v>1110.0975609756097</v>
      </c>
      <c r="BA95" s="13">
        <f t="shared" si="169"/>
        <v>1064</v>
      </c>
      <c r="BB95" s="13">
        <f t="shared" si="169"/>
        <v>1020.046511627907</v>
      </c>
      <c r="BC95" s="13">
        <f t="shared" si="169"/>
        <v>978.09090909090878</v>
      </c>
      <c r="BD95" s="13">
        <f t="shared" si="169"/>
        <v>938</v>
      </c>
      <c r="BE95" s="13">
        <f t="shared" si="169"/>
        <v>899.6521739130435</v>
      </c>
      <c r="BF95" s="13">
        <f t="shared" si="169"/>
        <v>891.24595744680846</v>
      </c>
      <c r="BG95" s="13">
        <f t="shared" si="169"/>
        <v>883.19</v>
      </c>
      <c r="BH95" s="13">
        <f t="shared" si="169"/>
        <v>875.46285714285682</v>
      </c>
      <c r="BI95" s="13">
        <f t="shared" si="169"/>
        <v>868.04480000000012</v>
      </c>
      <c r="BJ95" s="13">
        <f t="shared" si="169"/>
        <v>860.9176470588236</v>
      </c>
      <c r="BK95" s="13">
        <f t="shared" si="169"/>
        <v>854.06461538461508</v>
      </c>
      <c r="BL95" s="13">
        <f t="shared" si="169"/>
        <v>847.47018867924567</v>
      </c>
      <c r="BM95" s="13">
        <f t="shared" si="169"/>
        <v>841.11999999999989</v>
      </c>
      <c r="BN95" s="13">
        <f t="shared" si="169"/>
        <v>835.00072727272709</v>
      </c>
      <c r="BO95" s="13">
        <f t="shared" si="169"/>
        <v>829.10000000000036</v>
      </c>
      <c r="BP95" s="13">
        <f t="shared" si="169"/>
        <v>823.40631578947364</v>
      </c>
      <c r="BQ95" s="13">
        <f t="shared" si="169"/>
        <v>817.90896551724109</v>
      </c>
      <c r="BR95" s="13">
        <f t="shared" si="169"/>
        <v>812.59796610169519</v>
      </c>
      <c r="BS95" s="13">
        <f t="shared" si="169"/>
        <v>807.46399999999994</v>
      </c>
      <c r="BT95" s="13">
        <f t="shared" si="169"/>
        <v>802.49836065573732</v>
      </c>
      <c r="BU95" s="13">
        <f t="shared" si="169"/>
        <v>797.69290322580673</v>
      </c>
      <c r="BV95" s="13">
        <f t="shared" si="169"/>
        <v>793.04</v>
      </c>
      <c r="BW95" s="13">
        <f t="shared" si="169"/>
        <v>788.53249999999957</v>
      </c>
      <c r="BX95" s="13">
        <f t="shared" si="169"/>
        <v>784.1636923076926</v>
      </c>
      <c r="BY95" s="13">
        <f t="shared" si="169"/>
        <v>779.92727272727302</v>
      </c>
      <c r="BZ95" s="13">
        <f t="shared" si="169"/>
        <v>775.81731343283559</v>
      </c>
      <c r="CA95" s="13">
        <f t="shared" si="169"/>
        <v>771.8282352941178</v>
      </c>
      <c r="CB95" s="13">
        <f t="shared" si="169"/>
        <v>767.9547826086955</v>
      </c>
      <c r="CC95" s="13">
        <f t="shared" si="169"/>
        <v>764.19200000000001</v>
      </c>
      <c r="CD95" s="13">
        <f t="shared" si="169"/>
        <v>760.53521126760552</v>
      </c>
      <c r="CE95" s="13">
        <f t="shared" si="169"/>
        <v>756.98</v>
      </c>
      <c r="CF95" s="13">
        <f t="shared" si="169"/>
        <v>753.52219178082214</v>
      </c>
      <c r="CG95" s="13">
        <f t="shared" si="169"/>
        <v>750.15783783783763</v>
      </c>
      <c r="CH95" s="13">
        <f t="shared" si="169"/>
        <v>746.88320000000022</v>
      </c>
      <c r="CI95" s="13">
        <f t="shared" si="169"/>
        <v>743.69473684210539</v>
      </c>
      <c r="CJ95" s="13">
        <f t="shared" si="169"/>
        <v>740.58909090909083</v>
      </c>
      <c r="CK95" s="13">
        <f t="shared" si="169"/>
        <v>737.56307692307678</v>
      </c>
      <c r="CL95" s="13">
        <f t="shared" si="169"/>
        <v>734.61367088607585</v>
      </c>
      <c r="CM95" s="13">
        <f t="shared" si="169"/>
        <v>731.73799999999983</v>
      </c>
      <c r="CN95" s="13">
        <f t="shared" si="169"/>
        <v>728.93333333333339</v>
      </c>
      <c r="CO95" s="13">
        <f t="shared" si="169"/>
        <v>726.19707317073176</v>
      </c>
      <c r="CP95" s="13">
        <f t="shared" si="169"/>
        <v>723.52674698795158</v>
      </c>
      <c r="CQ95" s="13">
        <f t="shared" si="169"/>
        <v>720.92000000000007</v>
      </c>
      <c r="CR95" s="13">
        <f t="shared" si="169"/>
        <v>718.37458823529414</v>
      </c>
      <c r="CS95" s="13">
        <f t="shared" si="169"/>
        <v>715.88837209302324</v>
      </c>
      <c r="CT95" s="13">
        <f t="shared" si="169"/>
        <v>713.4593103448276</v>
      </c>
      <c r="CU95" s="13">
        <f t="shared" si="169"/>
        <v>711.0854545454547</v>
      </c>
      <c r="CV95" s="13">
        <f t="shared" si="169"/>
        <v>708.76494382022474</v>
      </c>
      <c r="CW95" s="13">
        <f t="shared" si="169"/>
        <v>706.49599999999987</v>
      </c>
      <c r="CX95" s="13">
        <f t="shared" si="169"/>
        <v>704.27692307692314</v>
      </c>
      <c r="CY95" s="13">
        <f t="shared" si="169"/>
        <v>702.10608695652149</v>
      </c>
      <c r="CZ95" s="13">
        <f t="shared" si="169"/>
        <v>699.98193548387098</v>
      </c>
      <c r="DA95" s="13">
        <f t="shared" si="169"/>
        <v>697.90297872340443</v>
      </c>
      <c r="DB95" s="13">
        <f t="shared" si="169"/>
        <v>695.86778947368407</v>
      </c>
      <c r="DC95" s="13">
        <f t="shared" si="169"/>
        <v>693.875</v>
      </c>
      <c r="DD95" s="13">
        <f t="shared" si="169"/>
        <v>691.92329896907245</v>
      </c>
      <c r="DE95" s="13">
        <f t="shared" si="169"/>
        <v>690.0114285714285</v>
      </c>
      <c r="DF95" s="13">
        <f t="shared" si="169"/>
        <v>688.13818181818192</v>
      </c>
      <c r="DG95" s="13">
        <f t="shared" si="169"/>
        <v>686.30240000000026</v>
      </c>
      <c r="DH95" s="13">
        <f t="shared" si="169"/>
        <v>684.50297029702961</v>
      </c>
      <c r="DI95" s="13">
        <f t="shared" si="169"/>
        <v>682.738823529412</v>
      </c>
      <c r="DJ95" s="13">
        <f t="shared" si="169"/>
        <v>681.00893203883516</v>
      </c>
      <c r="DK95" s="13">
        <f t="shared" si="169"/>
        <v>679.31230769230751</v>
      </c>
      <c r="DL95" s="13">
        <f t="shared" si="169"/>
        <v>677.64799999999991</v>
      </c>
      <c r="DM95" s="13">
        <f t="shared" si="169"/>
        <v>676.01509433962269</v>
      </c>
      <c r="DN95" s="13">
        <f t="shared" si="169"/>
        <v>674.41271028037363</v>
      </c>
      <c r="DO95" s="13">
        <f t="shared" si="169"/>
        <v>672.84000000000015</v>
      </c>
      <c r="DP95" s="13">
        <f t="shared" si="169"/>
        <v>671.29614678899111</v>
      </c>
      <c r="DQ95" s="13">
        <f t="shared" si="169"/>
        <v>669.78036363636329</v>
      </c>
      <c r="DR95" s="13">
        <f t="shared" si="169"/>
        <v>668.29189189189196</v>
      </c>
      <c r="DS95" s="13">
        <f t="shared" si="169"/>
        <v>666.83000000000038</v>
      </c>
      <c r="DT95" s="13">
        <f t="shared" si="169"/>
        <v>665.39398230088477</v>
      </c>
      <c r="DU95" s="13">
        <f t="shared" si="169"/>
        <v>663.98315789473691</v>
      </c>
      <c r="DV95" s="13">
        <f t="shared" si="169"/>
        <v>662.59686956521728</v>
      </c>
      <c r="DW95" s="13">
        <f t="shared" si="169"/>
        <v>661.23448275862074</v>
      </c>
      <c r="DX95" s="13">
        <f t="shared" si="169"/>
        <v>659.8953846153845</v>
      </c>
      <c r="DY95" s="13">
        <f t="shared" si="169"/>
        <v>658.57898305084746</v>
      </c>
      <c r="DZ95" s="13">
        <f t="shared" si="169"/>
        <v>657.28470588235291</v>
      </c>
      <c r="EA95" s="13">
        <f t="shared" si="169"/>
        <v>656.01199999999994</v>
      </c>
      <c r="EB95" s="13">
        <f t="shared" si="169"/>
        <v>654.76033057851237</v>
      </c>
      <c r="EC95" s="13">
        <f t="shared" si="169"/>
        <v>653.52918032786897</v>
      </c>
      <c r="ED95" s="13">
        <f t="shared" si="169"/>
        <v>652.31804878048797</v>
      </c>
      <c r="EE95" s="13">
        <f t="shared" si="169"/>
        <v>651.12645161290311</v>
      </c>
      <c r="EF95" s="13">
        <f t="shared" si="169"/>
        <v>649.95392000000015</v>
      </c>
      <c r="EG95" s="13">
        <f t="shared" si="169"/>
        <v>648.79999999999973</v>
      </c>
      <c r="EH95" s="13">
        <f t="shared" si="169"/>
        <v>647.66425196850378</v>
      </c>
      <c r="EI95" s="13">
        <f t="shared" si="169"/>
        <v>646.5462500000001</v>
      </c>
      <c r="EJ95" s="13">
        <f t="shared" si="169"/>
        <v>645.44558139534888</v>
      </c>
      <c r="EK95" s="13">
        <f t="shared" si="169"/>
        <v>644.36184615384627</v>
      </c>
      <c r="EL95" s="13">
        <f t="shared" si="169"/>
        <v>643.29465648854966</v>
      </c>
      <c r="EM95" s="13">
        <f t="shared" si="169"/>
        <v>642.2436363636366</v>
      </c>
      <c r="EN95" s="13">
        <f t="shared" si="169"/>
        <v>641.20842105263159</v>
      </c>
      <c r="EO95" s="13">
        <f t="shared" si="169"/>
        <v>640.18865671641788</v>
      </c>
      <c r="EP95" s="13">
        <f t="shared" si="169"/>
        <v>639.18399999999997</v>
      </c>
      <c r="EQ95" s="13">
        <f t="shared" si="169"/>
        <v>638.19411764705865</v>
      </c>
      <c r="ER95" s="13">
        <f t="shared" si="169"/>
        <v>637.21868613138668</v>
      </c>
      <c r="ES95" s="13">
        <f t="shared" si="169"/>
        <v>636.25739130434772</v>
      </c>
      <c r="ET95" s="13">
        <f t="shared" si="169"/>
        <v>635.30992805755386</v>
      </c>
      <c r="EU95" s="13">
        <f t="shared" si="169"/>
        <v>634.37599999999998</v>
      </c>
      <c r="EV95" s="13">
        <f t="shared" si="169"/>
        <v>633.45531914893627</v>
      </c>
      <c r="EW95" s="13">
        <f t="shared" si="169"/>
        <v>632.5476056338025</v>
      </c>
      <c r="EX95" s="13">
        <f t="shared" si="169"/>
        <v>631.65258741258754</v>
      </c>
      <c r="EY95" s="13">
        <f t="shared" si="169"/>
        <v>630.77</v>
      </c>
      <c r="EZ95" s="13">
        <f t="shared" si="169"/>
        <v>629.8995862068964</v>
      </c>
      <c r="FA95" s="13">
        <f t="shared" si="169"/>
        <v>629.04109589041104</v>
      </c>
      <c r="FB95" s="13">
        <f t="shared" si="169"/>
        <v>628.1942857142858</v>
      </c>
      <c r="FC95" s="13">
        <f t="shared" si="169"/>
        <v>627.35891891891902</v>
      </c>
      <c r="FD95" s="13">
        <f t="shared" si="169"/>
        <v>626.53476510067117</v>
      </c>
      <c r="FE95" s="13">
        <f t="shared" si="169"/>
        <v>625.72160000000008</v>
      </c>
      <c r="FF95" s="13">
        <f t="shared" si="169"/>
        <v>624.91920529801337</v>
      </c>
      <c r="FG95" s="13">
        <f t="shared" si="169"/>
        <v>624.12736842105255</v>
      </c>
      <c r="FH95" s="13">
        <f t="shared" si="169"/>
        <v>623.34588235294132</v>
      </c>
      <c r="FI95" s="13">
        <f t="shared" si="169"/>
        <v>622.57454545454561</v>
      </c>
      <c r="FJ95" s="13">
        <f t="shared" si="169"/>
        <v>621.81316129032257</v>
      </c>
      <c r="FK95" s="13">
        <f t="shared" si="169"/>
        <v>621.06153846153848</v>
      </c>
      <c r="FL95" s="13">
        <f t="shared" si="169"/>
        <v>620.31949044586008</v>
      </c>
      <c r="FM95" s="13">
        <f t="shared" si="169"/>
        <v>619.58683544303813</v>
      </c>
      <c r="FN95" s="13">
        <f t="shared" si="169"/>
        <v>618.86339622641503</v>
      </c>
      <c r="FO95" s="13">
        <f t="shared" si="169"/>
        <v>618.14899999999966</v>
      </c>
      <c r="FP95" s="13">
        <f t="shared" si="169"/>
        <v>617.4434782608696</v>
      </c>
      <c r="FQ95" s="13">
        <f t="shared" si="169"/>
        <v>616.7466666666669</v>
      </c>
      <c r="FR95" s="13">
        <f t="shared" si="169"/>
        <v>616.05840490797527</v>
      </c>
      <c r="FS95" s="13">
        <f t="shared" si="169"/>
        <v>615.37853658536574</v>
      </c>
      <c r="FT95" s="13">
        <f t="shared" si="169"/>
        <v>614.70690909090922</v>
      </c>
      <c r="FU95" s="13">
        <f t="shared" si="169"/>
        <v>614.04337349397565</v>
      </c>
      <c r="FV95" s="13">
        <f t="shared" si="169"/>
        <v>613.38778443113779</v>
      </c>
      <c r="FW95" s="13">
        <f t="shared" si="169"/>
        <v>612.74</v>
      </c>
      <c r="FX95" s="13">
        <f t="shared" si="169"/>
        <v>612.09988165680488</v>
      </c>
      <c r="FY95" s="13">
        <f t="shared" si="169"/>
        <v>611.46729411764704</v>
      </c>
      <c r="FZ95" s="13">
        <f t="shared" si="169"/>
        <v>610.84210526315792</v>
      </c>
      <c r="GA95" s="13">
        <f t="shared" si="169"/>
        <v>610.2241860465117</v>
      </c>
      <c r="GB95" s="13">
        <f t="shared" si="169"/>
        <v>609.61341040462435</v>
      </c>
      <c r="GC95" s="13">
        <f t="shared" si="169"/>
        <v>609.00965517241366</v>
      </c>
      <c r="GD95" s="13">
        <f t="shared" si="169"/>
        <v>608.41280000000006</v>
      </c>
      <c r="GE95" s="13">
        <f t="shared" si="169"/>
        <v>607.82272727272766</v>
      </c>
      <c r="GF95" s="13">
        <f t="shared" si="169"/>
        <v>607.23932203389813</v>
      </c>
      <c r="GG95" s="13">
        <f t="shared" si="169"/>
        <v>606.66247191011234</v>
      </c>
      <c r="GH95" s="13">
        <f t="shared" si="169"/>
        <v>606.09206703910627</v>
      </c>
      <c r="GI95" s="13">
        <f t="shared" si="169"/>
        <v>605.52800000000002</v>
      </c>
      <c r="GJ95" s="13">
        <f t="shared" si="169"/>
        <v>604.97016574585632</v>
      </c>
      <c r="GK95" s="13">
        <f t="shared" si="169"/>
        <v>604.41846153846177</v>
      </c>
      <c r="GL95" s="13">
        <f t="shared" si="169"/>
        <v>603.87278688524611</v>
      </c>
      <c r="GM95" s="13">
        <f t="shared" si="169"/>
        <v>603.33304347826061</v>
      </c>
      <c r="GN95" s="13">
        <f t="shared" si="169"/>
        <v>602.7991351351352</v>
      </c>
      <c r="GO95" s="13">
        <f t="shared" si="169"/>
        <v>602.27096774193546</v>
      </c>
      <c r="GP95" s="13">
        <f t="shared" si="169"/>
        <v>601.74844919786096</v>
      </c>
      <c r="GQ95" s="13">
        <f t="shared" si="169"/>
        <v>601.23148936170219</v>
      </c>
      <c r="GR95" s="13">
        <f t="shared" si="169"/>
        <v>600.7199999999998</v>
      </c>
      <c r="GS95" s="13">
        <f t="shared" si="169"/>
        <v>600.21389473684212</v>
      </c>
      <c r="GT95" s="13">
        <f t="shared" si="169"/>
        <v>599.71308900523559</v>
      </c>
      <c r="GU95" s="13">
        <f t="shared" si="169"/>
        <v>599.21749999999997</v>
      </c>
      <c r="GV95" s="13">
        <f t="shared" si="169"/>
        <v>598.72704663212403</v>
      </c>
      <c r="GW95" s="13">
        <f t="shared" si="169"/>
        <v>598.24164948453654</v>
      </c>
      <c r="GX95" s="13">
        <f t="shared" si="169"/>
        <v>597.76123076923068</v>
      </c>
      <c r="GY95" s="13">
        <f t="shared" si="169"/>
        <v>597.28571428571422</v>
      </c>
      <c r="GZ95" s="13">
        <f t="shared" si="169"/>
        <v>596.81502538071095</v>
      </c>
      <c r="HA95" s="13">
        <f t="shared" si="169"/>
        <v>596.34909090909082</v>
      </c>
      <c r="HB95" s="13">
        <f t="shared" si="169"/>
        <v>595.88783919597972</v>
      </c>
      <c r="HC95" s="13">
        <f t="shared" si="169"/>
        <v>595.43120000000022</v>
      </c>
      <c r="HD95" s="13">
        <f t="shared" si="169"/>
        <v>594.97910447761205</v>
      </c>
      <c r="HE95" s="13">
        <f t="shared" si="169"/>
        <v>594.53148514851455</v>
      </c>
      <c r="HF95" s="13">
        <f t="shared" si="169"/>
        <v>594.08827586206917</v>
      </c>
      <c r="HG95" s="13">
        <f t="shared" si="169"/>
        <v>593.64941176470597</v>
      </c>
      <c r="HH95" s="13">
        <f t="shared" si="169"/>
        <v>593.21482926829253</v>
      </c>
      <c r="HI95" s="13">
        <f t="shared" si="169"/>
        <v>592.78446601941778</v>
      </c>
      <c r="HJ95" s="13">
        <f t="shared" si="169"/>
        <v>592.35826086956536</v>
      </c>
      <c r="HK95" s="13">
        <f t="shared" si="169"/>
        <v>591.93615384615373</v>
      </c>
      <c r="HL95" s="13">
        <f t="shared" si="169"/>
        <v>591.51808612440186</v>
      </c>
      <c r="HM95" s="13">
        <f t="shared" si="169"/>
        <v>591.10400000000004</v>
      </c>
      <c r="HN95" s="13">
        <f t="shared" si="169"/>
        <v>590.69383886255901</v>
      </c>
      <c r="HO95" s="13">
        <f t="shared" si="169"/>
        <v>590.28754716981166</v>
      </c>
      <c r="HP95" s="13">
        <f t="shared" si="169"/>
        <v>589.88507042253514</v>
      </c>
      <c r="HQ95" s="13">
        <f t="shared" si="169"/>
        <v>589.48635514018702</v>
      </c>
      <c r="HR95" s="13">
        <f t="shared" si="169"/>
        <v>589.09134883720935</v>
      </c>
      <c r="HS95" s="13">
        <f t="shared" si="169"/>
        <v>588.70000000000005</v>
      </c>
      <c r="HT95" s="13">
        <f t="shared" si="169"/>
        <v>588.3122580645163</v>
      </c>
      <c r="HU95" s="13">
        <f t="shared" si="169"/>
        <v>587.92807339449541</v>
      </c>
      <c r="HV95" s="13">
        <f t="shared" si="169"/>
        <v>587.54739726027401</v>
      </c>
      <c r="HW95" s="13">
        <f t="shared" si="169"/>
        <v>587.17018181818185</v>
      </c>
      <c r="HX95" s="13">
        <f t="shared" si="169"/>
        <v>586.79638009049768</v>
      </c>
      <c r="HY95" s="13">
        <f t="shared" si="169"/>
        <v>586.42594594594584</v>
      </c>
      <c r="HZ95" s="13">
        <f t="shared" si="169"/>
        <v>586.05883408071759</v>
      </c>
      <c r="IA95" s="13">
        <f t="shared" si="169"/>
        <v>585.69499999999971</v>
      </c>
      <c r="IB95" s="13">
        <f t="shared" si="169"/>
        <v>585.33439999999996</v>
      </c>
      <c r="IC95" s="13">
        <f t="shared" si="169"/>
        <v>584.9769911504427</v>
      </c>
      <c r="ID95" s="13">
        <f t="shared" si="169"/>
        <v>584.62273127753292</v>
      </c>
      <c r="IE95" s="13">
        <f t="shared" si="169"/>
        <v>584.2715789473682</v>
      </c>
      <c r="IF95" s="13">
        <f t="shared" si="169"/>
        <v>583.92349344978174</v>
      </c>
      <c r="IG95" s="13">
        <f t="shared" si="169"/>
        <v>583.57843478260861</v>
      </c>
      <c r="IH95" s="13">
        <f t="shared" si="169"/>
        <v>583.23636363636365</v>
      </c>
      <c r="II95" s="13">
        <f t="shared" si="169"/>
        <v>582.89724137931034</v>
      </c>
      <c r="IJ95" s="13">
        <f t="shared" si="169"/>
        <v>582.56103004291867</v>
      </c>
      <c r="IK95" s="13">
        <f t="shared" si="169"/>
        <v>582.227692307692</v>
      </c>
      <c r="IL95" s="13">
        <f t="shared" si="169"/>
        <v>581.89719148936183</v>
      </c>
      <c r="IM95" s="13">
        <f t="shared" si="169"/>
        <v>581.56949152542347</v>
      </c>
      <c r="IN95" s="13">
        <f t="shared" si="169"/>
        <v>581.2445569620254</v>
      </c>
      <c r="IO95" s="13">
        <f t="shared" si="169"/>
        <v>580.92235294117654</v>
      </c>
      <c r="IP95" s="13">
        <f t="shared" si="169"/>
        <v>580.60284518828439</v>
      </c>
      <c r="IQ95" s="13">
        <f t="shared" si="169"/>
        <v>580.28600000000006</v>
      </c>
      <c r="IR95" s="13">
        <f t="shared" si="169"/>
        <v>579.97178423236528</v>
      </c>
      <c r="IS95" s="13">
        <f t="shared" si="169"/>
        <v>579.66016528925593</v>
      </c>
      <c r="IT95" s="13">
        <f t="shared" si="169"/>
        <v>579.35111111111132</v>
      </c>
      <c r="IU95" s="13">
        <f t="shared" si="169"/>
        <v>579.04459016393457</v>
      </c>
      <c r="IV95" s="13">
        <f t="shared" si="169"/>
        <v>578.74057142857123</v>
      </c>
      <c r="IW95" s="13"/>
      <c r="IX95" s="13"/>
      <c r="IY95" s="13"/>
      <c r="IZ95" s="13"/>
      <c r="JA95" s="13"/>
      <c r="JB95" s="13"/>
    </row>
    <row r="96" spans="1:262" ht="12.75" customHeight="1" x14ac:dyDescent="0.3">
      <c r="A96" s="4" t="s">
        <v>41</v>
      </c>
      <c r="B96" s="4">
        <v>1137</v>
      </c>
      <c r="C96" s="13">
        <f t="shared" si="152"/>
        <v>4286.25</v>
      </c>
      <c r="D96" s="13">
        <f t="shared" si="153"/>
        <v>3149.25</v>
      </c>
      <c r="E96" s="13">
        <f t="shared" si="154"/>
        <v>18.666666666666668</v>
      </c>
      <c r="F96" s="4">
        <f t="shared" si="155"/>
        <v>3150</v>
      </c>
      <c r="G96" s="13">
        <f t="shared" si="156"/>
        <v>112.47321428571429</v>
      </c>
      <c r="H96" s="11">
        <f t="shared" si="157"/>
        <v>9956.25</v>
      </c>
      <c r="I96" s="13"/>
      <c r="J96" s="13"/>
      <c r="K96" s="13"/>
      <c r="L96" s="13"/>
      <c r="M96" s="13"/>
      <c r="N96" s="13"/>
      <c r="O96" s="13"/>
      <c r="P96" s="13"/>
      <c r="Q96" s="13"/>
      <c r="R96" s="17">
        <v>19200</v>
      </c>
      <c r="S96" s="17">
        <f t="shared" si="158"/>
        <v>6.75</v>
      </c>
      <c r="T96" s="17">
        <v>20</v>
      </c>
      <c r="U96" s="17">
        <f t="shared" si="159"/>
        <v>135</v>
      </c>
      <c r="V96" s="17">
        <f t="shared" si="160"/>
        <v>10800</v>
      </c>
      <c r="W96" s="17">
        <f t="shared" si="161"/>
        <v>4.5</v>
      </c>
      <c r="X96" s="17">
        <f t="shared" si="162"/>
        <v>900</v>
      </c>
      <c r="Y96" s="4">
        <f t="shared" si="166"/>
        <v>7500</v>
      </c>
      <c r="Z96" s="4">
        <v>0.1</v>
      </c>
      <c r="AA96" s="4">
        <v>9</v>
      </c>
      <c r="AB96" s="4">
        <v>14</v>
      </c>
      <c r="AC96" s="4">
        <v>150</v>
      </c>
      <c r="AD96" s="4">
        <v>14580</v>
      </c>
      <c r="AE96" s="4">
        <f t="shared" si="163"/>
        <v>16875</v>
      </c>
      <c r="AF96" s="4">
        <f t="shared" si="164"/>
        <v>4860</v>
      </c>
      <c r="AG96" s="13">
        <f t="shared" ref="AG96:IV96" si="170">((($V96+$X96)/10*MAX((AG$2/$AC96),1)+($Y96/80*180*$Z96))/(MAX((AG$2/$AA96),1)+$AB96))*28-$B96</f>
        <v>4197</v>
      </c>
      <c r="AH96" s="13">
        <f t="shared" si="170"/>
        <v>4081.0434782608691</v>
      </c>
      <c r="AI96" s="13">
        <f t="shared" si="170"/>
        <v>3863.625</v>
      </c>
      <c r="AJ96" s="13">
        <f t="shared" si="170"/>
        <v>3663.5999999999995</v>
      </c>
      <c r="AK96" s="13">
        <f t="shared" si="170"/>
        <v>3478.961538461539</v>
      </c>
      <c r="AL96" s="13">
        <f t="shared" si="170"/>
        <v>3308</v>
      </c>
      <c r="AM96" s="13">
        <f t="shared" si="170"/>
        <v>3149.25</v>
      </c>
      <c r="AN96" s="13">
        <f t="shared" si="170"/>
        <v>3001.4482758620688</v>
      </c>
      <c r="AO96" s="13">
        <f t="shared" si="170"/>
        <v>2863.5</v>
      </c>
      <c r="AP96" s="13">
        <f t="shared" si="170"/>
        <v>2734.4516129032254</v>
      </c>
      <c r="AQ96" s="13">
        <f t="shared" si="170"/>
        <v>2613.46875</v>
      </c>
      <c r="AR96" s="13">
        <f t="shared" si="170"/>
        <v>2499.8181818181815</v>
      </c>
      <c r="AS96" s="13">
        <f t="shared" si="170"/>
        <v>2392.8529411764707</v>
      </c>
      <c r="AT96" s="13">
        <f t="shared" si="170"/>
        <v>2292</v>
      </c>
      <c r="AU96" s="13">
        <f t="shared" si="170"/>
        <v>2196.75</v>
      </c>
      <c r="AV96" s="13">
        <f t="shared" si="170"/>
        <v>2106.6486486486492</v>
      </c>
      <c r="AW96" s="13">
        <f t="shared" si="170"/>
        <v>2021.28947368421</v>
      </c>
      <c r="AX96" s="13">
        <f t="shared" si="170"/>
        <v>1940.3076923076924</v>
      </c>
      <c r="AY96" s="13">
        <f t="shared" si="170"/>
        <v>1863.3750000000005</v>
      </c>
      <c r="AZ96" s="13">
        <f t="shared" si="170"/>
        <v>1790.1951219512193</v>
      </c>
      <c r="BA96" s="13">
        <f t="shared" si="170"/>
        <v>1720.5</v>
      </c>
      <c r="BB96" s="13">
        <f t="shared" si="170"/>
        <v>1654.046511627907</v>
      </c>
      <c r="BC96" s="13">
        <f t="shared" si="170"/>
        <v>1590.613636363636</v>
      </c>
      <c r="BD96" s="13">
        <f t="shared" si="170"/>
        <v>1530</v>
      </c>
      <c r="BE96" s="13">
        <f t="shared" si="170"/>
        <v>1472.0217391304345</v>
      </c>
      <c r="BF96" s="13">
        <f t="shared" si="170"/>
        <v>1458.3319148936171</v>
      </c>
      <c r="BG96" s="13">
        <f t="shared" si="170"/>
        <v>1445.2125000000005</v>
      </c>
      <c r="BH96" s="13">
        <f t="shared" si="170"/>
        <v>1432.6285714285714</v>
      </c>
      <c r="BI96" s="13">
        <f t="shared" si="170"/>
        <v>1420.5480000000002</v>
      </c>
      <c r="BJ96" s="13">
        <f t="shared" si="170"/>
        <v>1408.9411764705883</v>
      </c>
      <c r="BK96" s="13">
        <f t="shared" si="170"/>
        <v>1397.7807692307688</v>
      </c>
      <c r="BL96" s="13">
        <f t="shared" si="170"/>
        <v>1387.0415094339633</v>
      </c>
      <c r="BM96" s="13">
        <f t="shared" si="170"/>
        <v>1376.7000000000003</v>
      </c>
      <c r="BN96" s="13">
        <f t="shared" si="170"/>
        <v>1366.7345454545452</v>
      </c>
      <c r="BO96" s="13">
        <f t="shared" si="170"/>
        <v>1357.1250000000005</v>
      </c>
      <c r="BP96" s="13">
        <f t="shared" si="170"/>
        <v>1347.8526315789477</v>
      </c>
      <c r="BQ96" s="13">
        <f t="shared" si="170"/>
        <v>1338.8999999999996</v>
      </c>
      <c r="BR96" s="13">
        <f t="shared" si="170"/>
        <v>1330.2508474576275</v>
      </c>
      <c r="BS96" s="13">
        <f t="shared" si="170"/>
        <v>1321.8899999999999</v>
      </c>
      <c r="BT96" s="13">
        <f t="shared" si="170"/>
        <v>1313.8032786885242</v>
      </c>
      <c r="BU96" s="13">
        <f t="shared" si="170"/>
        <v>1305.9774193548392</v>
      </c>
      <c r="BV96" s="13">
        <f t="shared" si="170"/>
        <v>1298.4000000000001</v>
      </c>
      <c r="BW96" s="13">
        <f t="shared" si="170"/>
        <v>1291.0593749999994</v>
      </c>
      <c r="BX96" s="13">
        <f t="shared" si="170"/>
        <v>1283.9446153846156</v>
      </c>
      <c r="BY96" s="13">
        <f t="shared" si="170"/>
        <v>1277.0454545454545</v>
      </c>
      <c r="BZ96" s="13">
        <f t="shared" si="170"/>
        <v>1270.35223880597</v>
      </c>
      <c r="CA96" s="13">
        <f t="shared" si="170"/>
        <v>1263.8558823529411</v>
      </c>
      <c r="CB96" s="13">
        <f t="shared" si="170"/>
        <v>1257.5478260869563</v>
      </c>
      <c r="CC96" s="13">
        <f t="shared" si="170"/>
        <v>1251.42</v>
      </c>
      <c r="CD96" s="13">
        <f t="shared" si="170"/>
        <v>1245.4647887323945</v>
      </c>
      <c r="CE96" s="13">
        <f t="shared" si="170"/>
        <v>1239.6750000000002</v>
      </c>
      <c r="CF96" s="13">
        <f t="shared" si="170"/>
        <v>1234.0438356164386</v>
      </c>
      <c r="CG96" s="13">
        <f t="shared" si="170"/>
        <v>1228.5648648648644</v>
      </c>
      <c r="CH96" s="13">
        <f t="shared" si="170"/>
        <v>1223.2320000000004</v>
      </c>
      <c r="CI96" s="13">
        <f t="shared" si="170"/>
        <v>1218.0394736842104</v>
      </c>
      <c r="CJ96" s="13">
        <f t="shared" si="170"/>
        <v>1212.9818181818182</v>
      </c>
      <c r="CK96" s="13">
        <f t="shared" si="170"/>
        <v>1208.0538461538463</v>
      </c>
      <c r="CL96" s="13">
        <f t="shared" si="170"/>
        <v>1203.2506329113921</v>
      </c>
      <c r="CM96" s="13">
        <f t="shared" si="170"/>
        <v>1198.5674999999997</v>
      </c>
      <c r="CN96" s="13">
        <f t="shared" si="170"/>
        <v>1194</v>
      </c>
      <c r="CO96" s="13">
        <f t="shared" si="170"/>
        <v>1189.5439024390239</v>
      </c>
      <c r="CP96" s="13">
        <f t="shared" si="170"/>
        <v>1185.1951807228916</v>
      </c>
      <c r="CQ96" s="13">
        <f t="shared" si="170"/>
        <v>1180.9499999999998</v>
      </c>
      <c r="CR96" s="13">
        <f t="shared" si="170"/>
        <v>1176.8047058823536</v>
      </c>
      <c r="CS96" s="13">
        <f t="shared" si="170"/>
        <v>1172.7558139534885</v>
      </c>
      <c r="CT96" s="13">
        <f t="shared" si="170"/>
        <v>1168.8000000000002</v>
      </c>
      <c r="CU96" s="13">
        <f t="shared" si="170"/>
        <v>1164.9340909090911</v>
      </c>
      <c r="CV96" s="13">
        <f t="shared" si="170"/>
        <v>1161.1550561797753</v>
      </c>
      <c r="CW96" s="13">
        <f t="shared" si="170"/>
        <v>1157.46</v>
      </c>
      <c r="CX96" s="13">
        <f t="shared" si="170"/>
        <v>1153.8461538461543</v>
      </c>
      <c r="CY96" s="13">
        <f t="shared" si="170"/>
        <v>1150.3108695652172</v>
      </c>
      <c r="CZ96" s="13">
        <f t="shared" si="170"/>
        <v>1146.8516129032259</v>
      </c>
      <c r="DA96" s="13">
        <f t="shared" si="170"/>
        <v>1143.4659574468087</v>
      </c>
      <c r="DB96" s="13">
        <f t="shared" si="170"/>
        <v>1140.1515789473683</v>
      </c>
      <c r="DC96" s="13">
        <f t="shared" si="170"/>
        <v>1136.90625</v>
      </c>
      <c r="DD96" s="13">
        <f t="shared" si="170"/>
        <v>1133.7278350515467</v>
      </c>
      <c r="DE96" s="13">
        <f t="shared" si="170"/>
        <v>1130.6142857142859</v>
      </c>
      <c r="DF96" s="13">
        <f t="shared" si="170"/>
        <v>1127.5636363636363</v>
      </c>
      <c r="DG96" s="13">
        <f t="shared" si="170"/>
        <v>1124.5740000000005</v>
      </c>
      <c r="DH96" s="13">
        <f t="shared" si="170"/>
        <v>1121.643564356435</v>
      </c>
      <c r="DI96" s="13">
        <f t="shared" si="170"/>
        <v>1118.7705882352939</v>
      </c>
      <c r="DJ96" s="13">
        <f t="shared" si="170"/>
        <v>1115.9533980582528</v>
      </c>
      <c r="DK96" s="13">
        <f t="shared" si="170"/>
        <v>1113.1903846153846</v>
      </c>
      <c r="DL96" s="13">
        <f t="shared" si="170"/>
        <v>1110.48</v>
      </c>
      <c r="DM96" s="13">
        <f t="shared" si="170"/>
        <v>1107.8207547169814</v>
      </c>
      <c r="DN96" s="13">
        <f t="shared" si="170"/>
        <v>1105.2112149532704</v>
      </c>
      <c r="DO96" s="13">
        <f t="shared" si="170"/>
        <v>1102.6500000000005</v>
      </c>
      <c r="DP96" s="13">
        <f t="shared" si="170"/>
        <v>1100.1357798165141</v>
      </c>
      <c r="DQ96" s="13">
        <f t="shared" si="170"/>
        <v>1097.6672727272726</v>
      </c>
      <c r="DR96" s="13">
        <f t="shared" si="170"/>
        <v>1095.2432432432433</v>
      </c>
      <c r="DS96" s="13">
        <f t="shared" si="170"/>
        <v>1092.8625000000002</v>
      </c>
      <c r="DT96" s="13">
        <f t="shared" si="170"/>
        <v>1090.5238938053099</v>
      </c>
      <c r="DU96" s="13">
        <f t="shared" si="170"/>
        <v>1088.226315789474</v>
      </c>
      <c r="DV96" s="13">
        <f t="shared" si="170"/>
        <v>1085.9686956521741</v>
      </c>
      <c r="DW96" s="13">
        <f t="shared" si="170"/>
        <v>1083.7499999999995</v>
      </c>
      <c r="DX96" s="13">
        <f t="shared" si="170"/>
        <v>1081.5692307692307</v>
      </c>
      <c r="DY96" s="13">
        <f t="shared" si="170"/>
        <v>1079.4254237288133</v>
      </c>
      <c r="DZ96" s="13">
        <f t="shared" si="170"/>
        <v>1077.3176470588237</v>
      </c>
      <c r="EA96" s="13">
        <f t="shared" si="170"/>
        <v>1075.2449999999999</v>
      </c>
      <c r="EB96" s="13">
        <f t="shared" si="170"/>
        <v>1073.2066115702478</v>
      </c>
      <c r="EC96" s="13">
        <f t="shared" si="170"/>
        <v>1071.2016393442627</v>
      </c>
      <c r="ED96" s="13">
        <f t="shared" si="170"/>
        <v>1069.2292682926832</v>
      </c>
      <c r="EE96" s="13">
        <f t="shared" si="170"/>
        <v>1067.2887096774198</v>
      </c>
      <c r="EF96" s="13">
        <f t="shared" si="170"/>
        <v>1065.3792000000003</v>
      </c>
      <c r="EG96" s="13">
        <f t="shared" si="170"/>
        <v>1063.5</v>
      </c>
      <c r="EH96" s="13">
        <f t="shared" si="170"/>
        <v>1061.6503937007874</v>
      </c>
      <c r="EI96" s="13">
        <f t="shared" si="170"/>
        <v>1059.8296875000005</v>
      </c>
      <c r="EJ96" s="13">
        <f t="shared" si="170"/>
        <v>1058.0372093023257</v>
      </c>
      <c r="EK96" s="13">
        <f t="shared" si="170"/>
        <v>1056.272307692308</v>
      </c>
      <c r="EL96" s="13">
        <f t="shared" si="170"/>
        <v>1054.5343511450383</v>
      </c>
      <c r="EM96" s="13">
        <f t="shared" si="170"/>
        <v>1052.8227272727272</v>
      </c>
      <c r="EN96" s="13">
        <f t="shared" si="170"/>
        <v>1051.136842105263</v>
      </c>
      <c r="EO96" s="13">
        <f t="shared" si="170"/>
        <v>1049.4761194029852</v>
      </c>
      <c r="EP96" s="13">
        <f t="shared" si="170"/>
        <v>1047.8400000000001</v>
      </c>
      <c r="EQ96" s="13">
        <f t="shared" si="170"/>
        <v>1046.2279411764703</v>
      </c>
      <c r="ER96" s="13">
        <f t="shared" si="170"/>
        <v>1044.6394160583941</v>
      </c>
      <c r="ES96" s="13">
        <f t="shared" si="170"/>
        <v>1043.0739130434781</v>
      </c>
      <c r="ET96" s="13">
        <f t="shared" si="170"/>
        <v>1041.5309352517984</v>
      </c>
      <c r="EU96" s="13">
        <f t="shared" si="170"/>
        <v>1040.0099999999998</v>
      </c>
      <c r="EV96" s="13">
        <f t="shared" si="170"/>
        <v>1038.510638297872</v>
      </c>
      <c r="EW96" s="13">
        <f t="shared" si="170"/>
        <v>1037.032394366197</v>
      </c>
      <c r="EX96" s="13">
        <f t="shared" si="170"/>
        <v>1035.574825174825</v>
      </c>
      <c r="EY96" s="13">
        <f t="shared" si="170"/>
        <v>1034.1374999999998</v>
      </c>
      <c r="EZ96" s="13">
        <f t="shared" si="170"/>
        <v>1032.7199999999998</v>
      </c>
      <c r="FA96" s="13">
        <f t="shared" si="170"/>
        <v>1031.3219178082195</v>
      </c>
      <c r="FB96" s="13">
        <f t="shared" si="170"/>
        <v>1029.9428571428571</v>
      </c>
      <c r="FC96" s="13">
        <f t="shared" si="170"/>
        <v>1028.5824324324321</v>
      </c>
      <c r="FD96" s="13">
        <f t="shared" si="170"/>
        <v>1027.2402684563763</v>
      </c>
      <c r="FE96" s="13">
        <f t="shared" si="170"/>
        <v>1025.9160000000002</v>
      </c>
      <c r="FF96" s="13">
        <f t="shared" si="170"/>
        <v>1024.6092715231789</v>
      </c>
      <c r="FG96" s="13">
        <f t="shared" si="170"/>
        <v>1023.3197368421052</v>
      </c>
      <c r="FH96" s="13">
        <f t="shared" si="170"/>
        <v>1022.0470588235294</v>
      </c>
      <c r="FI96" s="13">
        <f t="shared" si="170"/>
        <v>1020.7909090909093</v>
      </c>
      <c r="FJ96" s="13">
        <f t="shared" si="170"/>
        <v>1019.5509677419359</v>
      </c>
      <c r="FK96" s="13">
        <f t="shared" si="170"/>
        <v>1018.3269230769229</v>
      </c>
      <c r="FL96" s="13">
        <f t="shared" si="170"/>
        <v>1017.1184713375796</v>
      </c>
      <c r="FM96" s="13">
        <f t="shared" si="170"/>
        <v>1015.9253164556962</v>
      </c>
      <c r="FN96" s="13">
        <f t="shared" si="170"/>
        <v>1014.7471698113209</v>
      </c>
      <c r="FO96" s="13">
        <f t="shared" si="170"/>
        <v>1013.5837499999998</v>
      </c>
      <c r="FP96" s="13">
        <f t="shared" si="170"/>
        <v>1012.4347826086955</v>
      </c>
      <c r="FQ96" s="13">
        <f t="shared" si="170"/>
        <v>1011.2999999999997</v>
      </c>
      <c r="FR96" s="13">
        <f t="shared" si="170"/>
        <v>1010.1791411042941</v>
      </c>
      <c r="FS96" s="13">
        <f t="shared" si="170"/>
        <v>1009.0719512195119</v>
      </c>
      <c r="FT96" s="13">
        <f t="shared" si="170"/>
        <v>1007.9781818181818</v>
      </c>
      <c r="FU96" s="13">
        <f t="shared" si="170"/>
        <v>1006.897590361446</v>
      </c>
      <c r="FV96" s="13">
        <f t="shared" si="170"/>
        <v>1005.8299401197605</v>
      </c>
      <c r="FW96" s="13">
        <f t="shared" si="170"/>
        <v>1004.7749999999996</v>
      </c>
      <c r="FX96" s="13">
        <f t="shared" si="170"/>
        <v>1003.7325443786981</v>
      </c>
      <c r="FY96" s="13">
        <f t="shared" si="170"/>
        <v>1002.7023529411767</v>
      </c>
      <c r="FZ96" s="13">
        <f t="shared" si="170"/>
        <v>1001.6842105263158</v>
      </c>
      <c r="GA96" s="13">
        <f t="shared" si="170"/>
        <v>1000.677906976744</v>
      </c>
      <c r="GB96" s="13">
        <f t="shared" si="170"/>
        <v>999.6832369942199</v>
      </c>
      <c r="GC96" s="13">
        <f t="shared" si="170"/>
        <v>998.70000000000027</v>
      </c>
      <c r="GD96" s="13">
        <f t="shared" si="170"/>
        <v>997.72800000000007</v>
      </c>
      <c r="GE96" s="13">
        <f t="shared" si="170"/>
        <v>996.7670454545455</v>
      </c>
      <c r="GF96" s="13">
        <f t="shared" si="170"/>
        <v>995.81694915254229</v>
      </c>
      <c r="GG96" s="13">
        <f t="shared" si="170"/>
        <v>994.87752808988762</v>
      </c>
      <c r="GH96" s="13">
        <f t="shared" si="170"/>
        <v>993.94860335195608</v>
      </c>
      <c r="GI96" s="13">
        <f t="shared" si="170"/>
        <v>993.0300000000002</v>
      </c>
      <c r="GJ96" s="13">
        <f t="shared" si="170"/>
        <v>992.1215469613262</v>
      </c>
      <c r="GK96" s="13">
        <f t="shared" si="170"/>
        <v>991.22307692307686</v>
      </c>
      <c r="GL96" s="13">
        <f t="shared" si="170"/>
        <v>990.33442622950815</v>
      </c>
      <c r="GM96" s="13">
        <f t="shared" si="170"/>
        <v>989.45543478260834</v>
      </c>
      <c r="GN96" s="13">
        <f t="shared" si="170"/>
        <v>988.58594594594615</v>
      </c>
      <c r="GO96" s="13">
        <f t="shared" si="170"/>
        <v>987.72580645161315</v>
      </c>
      <c r="GP96" s="13">
        <f t="shared" si="170"/>
        <v>986.87486631016009</v>
      </c>
      <c r="GQ96" s="13">
        <f t="shared" si="170"/>
        <v>986.03297872340409</v>
      </c>
      <c r="GR96" s="13">
        <f t="shared" si="170"/>
        <v>985.19999999999982</v>
      </c>
      <c r="GS96" s="13">
        <f t="shared" si="170"/>
        <v>984.37578947368456</v>
      </c>
      <c r="GT96" s="13">
        <f t="shared" si="170"/>
        <v>983.56020942408395</v>
      </c>
      <c r="GU96" s="13">
        <f t="shared" si="170"/>
        <v>982.75312499999973</v>
      </c>
      <c r="GV96" s="13">
        <f t="shared" si="170"/>
        <v>981.95440414507721</v>
      </c>
      <c r="GW96" s="13">
        <f t="shared" si="170"/>
        <v>981.16391752577329</v>
      </c>
      <c r="GX96" s="13">
        <f t="shared" si="170"/>
        <v>980.38153846153864</v>
      </c>
      <c r="GY96" s="13">
        <f t="shared" si="170"/>
        <v>979.60714285714266</v>
      </c>
      <c r="GZ96" s="13">
        <f t="shared" si="170"/>
        <v>978.84060913705571</v>
      </c>
      <c r="HA96" s="13">
        <f t="shared" si="170"/>
        <v>978.08181818181856</v>
      </c>
      <c r="HB96" s="13">
        <f t="shared" si="170"/>
        <v>977.33065326633141</v>
      </c>
      <c r="HC96" s="13">
        <f t="shared" si="170"/>
        <v>976.58700000000044</v>
      </c>
      <c r="HD96" s="13">
        <f t="shared" si="170"/>
        <v>975.85074626865662</v>
      </c>
      <c r="HE96" s="13">
        <f t="shared" si="170"/>
        <v>975.12178217821747</v>
      </c>
      <c r="HF96" s="13">
        <f t="shared" si="170"/>
        <v>974.40000000000055</v>
      </c>
      <c r="HG96" s="13">
        <f t="shared" si="170"/>
        <v>973.68529411764666</v>
      </c>
      <c r="HH96" s="13">
        <f t="shared" si="170"/>
        <v>972.97756097560932</v>
      </c>
      <c r="HI96" s="13">
        <f t="shared" si="170"/>
        <v>972.27669902912658</v>
      </c>
      <c r="HJ96" s="13">
        <f t="shared" si="170"/>
        <v>971.58260869565265</v>
      </c>
      <c r="HK96" s="13">
        <f t="shared" si="170"/>
        <v>970.89519230769201</v>
      </c>
      <c r="HL96" s="13">
        <f t="shared" si="170"/>
        <v>970.21435406698583</v>
      </c>
      <c r="HM96" s="13">
        <f t="shared" si="170"/>
        <v>969.54</v>
      </c>
      <c r="HN96" s="13">
        <f t="shared" si="170"/>
        <v>968.87203791469165</v>
      </c>
      <c r="HO96" s="13">
        <f t="shared" si="170"/>
        <v>968.2103773584904</v>
      </c>
      <c r="HP96" s="13">
        <f t="shared" si="170"/>
        <v>967.55492957746492</v>
      </c>
      <c r="HQ96" s="13">
        <f t="shared" si="170"/>
        <v>966.9056074766354</v>
      </c>
      <c r="HR96" s="13">
        <f t="shared" si="170"/>
        <v>966.26232558139509</v>
      </c>
      <c r="HS96" s="13">
        <f t="shared" si="170"/>
        <v>965.625</v>
      </c>
      <c r="HT96" s="13">
        <f t="shared" si="170"/>
        <v>964.99354838709678</v>
      </c>
      <c r="HU96" s="13">
        <f t="shared" si="170"/>
        <v>964.36788990825698</v>
      </c>
      <c r="HV96" s="13">
        <f t="shared" si="170"/>
        <v>963.74794520547948</v>
      </c>
      <c r="HW96" s="13">
        <f t="shared" si="170"/>
        <v>963.13363636363647</v>
      </c>
      <c r="HX96" s="13">
        <f t="shared" si="170"/>
        <v>962.52488687782761</v>
      </c>
      <c r="HY96" s="13">
        <f t="shared" si="170"/>
        <v>961.9216216216214</v>
      </c>
      <c r="HZ96" s="13">
        <f t="shared" si="170"/>
        <v>961.32376681614369</v>
      </c>
      <c r="IA96" s="13">
        <f t="shared" si="170"/>
        <v>960.73124999999982</v>
      </c>
      <c r="IB96" s="13">
        <f t="shared" si="170"/>
        <v>960.14400000000023</v>
      </c>
      <c r="IC96" s="13">
        <f t="shared" si="170"/>
        <v>959.56194690265511</v>
      </c>
      <c r="ID96" s="13">
        <f t="shared" si="170"/>
        <v>958.98502202643158</v>
      </c>
      <c r="IE96" s="13">
        <f t="shared" si="170"/>
        <v>958.41315789473674</v>
      </c>
      <c r="IF96" s="13">
        <f t="shared" si="170"/>
        <v>957.84628820960688</v>
      </c>
      <c r="IG96" s="13">
        <f t="shared" si="170"/>
        <v>957.28434782608656</v>
      </c>
      <c r="IH96" s="13">
        <f t="shared" si="170"/>
        <v>956.72727272727252</v>
      </c>
      <c r="II96" s="13">
        <f t="shared" si="170"/>
        <v>956.17499999999973</v>
      </c>
      <c r="IJ96" s="13">
        <f t="shared" si="170"/>
        <v>955.62746781115902</v>
      </c>
      <c r="IK96" s="13">
        <f t="shared" si="170"/>
        <v>955.08461538461506</v>
      </c>
      <c r="IL96" s="13">
        <f t="shared" si="170"/>
        <v>954.54638297872361</v>
      </c>
      <c r="IM96" s="13">
        <f t="shared" si="170"/>
        <v>954.01271186440636</v>
      </c>
      <c r="IN96" s="13">
        <f t="shared" si="170"/>
        <v>953.48354430379777</v>
      </c>
      <c r="IO96" s="13">
        <f t="shared" si="170"/>
        <v>952.95882352941226</v>
      </c>
      <c r="IP96" s="13">
        <f t="shared" si="170"/>
        <v>952.43849372384966</v>
      </c>
      <c r="IQ96" s="13">
        <f t="shared" si="170"/>
        <v>951.92249999999967</v>
      </c>
      <c r="IR96" s="13">
        <f t="shared" si="170"/>
        <v>951.4107883817428</v>
      </c>
      <c r="IS96" s="13">
        <f t="shared" si="170"/>
        <v>950.90330578512385</v>
      </c>
      <c r="IT96" s="13">
        <f t="shared" si="170"/>
        <v>950.40000000000009</v>
      </c>
      <c r="IU96" s="13">
        <f t="shared" si="170"/>
        <v>949.90081967213155</v>
      </c>
      <c r="IV96" s="13">
        <f t="shared" si="170"/>
        <v>949.40571428571411</v>
      </c>
      <c r="IW96" s="13"/>
      <c r="IX96" s="13"/>
      <c r="IY96" s="13"/>
      <c r="IZ96" s="13"/>
      <c r="JA96" s="13"/>
      <c r="JB96" s="13"/>
    </row>
    <row r="97" spans="1:262" ht="12.75" customHeight="1" x14ac:dyDescent="0.3">
      <c r="A97" s="18" t="s">
        <v>42</v>
      </c>
      <c r="B97" s="18">
        <v>1451</v>
      </c>
      <c r="C97" s="19">
        <f t="shared" si="152"/>
        <v>5737.5</v>
      </c>
      <c r="D97" s="19">
        <f t="shared" si="153"/>
        <v>4286.5</v>
      </c>
      <c r="E97" s="19">
        <f t="shared" si="154"/>
        <v>18.666666666666668</v>
      </c>
      <c r="F97" s="18">
        <f t="shared" si="155"/>
        <v>4275</v>
      </c>
      <c r="G97" s="19">
        <f t="shared" si="156"/>
        <v>153.08928571428572</v>
      </c>
      <c r="H97" s="16">
        <f t="shared" si="157"/>
        <v>13392</v>
      </c>
      <c r="I97" s="19"/>
      <c r="J97" s="19"/>
      <c r="K97" s="19"/>
      <c r="L97" s="19"/>
      <c r="M97" s="19"/>
      <c r="N97" s="19"/>
      <c r="O97" s="19"/>
      <c r="P97" s="19"/>
      <c r="Q97" s="19"/>
      <c r="R97" s="17">
        <v>25600</v>
      </c>
      <c r="S97" s="17">
        <f t="shared" si="158"/>
        <v>6.75</v>
      </c>
      <c r="T97" s="17">
        <v>27</v>
      </c>
      <c r="U97" s="17">
        <f t="shared" si="159"/>
        <v>182.25</v>
      </c>
      <c r="V97" s="17">
        <f t="shared" si="160"/>
        <v>14580</v>
      </c>
      <c r="W97" s="17">
        <f t="shared" si="161"/>
        <v>4.5</v>
      </c>
      <c r="X97" s="17">
        <f t="shared" si="162"/>
        <v>900</v>
      </c>
      <c r="Y97" s="4">
        <f t="shared" si="166"/>
        <v>10120</v>
      </c>
      <c r="Z97" s="4">
        <v>0.1</v>
      </c>
      <c r="AA97" s="4">
        <v>9</v>
      </c>
      <c r="AB97" s="4">
        <v>14</v>
      </c>
      <c r="AC97" s="4">
        <v>150</v>
      </c>
      <c r="AD97" s="4">
        <v>14580</v>
      </c>
      <c r="AE97" s="4">
        <f t="shared" si="163"/>
        <v>22770</v>
      </c>
      <c r="AF97" s="4">
        <f t="shared" si="164"/>
        <v>6561</v>
      </c>
      <c r="AG97" s="13">
        <f t="shared" ref="AG97:IV97" si="171">((($V97+$X97)/10*MAX((AG$2/$AC97),1)+($Y97/80*180*$Z97))/(MAX((AG$2/$AA97),1)+$AB97))*28-$B97</f>
        <v>5689</v>
      </c>
      <c r="AH97" s="13">
        <f t="shared" si="171"/>
        <v>5533.782608695652</v>
      </c>
      <c r="AI97" s="13">
        <f t="shared" si="171"/>
        <v>5242.75</v>
      </c>
      <c r="AJ97" s="13">
        <f t="shared" si="171"/>
        <v>4974.9999999999991</v>
      </c>
      <c r="AK97" s="13">
        <f t="shared" si="171"/>
        <v>4727.8461538461543</v>
      </c>
      <c r="AL97" s="13">
        <f t="shared" si="171"/>
        <v>4499</v>
      </c>
      <c r="AM97" s="13">
        <f t="shared" si="171"/>
        <v>4286.5</v>
      </c>
      <c r="AN97" s="13">
        <f t="shared" si="171"/>
        <v>4088.6551724137935</v>
      </c>
      <c r="AO97" s="13">
        <f t="shared" si="171"/>
        <v>3904</v>
      </c>
      <c r="AP97" s="13">
        <f t="shared" si="171"/>
        <v>3731.2580645161288</v>
      </c>
      <c r="AQ97" s="13">
        <f t="shared" si="171"/>
        <v>3569.3125</v>
      </c>
      <c r="AR97" s="13">
        <f t="shared" si="171"/>
        <v>3417.181818181818</v>
      </c>
      <c r="AS97" s="13">
        <f t="shared" si="171"/>
        <v>3274.0000000000009</v>
      </c>
      <c r="AT97" s="13">
        <f t="shared" si="171"/>
        <v>3139</v>
      </c>
      <c r="AU97" s="13">
        <f t="shared" si="171"/>
        <v>3011.5</v>
      </c>
      <c r="AV97" s="13">
        <f t="shared" si="171"/>
        <v>2890.8918918918926</v>
      </c>
      <c r="AW97" s="13">
        <f t="shared" si="171"/>
        <v>2776.6315789473683</v>
      </c>
      <c r="AX97" s="13">
        <f t="shared" si="171"/>
        <v>2668.2307692307695</v>
      </c>
      <c r="AY97" s="13">
        <f t="shared" si="171"/>
        <v>2565.25</v>
      </c>
      <c r="AZ97" s="13">
        <f t="shared" si="171"/>
        <v>2467.292682926829</v>
      </c>
      <c r="BA97" s="13">
        <f t="shared" si="171"/>
        <v>2374</v>
      </c>
      <c r="BB97" s="13">
        <f t="shared" si="171"/>
        <v>2285.0465116279074</v>
      </c>
      <c r="BC97" s="13">
        <f t="shared" si="171"/>
        <v>2200.1363636363631</v>
      </c>
      <c r="BD97" s="13">
        <f t="shared" si="171"/>
        <v>2119</v>
      </c>
      <c r="BE97" s="13">
        <f t="shared" si="171"/>
        <v>2041.391304347826</v>
      </c>
      <c r="BF97" s="13">
        <f t="shared" si="171"/>
        <v>2022.4178723404257</v>
      </c>
      <c r="BG97" s="13">
        <f t="shared" si="171"/>
        <v>2004.2350000000001</v>
      </c>
      <c r="BH97" s="13">
        <f t="shared" si="171"/>
        <v>1986.7942857142853</v>
      </c>
      <c r="BI97" s="13">
        <f t="shared" si="171"/>
        <v>1970.0512000000003</v>
      </c>
      <c r="BJ97" s="13">
        <f t="shared" si="171"/>
        <v>1953.9647058823534</v>
      </c>
      <c r="BK97" s="13">
        <f t="shared" si="171"/>
        <v>1938.4969230769229</v>
      </c>
      <c r="BL97" s="13">
        <f t="shared" si="171"/>
        <v>1923.6128301886802</v>
      </c>
      <c r="BM97" s="13">
        <f t="shared" si="171"/>
        <v>1909.2800000000007</v>
      </c>
      <c r="BN97" s="13">
        <f t="shared" si="171"/>
        <v>1895.4683636363638</v>
      </c>
      <c r="BO97" s="13">
        <f t="shared" si="171"/>
        <v>1882.1500000000005</v>
      </c>
      <c r="BP97" s="13">
        <f t="shared" si="171"/>
        <v>1869.2989473684206</v>
      </c>
      <c r="BQ97" s="13">
        <f t="shared" si="171"/>
        <v>1856.8910344827582</v>
      </c>
      <c r="BR97" s="13">
        <f t="shared" si="171"/>
        <v>1844.9037288135601</v>
      </c>
      <c r="BS97" s="13">
        <f t="shared" si="171"/>
        <v>1833.3159999999998</v>
      </c>
      <c r="BT97" s="13">
        <f t="shared" si="171"/>
        <v>1822.1081967213113</v>
      </c>
      <c r="BU97" s="13">
        <f t="shared" si="171"/>
        <v>1811.2619354838707</v>
      </c>
      <c r="BV97" s="13">
        <f t="shared" si="171"/>
        <v>1800.7599999999993</v>
      </c>
      <c r="BW97" s="13">
        <f t="shared" si="171"/>
        <v>1790.5862499999994</v>
      </c>
      <c r="BX97" s="13">
        <f t="shared" si="171"/>
        <v>1780.7255384615382</v>
      </c>
      <c r="BY97" s="13">
        <f t="shared" si="171"/>
        <v>1771.1636363636362</v>
      </c>
      <c r="BZ97" s="13">
        <f t="shared" si="171"/>
        <v>1761.8871641791038</v>
      </c>
      <c r="CA97" s="13">
        <f t="shared" si="171"/>
        <v>1752.8835294117653</v>
      </c>
      <c r="CB97" s="13">
        <f t="shared" si="171"/>
        <v>1744.1408695652171</v>
      </c>
      <c r="CC97" s="13">
        <f t="shared" si="171"/>
        <v>1735.6480000000001</v>
      </c>
      <c r="CD97" s="13">
        <f t="shared" si="171"/>
        <v>1727.3943661971825</v>
      </c>
      <c r="CE97" s="13">
        <f t="shared" si="171"/>
        <v>1719.3700000000003</v>
      </c>
      <c r="CF97" s="13">
        <f t="shared" si="171"/>
        <v>1711.5654794520551</v>
      </c>
      <c r="CG97" s="13">
        <f t="shared" si="171"/>
        <v>1703.9718918918916</v>
      </c>
      <c r="CH97" s="13">
        <f t="shared" si="171"/>
        <v>1696.5808000000002</v>
      </c>
      <c r="CI97" s="13">
        <f t="shared" si="171"/>
        <v>1689.3842105263161</v>
      </c>
      <c r="CJ97" s="13">
        <f t="shared" si="171"/>
        <v>1682.3745454545456</v>
      </c>
      <c r="CK97" s="13">
        <f t="shared" si="171"/>
        <v>1675.5446153846151</v>
      </c>
      <c r="CL97" s="13">
        <f t="shared" si="171"/>
        <v>1668.8875949367089</v>
      </c>
      <c r="CM97" s="13">
        <f t="shared" si="171"/>
        <v>1662.3969999999999</v>
      </c>
      <c r="CN97" s="13">
        <f t="shared" si="171"/>
        <v>1656.0666666666666</v>
      </c>
      <c r="CO97" s="13">
        <f t="shared" si="171"/>
        <v>1649.8907317073172</v>
      </c>
      <c r="CP97" s="13">
        <f t="shared" si="171"/>
        <v>1643.8636144578309</v>
      </c>
      <c r="CQ97" s="13">
        <f t="shared" si="171"/>
        <v>1637.98</v>
      </c>
      <c r="CR97" s="13">
        <f t="shared" si="171"/>
        <v>1632.2348235294121</v>
      </c>
      <c r="CS97" s="13">
        <f t="shared" si="171"/>
        <v>1626.6232558139536</v>
      </c>
      <c r="CT97" s="13">
        <f t="shared" si="171"/>
        <v>1621.1406896551725</v>
      </c>
      <c r="CU97" s="13">
        <f t="shared" si="171"/>
        <v>1615.7827272727272</v>
      </c>
      <c r="CV97" s="13">
        <f t="shared" si="171"/>
        <v>1610.5451685393259</v>
      </c>
      <c r="CW97" s="13">
        <f t="shared" si="171"/>
        <v>1605.4239999999995</v>
      </c>
      <c r="CX97" s="13">
        <f t="shared" si="171"/>
        <v>1600.4153846153845</v>
      </c>
      <c r="CY97" s="13">
        <f t="shared" si="171"/>
        <v>1595.5156521739127</v>
      </c>
      <c r="CZ97" s="13">
        <f t="shared" si="171"/>
        <v>1590.7212903225804</v>
      </c>
      <c r="DA97" s="13">
        <f t="shared" si="171"/>
        <v>1586.028936170213</v>
      </c>
      <c r="DB97" s="13">
        <f t="shared" si="171"/>
        <v>1581.4353684210528</v>
      </c>
      <c r="DC97" s="13">
        <f t="shared" si="171"/>
        <v>1576.9375</v>
      </c>
      <c r="DD97" s="13">
        <f t="shared" si="171"/>
        <v>1572.5323711340211</v>
      </c>
      <c r="DE97" s="13">
        <f t="shared" si="171"/>
        <v>1568.2171428571423</v>
      </c>
      <c r="DF97" s="13">
        <f t="shared" si="171"/>
        <v>1563.9890909090909</v>
      </c>
      <c r="DG97" s="13">
        <f t="shared" si="171"/>
        <v>1559.8456000000006</v>
      </c>
      <c r="DH97" s="13">
        <f t="shared" si="171"/>
        <v>1555.7841584158414</v>
      </c>
      <c r="DI97" s="13">
        <f t="shared" si="171"/>
        <v>1551.8023529411767</v>
      </c>
      <c r="DJ97" s="13">
        <f t="shared" si="171"/>
        <v>1547.89786407767</v>
      </c>
      <c r="DK97" s="13">
        <f t="shared" si="171"/>
        <v>1544.0684615384612</v>
      </c>
      <c r="DL97" s="13">
        <f t="shared" si="171"/>
        <v>1540.3119999999999</v>
      </c>
      <c r="DM97" s="13">
        <f t="shared" si="171"/>
        <v>1536.6264150943398</v>
      </c>
      <c r="DN97" s="13">
        <f t="shared" si="171"/>
        <v>1533.0097196261677</v>
      </c>
      <c r="DO97" s="13">
        <f t="shared" si="171"/>
        <v>1529.46</v>
      </c>
      <c r="DP97" s="13">
        <f t="shared" si="171"/>
        <v>1525.9754128440372</v>
      </c>
      <c r="DQ97" s="13">
        <f t="shared" si="171"/>
        <v>1522.5541818181814</v>
      </c>
      <c r="DR97" s="13">
        <f t="shared" si="171"/>
        <v>1519.1945945945945</v>
      </c>
      <c r="DS97" s="13">
        <f t="shared" si="171"/>
        <v>1515.8950000000004</v>
      </c>
      <c r="DT97" s="13">
        <f t="shared" si="171"/>
        <v>1512.6538053097343</v>
      </c>
      <c r="DU97" s="13">
        <f t="shared" si="171"/>
        <v>1509.4694736842107</v>
      </c>
      <c r="DV97" s="13">
        <f t="shared" si="171"/>
        <v>1506.3405217391305</v>
      </c>
      <c r="DW97" s="13">
        <f t="shared" si="171"/>
        <v>1503.2655172413788</v>
      </c>
      <c r="DX97" s="13">
        <f t="shared" si="171"/>
        <v>1500.2430769230768</v>
      </c>
      <c r="DY97" s="13">
        <f t="shared" si="171"/>
        <v>1497.2718644067791</v>
      </c>
      <c r="DZ97" s="13">
        <f t="shared" si="171"/>
        <v>1494.3505882352943</v>
      </c>
      <c r="EA97" s="13">
        <f t="shared" si="171"/>
        <v>1491.4780000000001</v>
      </c>
      <c r="EB97" s="13">
        <f t="shared" si="171"/>
        <v>1488.6528925619832</v>
      </c>
      <c r="EC97" s="13">
        <f t="shared" si="171"/>
        <v>1485.8740983606558</v>
      </c>
      <c r="ED97" s="13">
        <f t="shared" si="171"/>
        <v>1483.1404878048784</v>
      </c>
      <c r="EE97" s="13">
        <f t="shared" si="171"/>
        <v>1480.4509677419355</v>
      </c>
      <c r="EF97" s="13">
        <f t="shared" si="171"/>
        <v>1477.8044800000002</v>
      </c>
      <c r="EG97" s="13">
        <f t="shared" si="171"/>
        <v>1475.2000000000003</v>
      </c>
      <c r="EH97" s="13">
        <f t="shared" si="171"/>
        <v>1472.6365354330705</v>
      </c>
      <c r="EI97" s="13">
        <f t="shared" si="171"/>
        <v>1470.1131250000003</v>
      </c>
      <c r="EJ97" s="13">
        <f t="shared" si="171"/>
        <v>1467.6288372093027</v>
      </c>
      <c r="EK97" s="13">
        <f t="shared" si="171"/>
        <v>1465.1827692307693</v>
      </c>
      <c r="EL97" s="13">
        <f t="shared" si="171"/>
        <v>1462.7740458015269</v>
      </c>
      <c r="EM97" s="13">
        <f t="shared" si="171"/>
        <v>1460.4018181818183</v>
      </c>
      <c r="EN97" s="13">
        <f t="shared" si="171"/>
        <v>1458.0652631578951</v>
      </c>
      <c r="EO97" s="13">
        <f t="shared" si="171"/>
        <v>1455.7635820895521</v>
      </c>
      <c r="EP97" s="13">
        <f t="shared" si="171"/>
        <v>1453.4959999999996</v>
      </c>
      <c r="EQ97" s="13">
        <f t="shared" si="171"/>
        <v>1451.2617647058819</v>
      </c>
      <c r="ER97" s="13">
        <f t="shared" si="171"/>
        <v>1449.0601459854015</v>
      </c>
      <c r="ES97" s="13">
        <f t="shared" si="171"/>
        <v>1446.8904347826087</v>
      </c>
      <c r="ET97" s="13">
        <f t="shared" si="171"/>
        <v>1444.7519424460429</v>
      </c>
      <c r="EU97" s="13">
        <f t="shared" si="171"/>
        <v>1442.6439999999998</v>
      </c>
      <c r="EV97" s="13">
        <f t="shared" si="171"/>
        <v>1440.5659574468082</v>
      </c>
      <c r="EW97" s="13">
        <f t="shared" si="171"/>
        <v>1438.5171830985914</v>
      </c>
      <c r="EX97" s="13">
        <f t="shared" si="171"/>
        <v>1436.4970629370628</v>
      </c>
      <c r="EY97" s="13">
        <f t="shared" si="171"/>
        <v>1434.5049999999997</v>
      </c>
      <c r="EZ97" s="13">
        <f t="shared" si="171"/>
        <v>1432.5404137931032</v>
      </c>
      <c r="FA97" s="13">
        <f t="shared" si="171"/>
        <v>1430.6027397260277</v>
      </c>
      <c r="FB97" s="13">
        <f t="shared" si="171"/>
        <v>1428.6914285714288</v>
      </c>
      <c r="FC97" s="13">
        <f t="shared" si="171"/>
        <v>1426.805945945946</v>
      </c>
      <c r="FD97" s="13">
        <f t="shared" si="171"/>
        <v>1424.9457718120807</v>
      </c>
      <c r="FE97" s="13">
        <f t="shared" si="171"/>
        <v>1423.1104</v>
      </c>
      <c r="FF97" s="13">
        <f t="shared" si="171"/>
        <v>1421.2993377483444</v>
      </c>
      <c r="FG97" s="13">
        <f t="shared" si="171"/>
        <v>1419.512105263158</v>
      </c>
      <c r="FH97" s="13">
        <f t="shared" si="171"/>
        <v>1417.7482352941174</v>
      </c>
      <c r="FI97" s="13">
        <f t="shared" si="171"/>
        <v>1416.0072727272727</v>
      </c>
      <c r="FJ97" s="13">
        <f t="shared" si="171"/>
        <v>1414.2887741935483</v>
      </c>
      <c r="FK97" s="13">
        <f t="shared" si="171"/>
        <v>1412.5923076923077</v>
      </c>
      <c r="FL97" s="13">
        <f t="shared" si="171"/>
        <v>1410.9174522292992</v>
      </c>
      <c r="FM97" s="13">
        <f t="shared" si="171"/>
        <v>1409.2637974683548</v>
      </c>
      <c r="FN97" s="13">
        <f t="shared" si="171"/>
        <v>1407.630943396226</v>
      </c>
      <c r="FO97" s="13">
        <f t="shared" si="171"/>
        <v>1406.0184999999997</v>
      </c>
      <c r="FP97" s="13">
        <f t="shared" si="171"/>
        <v>1404.4260869565214</v>
      </c>
      <c r="FQ97" s="13">
        <f t="shared" si="171"/>
        <v>1402.8533333333335</v>
      </c>
      <c r="FR97" s="13">
        <f t="shared" si="171"/>
        <v>1401.2998773006129</v>
      </c>
      <c r="FS97" s="13">
        <f t="shared" si="171"/>
        <v>1399.7653658536583</v>
      </c>
      <c r="FT97" s="13">
        <f t="shared" si="171"/>
        <v>1398.2494545454542</v>
      </c>
      <c r="FU97" s="13">
        <f t="shared" si="171"/>
        <v>1396.7518072289154</v>
      </c>
      <c r="FV97" s="13">
        <f t="shared" si="171"/>
        <v>1395.2720958083833</v>
      </c>
      <c r="FW97" s="13">
        <f t="shared" si="171"/>
        <v>1393.81</v>
      </c>
      <c r="FX97" s="13">
        <f t="shared" si="171"/>
        <v>1392.3652071005918</v>
      </c>
      <c r="FY97" s="13">
        <f t="shared" si="171"/>
        <v>1390.9374117647062</v>
      </c>
      <c r="FZ97" s="13">
        <f t="shared" si="171"/>
        <v>1389.5263157894738</v>
      </c>
      <c r="GA97" s="13">
        <f t="shared" si="171"/>
        <v>1388.1316279069765</v>
      </c>
      <c r="GB97" s="13">
        <f t="shared" si="171"/>
        <v>1386.7530635838152</v>
      </c>
      <c r="GC97" s="13">
        <f t="shared" si="171"/>
        <v>1385.390344827586</v>
      </c>
      <c r="GD97" s="13">
        <f t="shared" si="171"/>
        <v>1384.0432000000001</v>
      </c>
      <c r="GE97" s="13">
        <f t="shared" si="171"/>
        <v>1382.7113636363638</v>
      </c>
      <c r="GF97" s="13">
        <f t="shared" si="171"/>
        <v>1381.3945762711865</v>
      </c>
      <c r="GG97" s="13">
        <f t="shared" si="171"/>
        <v>1380.0925842696629</v>
      </c>
      <c r="GH97" s="13">
        <f t="shared" si="171"/>
        <v>1378.8051396648048</v>
      </c>
      <c r="GI97" s="13">
        <f t="shared" si="171"/>
        <v>1377.5320000000002</v>
      </c>
      <c r="GJ97" s="13">
        <f t="shared" si="171"/>
        <v>1376.2729281767956</v>
      </c>
      <c r="GK97" s="13">
        <f t="shared" si="171"/>
        <v>1375.0276923076926</v>
      </c>
      <c r="GL97" s="13">
        <f t="shared" si="171"/>
        <v>1373.7960655737706</v>
      </c>
      <c r="GM97" s="13">
        <f t="shared" si="171"/>
        <v>1372.5778260869561</v>
      </c>
      <c r="GN97" s="13">
        <f t="shared" si="171"/>
        <v>1371.3727567567566</v>
      </c>
      <c r="GO97" s="13">
        <f t="shared" si="171"/>
        <v>1370.1806451612902</v>
      </c>
      <c r="GP97" s="13">
        <f t="shared" si="171"/>
        <v>1369.0012834224594</v>
      </c>
      <c r="GQ97" s="13">
        <f t="shared" si="171"/>
        <v>1367.8344680851064</v>
      </c>
      <c r="GR97" s="13">
        <f t="shared" si="171"/>
        <v>1366.6799999999998</v>
      </c>
      <c r="GS97" s="13">
        <f t="shared" si="171"/>
        <v>1365.5376842105261</v>
      </c>
      <c r="GT97" s="13">
        <f t="shared" si="171"/>
        <v>1364.4073298429321</v>
      </c>
      <c r="GU97" s="13">
        <f t="shared" si="171"/>
        <v>1363.2887499999997</v>
      </c>
      <c r="GV97" s="13">
        <f t="shared" si="171"/>
        <v>1362.1817616580306</v>
      </c>
      <c r="GW97" s="13">
        <f t="shared" si="171"/>
        <v>1361.0861855670105</v>
      </c>
      <c r="GX97" s="13">
        <f t="shared" si="171"/>
        <v>1360.0018461538461</v>
      </c>
      <c r="GY97" s="13">
        <f t="shared" si="171"/>
        <v>1358.9285714285711</v>
      </c>
      <c r="GZ97" s="13">
        <f t="shared" si="171"/>
        <v>1357.8661928934016</v>
      </c>
      <c r="HA97" s="13">
        <f t="shared" si="171"/>
        <v>1356.8145454545456</v>
      </c>
      <c r="HB97" s="13">
        <f t="shared" si="171"/>
        <v>1355.7734673366831</v>
      </c>
      <c r="HC97" s="13">
        <f t="shared" si="171"/>
        <v>1354.7428000000004</v>
      </c>
      <c r="HD97" s="13">
        <f t="shared" si="171"/>
        <v>1353.7223880597016</v>
      </c>
      <c r="HE97" s="13">
        <f t="shared" si="171"/>
        <v>1352.7120792079204</v>
      </c>
      <c r="HF97" s="13">
        <f t="shared" si="171"/>
        <v>1351.7117241379315</v>
      </c>
      <c r="HG97" s="13">
        <f t="shared" si="171"/>
        <v>1350.721176470588</v>
      </c>
      <c r="HH97" s="13">
        <f t="shared" si="171"/>
        <v>1349.7402926829263</v>
      </c>
      <c r="HI97" s="13">
        <f t="shared" si="171"/>
        <v>1348.7689320388354</v>
      </c>
      <c r="HJ97" s="13">
        <f t="shared" si="171"/>
        <v>1347.8069565217393</v>
      </c>
      <c r="HK97" s="13">
        <f t="shared" si="171"/>
        <v>1346.8542307692305</v>
      </c>
      <c r="HL97" s="13">
        <f t="shared" si="171"/>
        <v>1345.9106220095696</v>
      </c>
      <c r="HM97" s="13">
        <f t="shared" si="171"/>
        <v>1344.9759999999997</v>
      </c>
      <c r="HN97" s="13">
        <f t="shared" si="171"/>
        <v>1344.0502369668238</v>
      </c>
      <c r="HO97" s="13">
        <f t="shared" si="171"/>
        <v>1343.1332075471701</v>
      </c>
      <c r="HP97" s="13">
        <f t="shared" si="171"/>
        <v>1342.2247887323942</v>
      </c>
      <c r="HQ97" s="13">
        <f t="shared" si="171"/>
        <v>1341.324859813084</v>
      </c>
      <c r="HR97" s="13">
        <f t="shared" si="171"/>
        <v>1340.4333023255813</v>
      </c>
      <c r="HS97" s="13">
        <f t="shared" si="171"/>
        <v>1339.5499999999997</v>
      </c>
      <c r="HT97" s="13">
        <f t="shared" si="171"/>
        <v>1338.6748387096777</v>
      </c>
      <c r="HU97" s="13">
        <f t="shared" si="171"/>
        <v>1337.8077064220183</v>
      </c>
      <c r="HV97" s="13">
        <f t="shared" si="171"/>
        <v>1336.948493150685</v>
      </c>
      <c r="HW97" s="13">
        <f t="shared" si="171"/>
        <v>1336.0970909090911</v>
      </c>
      <c r="HX97" s="13">
        <f t="shared" si="171"/>
        <v>1335.253393665158</v>
      </c>
      <c r="HY97" s="13">
        <f t="shared" si="171"/>
        <v>1334.417297297297</v>
      </c>
      <c r="HZ97" s="13">
        <f t="shared" si="171"/>
        <v>1333.5886995515698</v>
      </c>
      <c r="IA97" s="13">
        <f t="shared" si="171"/>
        <v>1332.7674999999999</v>
      </c>
      <c r="IB97" s="13">
        <f t="shared" si="171"/>
        <v>1331.9535999999998</v>
      </c>
      <c r="IC97" s="13">
        <f t="shared" si="171"/>
        <v>1331.1469026548671</v>
      </c>
      <c r="ID97" s="13">
        <f t="shared" si="171"/>
        <v>1330.34731277533</v>
      </c>
      <c r="IE97" s="13">
        <f t="shared" si="171"/>
        <v>1329.5547368421048</v>
      </c>
      <c r="IF97" s="13">
        <f t="shared" si="171"/>
        <v>1328.7690829694325</v>
      </c>
      <c r="IG97" s="13">
        <f t="shared" si="171"/>
        <v>1327.9902608695647</v>
      </c>
      <c r="IH97" s="13">
        <f t="shared" si="171"/>
        <v>1327.2181818181821</v>
      </c>
      <c r="II97" s="13">
        <f t="shared" si="171"/>
        <v>1326.4527586206896</v>
      </c>
      <c r="IJ97" s="13">
        <f t="shared" si="171"/>
        <v>1325.6939055793991</v>
      </c>
      <c r="IK97" s="13">
        <f t="shared" si="171"/>
        <v>1324.9415384615381</v>
      </c>
      <c r="IL97" s="13">
        <f t="shared" si="171"/>
        <v>1324.1955744680854</v>
      </c>
      <c r="IM97" s="13">
        <f t="shared" si="171"/>
        <v>1323.4559322033897</v>
      </c>
      <c r="IN97" s="13">
        <f t="shared" si="171"/>
        <v>1322.7225316455701</v>
      </c>
      <c r="IO97" s="13">
        <f t="shared" si="171"/>
        <v>1321.9952941176471</v>
      </c>
      <c r="IP97" s="13">
        <f t="shared" si="171"/>
        <v>1321.2741422594145</v>
      </c>
      <c r="IQ97" s="13">
        <f t="shared" si="171"/>
        <v>1320.5590000000002</v>
      </c>
      <c r="IR97" s="13">
        <f t="shared" si="171"/>
        <v>1319.8497925311208</v>
      </c>
      <c r="IS97" s="13">
        <f t="shared" si="171"/>
        <v>1319.1464462809918</v>
      </c>
      <c r="IT97" s="13">
        <f t="shared" si="171"/>
        <v>1318.4488888888891</v>
      </c>
      <c r="IU97" s="13">
        <f t="shared" si="171"/>
        <v>1317.7570491803281</v>
      </c>
      <c r="IV97" s="13">
        <f t="shared" si="171"/>
        <v>1317.0708571428572</v>
      </c>
      <c r="IW97" s="13"/>
      <c r="IX97" s="13"/>
      <c r="IY97" s="13"/>
      <c r="IZ97" s="13"/>
      <c r="JA97" s="13"/>
      <c r="JB97" s="13"/>
    </row>
    <row r="98" spans="1:262" ht="12.75" customHeight="1" x14ac:dyDescent="0.3">
      <c r="A98" s="4" t="s">
        <v>43</v>
      </c>
      <c r="B98" s="2">
        <f>460+109+100</f>
        <v>669</v>
      </c>
      <c r="C98" s="13">
        <f t="shared" si="152"/>
        <v>381.26666666666665</v>
      </c>
      <c r="D98" s="13">
        <f t="shared" si="153"/>
        <v>-287.73333333333335</v>
      </c>
      <c r="E98" s="13">
        <f t="shared" si="154"/>
        <v>15</v>
      </c>
      <c r="F98" s="2" t="e">
        <f t="shared" si="155"/>
        <v>#NUM!</v>
      </c>
      <c r="G98" s="13">
        <f t="shared" si="156"/>
        <v>-10.276190476190477</v>
      </c>
      <c r="H98" s="11">
        <f t="shared" si="157"/>
        <v>605.26666666666665</v>
      </c>
      <c r="I98" s="13"/>
      <c r="J98" s="13"/>
      <c r="K98" s="13"/>
      <c r="L98" s="13"/>
      <c r="M98" s="13"/>
      <c r="N98" s="13"/>
      <c r="O98" s="13"/>
      <c r="P98" s="13"/>
      <c r="Q98" s="13"/>
      <c r="R98" s="4">
        <v>2000</v>
      </c>
      <c r="S98" s="17">
        <v>2</v>
      </c>
      <c r="T98" s="17">
        <v>6</v>
      </c>
      <c r="U98" s="17">
        <f t="shared" si="159"/>
        <v>12</v>
      </c>
      <c r="V98" s="17">
        <f t="shared" si="160"/>
        <v>960</v>
      </c>
      <c r="W98" s="17">
        <v>3.5</v>
      </c>
      <c r="X98" s="17">
        <f t="shared" si="162"/>
        <v>700</v>
      </c>
      <c r="Y98" s="4">
        <f t="shared" si="166"/>
        <v>340</v>
      </c>
      <c r="Z98" s="4">
        <v>0.05</v>
      </c>
      <c r="AA98" s="4">
        <v>75</v>
      </c>
      <c r="AB98" s="4">
        <v>14</v>
      </c>
      <c r="AC98" s="4">
        <v>500</v>
      </c>
      <c r="AD98" s="4">
        <v>14580</v>
      </c>
      <c r="AE98" s="4">
        <f t="shared" si="163"/>
        <v>765</v>
      </c>
      <c r="AF98" s="4">
        <f t="shared" si="164"/>
        <v>216</v>
      </c>
      <c r="AG98" s="13">
        <f t="shared" ref="AG98:IV98" si="172">((($V98+$X98)/10*MAX((AG$2/$AC98),1)+($Y98/80*180*$Z98))/(MAX((AG$2/$AA98),1)+$AB98))*28-$B98</f>
        <v>-287.73333333333335</v>
      </c>
      <c r="AH98" s="13">
        <f t="shared" si="172"/>
        <v>-287.73333333333335</v>
      </c>
      <c r="AI98" s="13">
        <f t="shared" si="172"/>
        <v>-287.73333333333335</v>
      </c>
      <c r="AJ98" s="13">
        <f t="shared" si="172"/>
        <v>-287.73333333333335</v>
      </c>
      <c r="AK98" s="13">
        <f t="shared" si="172"/>
        <v>-287.73333333333335</v>
      </c>
      <c r="AL98" s="13">
        <f t="shared" si="172"/>
        <v>-287.73333333333335</v>
      </c>
      <c r="AM98" s="13">
        <f t="shared" si="172"/>
        <v>-287.73333333333335</v>
      </c>
      <c r="AN98" s="13">
        <f t="shared" si="172"/>
        <v>-287.73333333333335</v>
      </c>
      <c r="AO98" s="13">
        <f t="shared" si="172"/>
        <v>-287.73333333333335</v>
      </c>
      <c r="AP98" s="13">
        <f t="shared" si="172"/>
        <v>-287.73333333333335</v>
      </c>
      <c r="AQ98" s="13">
        <f t="shared" si="172"/>
        <v>-287.73333333333335</v>
      </c>
      <c r="AR98" s="13">
        <f t="shared" si="172"/>
        <v>-287.73333333333335</v>
      </c>
      <c r="AS98" s="13">
        <f t="shared" si="172"/>
        <v>-288.74734042553189</v>
      </c>
      <c r="AT98" s="13">
        <f t="shared" si="172"/>
        <v>-290.7592592592593</v>
      </c>
      <c r="AU98" s="13">
        <f t="shared" si="172"/>
        <v>-292.75</v>
      </c>
      <c r="AV98" s="13">
        <f t="shared" si="172"/>
        <v>-294.71989528795814</v>
      </c>
      <c r="AW98" s="13">
        <f t="shared" si="172"/>
        <v>-296.66927083333331</v>
      </c>
      <c r="AX98" s="13">
        <f t="shared" si="172"/>
        <v>-298.59844559585491</v>
      </c>
      <c r="AY98" s="13">
        <f t="shared" si="172"/>
        <v>-300.50773195876292</v>
      </c>
      <c r="AZ98" s="13">
        <f t="shared" si="172"/>
        <v>-302.39743589743586</v>
      </c>
      <c r="BA98" s="13">
        <f t="shared" si="172"/>
        <v>-304.26785714285717</v>
      </c>
      <c r="BB98" s="13">
        <f t="shared" si="172"/>
        <v>-306.11928934010155</v>
      </c>
      <c r="BC98" s="13">
        <f t="shared" si="172"/>
        <v>-307.95202020202021</v>
      </c>
      <c r="BD98" s="13">
        <f t="shared" si="172"/>
        <v>-309.76633165829145</v>
      </c>
      <c r="BE98" s="13">
        <f t="shared" si="172"/>
        <v>-311.5625</v>
      </c>
      <c r="BF98" s="13">
        <f t="shared" si="172"/>
        <v>-313.34079601990044</v>
      </c>
      <c r="BG98" s="13">
        <f t="shared" si="172"/>
        <v>-315.10148514851488</v>
      </c>
      <c r="BH98" s="13">
        <f t="shared" si="172"/>
        <v>-316.84482758620692</v>
      </c>
      <c r="BI98" s="13">
        <f t="shared" si="172"/>
        <v>-318.57107843137254</v>
      </c>
      <c r="BJ98" s="13">
        <f t="shared" si="172"/>
        <v>-320.28048780487802</v>
      </c>
      <c r="BK98" s="13">
        <f t="shared" si="172"/>
        <v>-321.97330097087377</v>
      </c>
      <c r="BL98" s="13">
        <f t="shared" si="172"/>
        <v>-323.64975845410623</v>
      </c>
      <c r="BM98" s="13">
        <f t="shared" si="172"/>
        <v>-325.31009615384613</v>
      </c>
      <c r="BN98" s="13">
        <f t="shared" si="172"/>
        <v>-326.95454545454544</v>
      </c>
      <c r="BO98" s="13">
        <f t="shared" si="172"/>
        <v>-328.58333333333337</v>
      </c>
      <c r="BP98" s="13">
        <f t="shared" si="172"/>
        <v>-330.19668246445497</v>
      </c>
      <c r="BQ98" s="13">
        <f t="shared" si="172"/>
        <v>-331.79481132075477</v>
      </c>
      <c r="BR98" s="13">
        <f t="shared" si="172"/>
        <v>-333.37793427230042</v>
      </c>
      <c r="BS98" s="13">
        <f t="shared" si="172"/>
        <v>-334.94626168224306</v>
      </c>
      <c r="BT98" s="13">
        <f t="shared" si="172"/>
        <v>-336.5</v>
      </c>
      <c r="BU98" s="13">
        <f t="shared" si="172"/>
        <v>-338.0393518518519</v>
      </c>
      <c r="BV98" s="13">
        <f t="shared" si="172"/>
        <v>-339.56451612903226</v>
      </c>
      <c r="BW98" s="13">
        <f t="shared" si="172"/>
        <v>-341.07568807339453</v>
      </c>
      <c r="BX98" s="13">
        <f t="shared" si="172"/>
        <v>-342.57305936073061</v>
      </c>
      <c r="BY98" s="13">
        <f t="shared" si="172"/>
        <v>-344.05681818181824</v>
      </c>
      <c r="BZ98" s="13">
        <f t="shared" si="172"/>
        <v>-345.52714932126696</v>
      </c>
      <c r="CA98" s="13">
        <f t="shared" si="172"/>
        <v>-346.98423423423424</v>
      </c>
      <c r="CB98" s="13">
        <f t="shared" si="172"/>
        <v>-348.42825112107624</v>
      </c>
      <c r="CC98" s="13">
        <f t="shared" si="172"/>
        <v>-349.859375</v>
      </c>
      <c r="CD98" s="13">
        <f t="shared" si="172"/>
        <v>-351.27777777777783</v>
      </c>
      <c r="CE98" s="13">
        <f t="shared" si="172"/>
        <v>-352.683628318584</v>
      </c>
      <c r="CF98" s="13">
        <f t="shared" si="172"/>
        <v>-354.07709251101323</v>
      </c>
      <c r="CG98" s="13">
        <f t="shared" si="172"/>
        <v>-355.45833333333337</v>
      </c>
      <c r="CH98" s="13">
        <f t="shared" si="172"/>
        <v>-356.82751091703057</v>
      </c>
      <c r="CI98" s="13">
        <f t="shared" si="172"/>
        <v>-358.18478260869563</v>
      </c>
      <c r="CJ98" s="13">
        <f t="shared" si="172"/>
        <v>-359.53030303030306</v>
      </c>
      <c r="CK98" s="13">
        <f t="shared" si="172"/>
        <v>-360.86422413793099</v>
      </c>
      <c r="CL98" s="13">
        <f t="shared" si="172"/>
        <v>-362.18669527896998</v>
      </c>
      <c r="CM98" s="13">
        <f t="shared" si="172"/>
        <v>-363.49786324786322</v>
      </c>
      <c r="CN98" s="13">
        <f t="shared" si="172"/>
        <v>-364.79787234042556</v>
      </c>
      <c r="CO98" s="13">
        <f t="shared" si="172"/>
        <v>-366.08686440677963</v>
      </c>
      <c r="CP98" s="13">
        <f t="shared" si="172"/>
        <v>-367.36497890295357</v>
      </c>
      <c r="CQ98" s="13">
        <f t="shared" si="172"/>
        <v>-368.63235294117646</v>
      </c>
      <c r="CR98" s="13">
        <f t="shared" si="172"/>
        <v>-369.8891213389121</v>
      </c>
      <c r="CS98" s="13">
        <f t="shared" si="172"/>
        <v>-371.13541666666663</v>
      </c>
      <c r="CT98" s="13">
        <f t="shared" si="172"/>
        <v>-372.37136929460581</v>
      </c>
      <c r="CU98" s="13">
        <f t="shared" si="172"/>
        <v>-373.59710743801656</v>
      </c>
      <c r="CV98" s="13">
        <f t="shared" si="172"/>
        <v>-374.81275720164609</v>
      </c>
      <c r="CW98" s="13">
        <f t="shared" si="172"/>
        <v>-376.01844262295083</v>
      </c>
      <c r="CX98" s="13">
        <f t="shared" si="172"/>
        <v>-377.21428571428578</v>
      </c>
      <c r="CY98" s="13">
        <f t="shared" si="172"/>
        <v>-378.40040650406502</v>
      </c>
      <c r="CZ98" s="13">
        <f t="shared" si="172"/>
        <v>-379.57692307692304</v>
      </c>
      <c r="DA98" s="13">
        <f t="shared" si="172"/>
        <v>-380.74395161290323</v>
      </c>
      <c r="DB98" s="13">
        <f t="shared" si="172"/>
        <v>-381.90160642570282</v>
      </c>
      <c r="DC98" s="13">
        <f t="shared" si="172"/>
        <v>-383.05</v>
      </c>
      <c r="DD98" s="13">
        <f t="shared" si="172"/>
        <v>-384.18924302788844</v>
      </c>
      <c r="DE98" s="13">
        <f t="shared" si="172"/>
        <v>-385.31944444444446</v>
      </c>
      <c r="DF98" s="13">
        <f t="shared" si="172"/>
        <v>-386.44071146245062</v>
      </c>
      <c r="DG98" s="13">
        <f t="shared" si="172"/>
        <v>-387.5531496062992</v>
      </c>
      <c r="DH98" s="13">
        <f t="shared" si="172"/>
        <v>-388.65686274509801</v>
      </c>
      <c r="DI98" s="13">
        <f t="shared" si="172"/>
        <v>-389.751953125</v>
      </c>
      <c r="DJ98" s="13">
        <f t="shared" si="172"/>
        <v>-390.83852140077818</v>
      </c>
      <c r="DK98" s="13">
        <f t="shared" si="172"/>
        <v>-391.91666666666663</v>
      </c>
      <c r="DL98" s="13">
        <f t="shared" si="172"/>
        <v>-391.19189189189188</v>
      </c>
      <c r="DM98" s="13">
        <f t="shared" si="172"/>
        <v>-389.5788461538462</v>
      </c>
      <c r="DN98" s="13">
        <f t="shared" si="172"/>
        <v>-387.97816091954019</v>
      </c>
      <c r="DO98" s="13">
        <f t="shared" si="172"/>
        <v>-386.38969465648853</v>
      </c>
      <c r="DP98" s="13">
        <f t="shared" si="172"/>
        <v>-384.81330798479081</v>
      </c>
      <c r="DQ98" s="13">
        <f t="shared" si="172"/>
        <v>-383.24886363636364</v>
      </c>
      <c r="DR98" s="13">
        <f t="shared" si="172"/>
        <v>-381.69622641509432</v>
      </c>
      <c r="DS98" s="13">
        <f t="shared" si="172"/>
        <v>-380.15526315789475</v>
      </c>
      <c r="DT98" s="13">
        <f t="shared" si="172"/>
        <v>-378.62584269662921</v>
      </c>
      <c r="DU98" s="13">
        <f t="shared" si="172"/>
        <v>-377.1078358208955</v>
      </c>
      <c r="DV98" s="13">
        <f t="shared" si="172"/>
        <v>-375.60111524163574</v>
      </c>
      <c r="DW98" s="13">
        <f t="shared" si="172"/>
        <v>-374.10555555555561</v>
      </c>
      <c r="DX98" s="13">
        <f t="shared" si="172"/>
        <v>-372.62103321033209</v>
      </c>
      <c r="DY98" s="13">
        <f t="shared" si="172"/>
        <v>-371.14742647058819</v>
      </c>
      <c r="DZ98" s="13">
        <f t="shared" si="172"/>
        <v>-369.68461538461537</v>
      </c>
      <c r="EA98" s="13">
        <f t="shared" si="172"/>
        <v>-368.23248175182482</v>
      </c>
      <c r="EB98" s="13">
        <f t="shared" si="172"/>
        <v>-366.79090909090911</v>
      </c>
      <c r="EC98" s="13">
        <f t="shared" si="172"/>
        <v>-365.35978260869558</v>
      </c>
      <c r="ED98" s="13">
        <f t="shared" si="172"/>
        <v>-363.9389891696751</v>
      </c>
      <c r="EE98" s="13">
        <f t="shared" si="172"/>
        <v>-362.52841726618709</v>
      </c>
      <c r="EF98" s="13">
        <f t="shared" si="172"/>
        <v>-361.12795698924731</v>
      </c>
      <c r="EG98" s="13">
        <f t="shared" si="172"/>
        <v>-359.73749999999995</v>
      </c>
      <c r="EH98" s="13">
        <f t="shared" si="172"/>
        <v>-358.35693950177938</v>
      </c>
      <c r="EI98" s="13">
        <f t="shared" si="172"/>
        <v>-356.98617021276596</v>
      </c>
      <c r="EJ98" s="13">
        <f t="shared" si="172"/>
        <v>-355.6250883392226</v>
      </c>
      <c r="EK98" s="13">
        <f t="shared" si="172"/>
        <v>-354.2735915492957</v>
      </c>
      <c r="EL98" s="13">
        <f t="shared" si="172"/>
        <v>-352.93157894736839</v>
      </c>
      <c r="EM98" s="13">
        <f t="shared" si="172"/>
        <v>-351.59895104895105</v>
      </c>
      <c r="EN98" s="13">
        <f t="shared" si="172"/>
        <v>-350.27560975609754</v>
      </c>
      <c r="EO98" s="13">
        <f t="shared" si="172"/>
        <v>-348.96145833333333</v>
      </c>
      <c r="EP98" s="13">
        <f t="shared" si="172"/>
        <v>-347.65640138408298</v>
      </c>
      <c r="EQ98" s="13">
        <f t="shared" si="172"/>
        <v>-346.36034482758623</v>
      </c>
      <c r="ER98" s="13">
        <f t="shared" si="172"/>
        <v>-345.07319587628865</v>
      </c>
      <c r="ES98" s="13">
        <f t="shared" si="172"/>
        <v>-343.79486301369866</v>
      </c>
      <c r="ET98" s="13">
        <f t="shared" si="172"/>
        <v>-342.52525597269624</v>
      </c>
      <c r="EU98" s="13">
        <f t="shared" si="172"/>
        <v>-341.26428571428573</v>
      </c>
      <c r="EV98" s="13">
        <f t="shared" si="172"/>
        <v>-340.01186440677975</v>
      </c>
      <c r="EW98" s="13">
        <f t="shared" si="172"/>
        <v>-338.76790540540543</v>
      </c>
      <c r="EX98" s="13">
        <f t="shared" si="172"/>
        <v>-337.53232323232322</v>
      </c>
      <c r="EY98" s="13">
        <f t="shared" si="172"/>
        <v>-336.30503355704701</v>
      </c>
      <c r="EZ98" s="13">
        <f t="shared" si="172"/>
        <v>-335.08595317725747</v>
      </c>
      <c r="FA98" s="13">
        <f t="shared" si="172"/>
        <v>-333.875</v>
      </c>
      <c r="FB98" s="13">
        <f t="shared" si="172"/>
        <v>-332.6720930232558</v>
      </c>
      <c r="FC98" s="13">
        <f t="shared" si="172"/>
        <v>-331.47715231788078</v>
      </c>
      <c r="FD98" s="13">
        <f t="shared" si="172"/>
        <v>-330.29009900990104</v>
      </c>
      <c r="FE98" s="13">
        <f t="shared" si="172"/>
        <v>-329.11085526315787</v>
      </c>
      <c r="FF98" s="13">
        <f t="shared" si="172"/>
        <v>-327.93934426229498</v>
      </c>
      <c r="FG98" s="13">
        <f t="shared" si="172"/>
        <v>-326.77549019607841</v>
      </c>
      <c r="FH98" s="13">
        <f t="shared" si="172"/>
        <v>-325.61921824104235</v>
      </c>
      <c r="FI98" s="13">
        <f t="shared" si="172"/>
        <v>-324.47045454545452</v>
      </c>
      <c r="FJ98" s="13">
        <f t="shared" si="172"/>
        <v>-323.32912621359225</v>
      </c>
      <c r="FK98" s="13">
        <f t="shared" si="172"/>
        <v>-322.19516129032257</v>
      </c>
      <c r="FL98" s="13">
        <f t="shared" si="172"/>
        <v>-321.06848874598074</v>
      </c>
      <c r="FM98" s="13">
        <f t="shared" si="172"/>
        <v>-319.94903846153846</v>
      </c>
      <c r="FN98" s="13">
        <f t="shared" si="172"/>
        <v>-318.83674121405755</v>
      </c>
      <c r="FO98" s="13">
        <f t="shared" si="172"/>
        <v>-317.73152866242037</v>
      </c>
      <c r="FP98" s="13">
        <f t="shared" si="172"/>
        <v>-316.63333333333333</v>
      </c>
      <c r="FQ98" s="13">
        <f t="shared" si="172"/>
        <v>-315.54208860759491</v>
      </c>
      <c r="FR98" s="13">
        <f t="shared" si="172"/>
        <v>-314.45772870662461</v>
      </c>
      <c r="FS98" s="13">
        <f t="shared" si="172"/>
        <v>-313.38018867924524</v>
      </c>
      <c r="FT98" s="13">
        <f t="shared" si="172"/>
        <v>-312.30940438871471</v>
      </c>
      <c r="FU98" s="13">
        <f t="shared" si="172"/>
        <v>-311.24531250000007</v>
      </c>
      <c r="FV98" s="13">
        <f t="shared" si="172"/>
        <v>-310.18785046728971</v>
      </c>
      <c r="FW98" s="13">
        <f t="shared" si="172"/>
        <v>-309.13695652173908</v>
      </c>
      <c r="FX98" s="13">
        <f t="shared" si="172"/>
        <v>-308.09256965944269</v>
      </c>
      <c r="FY98" s="13">
        <f t="shared" si="172"/>
        <v>-307.05462962962969</v>
      </c>
      <c r="FZ98" s="13">
        <f t="shared" si="172"/>
        <v>-306.02307692307693</v>
      </c>
      <c r="GA98" s="13">
        <f t="shared" si="172"/>
        <v>-304.99785276073612</v>
      </c>
      <c r="GB98" s="13">
        <f t="shared" si="172"/>
        <v>-303.97889908256877</v>
      </c>
      <c r="GC98" s="13">
        <f t="shared" si="172"/>
        <v>-302.9661585365854</v>
      </c>
      <c r="GD98" s="13">
        <f t="shared" si="172"/>
        <v>-301.95957446808507</v>
      </c>
      <c r="GE98" s="13">
        <f t="shared" si="172"/>
        <v>-300.95909090909089</v>
      </c>
      <c r="GF98" s="13">
        <f t="shared" si="172"/>
        <v>-299.96465256797586</v>
      </c>
      <c r="GG98" s="13">
        <f t="shared" si="172"/>
        <v>-298.97620481927714</v>
      </c>
      <c r="GH98" s="13">
        <f t="shared" si="172"/>
        <v>-297.99369369369373</v>
      </c>
      <c r="GI98" s="13">
        <f t="shared" si="172"/>
        <v>-297.01706586826344</v>
      </c>
      <c r="GJ98" s="13">
        <f t="shared" si="172"/>
        <v>-296.04626865671645</v>
      </c>
      <c r="GK98" s="13">
        <f t="shared" si="172"/>
        <v>-295.08125000000007</v>
      </c>
      <c r="GL98" s="13">
        <f t="shared" si="172"/>
        <v>-294.12195845697329</v>
      </c>
      <c r="GM98" s="13">
        <f t="shared" si="172"/>
        <v>-293.16834319526629</v>
      </c>
      <c r="GN98" s="13">
        <f t="shared" si="172"/>
        <v>-292.22035398230088</v>
      </c>
      <c r="GO98" s="13">
        <f t="shared" si="172"/>
        <v>-291.27794117647056</v>
      </c>
      <c r="GP98" s="13">
        <f t="shared" si="172"/>
        <v>-290.3410557184751</v>
      </c>
      <c r="GQ98" s="13">
        <f t="shared" si="172"/>
        <v>-289.40964912280702</v>
      </c>
      <c r="GR98" s="13">
        <f t="shared" si="172"/>
        <v>-288.48367346938767</v>
      </c>
      <c r="GS98" s="13">
        <f t="shared" si="172"/>
        <v>-287.56308139534883</v>
      </c>
      <c r="GT98" s="13">
        <f t="shared" si="172"/>
        <v>-286.64782608695657</v>
      </c>
      <c r="GU98" s="13">
        <f t="shared" si="172"/>
        <v>-285.73786127167631</v>
      </c>
      <c r="GV98" s="13">
        <f t="shared" si="172"/>
        <v>-284.83314121037461</v>
      </c>
      <c r="GW98" s="13">
        <f t="shared" si="172"/>
        <v>-283.93362068965519</v>
      </c>
      <c r="GX98" s="13">
        <f t="shared" si="172"/>
        <v>-283.03925501432667</v>
      </c>
      <c r="GY98" s="13">
        <f t="shared" si="172"/>
        <v>-282.14999999999998</v>
      </c>
      <c r="GZ98" s="13">
        <f t="shared" si="172"/>
        <v>-281.26581196581191</v>
      </c>
      <c r="HA98" s="13">
        <f t="shared" si="172"/>
        <v>-280.3866477272727</v>
      </c>
      <c r="HB98" s="13">
        <f t="shared" si="172"/>
        <v>-279.51246458923515</v>
      </c>
      <c r="HC98" s="13">
        <f t="shared" si="172"/>
        <v>-278.64322033898304</v>
      </c>
      <c r="HD98" s="13">
        <f t="shared" si="172"/>
        <v>-277.77887323943662</v>
      </c>
      <c r="HE98" s="13">
        <f t="shared" si="172"/>
        <v>-276.91938202247189</v>
      </c>
      <c r="HF98" s="13">
        <f t="shared" si="172"/>
        <v>-276.06470588235294</v>
      </c>
      <c r="HG98" s="13">
        <f t="shared" si="172"/>
        <v>-275.21480446927376</v>
      </c>
      <c r="HH98" s="13">
        <f t="shared" si="172"/>
        <v>-274.36963788300835</v>
      </c>
      <c r="HI98" s="13">
        <f t="shared" si="172"/>
        <v>-273.52916666666664</v>
      </c>
      <c r="HJ98" s="13">
        <f t="shared" si="172"/>
        <v>-272.69335180055401</v>
      </c>
      <c r="HK98" s="13">
        <f t="shared" si="172"/>
        <v>-271.86215469613256</v>
      </c>
      <c r="HL98" s="13">
        <f t="shared" si="172"/>
        <v>-271.03553719008266</v>
      </c>
      <c r="HM98" s="13">
        <f t="shared" si="172"/>
        <v>-270.21346153846156</v>
      </c>
      <c r="HN98" s="13">
        <f t="shared" si="172"/>
        <v>-269.39589041095894</v>
      </c>
      <c r="HO98" s="13">
        <f t="shared" si="172"/>
        <v>-268.58278688524592</v>
      </c>
      <c r="HP98" s="13">
        <f t="shared" si="172"/>
        <v>-267.77411444141688</v>
      </c>
      <c r="HQ98" s="13">
        <f t="shared" si="172"/>
        <v>-266.9698369565217</v>
      </c>
      <c r="HR98" s="13">
        <f t="shared" si="172"/>
        <v>-266.16991869918701</v>
      </c>
      <c r="HS98" s="13">
        <f t="shared" si="172"/>
        <v>-265.37432432432433</v>
      </c>
      <c r="HT98" s="13">
        <f t="shared" si="172"/>
        <v>-264.58301886792458</v>
      </c>
      <c r="HU98" s="13">
        <f t="shared" si="172"/>
        <v>-263.79596774193544</v>
      </c>
      <c r="HV98" s="13">
        <f t="shared" si="172"/>
        <v>-263.01313672922254</v>
      </c>
      <c r="HW98" s="13">
        <f t="shared" si="172"/>
        <v>-262.2344919786097</v>
      </c>
      <c r="HX98" s="13">
        <f t="shared" si="172"/>
        <v>-261.46000000000004</v>
      </c>
      <c r="HY98" s="13">
        <f t="shared" si="172"/>
        <v>-260.68962765957446</v>
      </c>
      <c r="HZ98" s="13">
        <f t="shared" si="172"/>
        <v>-259.9233421750663</v>
      </c>
      <c r="IA98" s="13">
        <f t="shared" si="172"/>
        <v>-259.1611111111111</v>
      </c>
      <c r="IB98" s="13">
        <f t="shared" si="172"/>
        <v>-258.40290237467019</v>
      </c>
      <c r="IC98" s="13">
        <f t="shared" si="172"/>
        <v>-257.64868421052631</v>
      </c>
      <c r="ID98" s="13">
        <f t="shared" si="172"/>
        <v>-256.89842519685044</v>
      </c>
      <c r="IE98" s="13">
        <f t="shared" si="172"/>
        <v>-256.1520942408377</v>
      </c>
      <c r="IF98" s="13">
        <f t="shared" si="172"/>
        <v>-255.40966057441256</v>
      </c>
      <c r="IG98" s="13">
        <f t="shared" si="172"/>
        <v>-254.67109375000001</v>
      </c>
      <c r="IH98" s="13">
        <f t="shared" si="172"/>
        <v>-253.93636363636364</v>
      </c>
      <c r="II98" s="13">
        <f t="shared" si="172"/>
        <v>-253.20544041450773</v>
      </c>
      <c r="IJ98" s="13">
        <f t="shared" si="172"/>
        <v>-252.47829457364338</v>
      </c>
      <c r="IK98" s="13">
        <f t="shared" si="172"/>
        <v>-251.75489690721645</v>
      </c>
      <c r="IL98" s="13">
        <f t="shared" si="172"/>
        <v>-251.03521850899745</v>
      </c>
      <c r="IM98" s="13">
        <f t="shared" si="172"/>
        <v>-250.31923076923073</v>
      </c>
      <c r="IN98" s="13">
        <f t="shared" si="172"/>
        <v>-249.606905370844</v>
      </c>
      <c r="IO98" s="13">
        <f t="shared" si="172"/>
        <v>-248.89821428571429</v>
      </c>
      <c r="IP98" s="13">
        <f t="shared" si="172"/>
        <v>-248.19312977099236</v>
      </c>
      <c r="IQ98" s="13">
        <f t="shared" si="172"/>
        <v>-247.49162436548221</v>
      </c>
      <c r="IR98" s="13">
        <f t="shared" si="172"/>
        <v>-246.79367088607592</v>
      </c>
      <c r="IS98" s="13">
        <f t="shared" si="172"/>
        <v>-246.09924242424239</v>
      </c>
      <c r="IT98" s="13">
        <f t="shared" si="172"/>
        <v>-245.40831234256922</v>
      </c>
      <c r="IU98" s="13">
        <f t="shared" si="172"/>
        <v>-244.72085427135676</v>
      </c>
      <c r="IV98" s="13">
        <f t="shared" si="172"/>
        <v>-244.03684210526319</v>
      </c>
      <c r="IW98" s="13"/>
      <c r="IX98" s="13"/>
      <c r="IY98" s="13"/>
      <c r="IZ98" s="13"/>
      <c r="JA98" s="13"/>
      <c r="JB98" s="13"/>
    </row>
    <row r="99" spans="1:262" ht="12.75" customHeight="1" x14ac:dyDescent="0.3">
      <c r="A99" s="14" t="s">
        <v>44</v>
      </c>
      <c r="B99" s="18">
        <v>362</v>
      </c>
      <c r="C99" s="19">
        <f t="shared" si="152"/>
        <v>970.00000000000011</v>
      </c>
      <c r="D99" s="19">
        <f t="shared" si="153"/>
        <v>608.00000000000011</v>
      </c>
      <c r="E99" s="19">
        <f t="shared" si="154"/>
        <v>17.5</v>
      </c>
      <c r="F99" s="18">
        <f t="shared" si="155"/>
        <v>600</v>
      </c>
      <c r="G99" s="19">
        <f t="shared" si="156"/>
        <v>21.714285714285719</v>
      </c>
      <c r="H99" s="16">
        <f t="shared" si="157"/>
        <v>1930</v>
      </c>
      <c r="I99" s="19"/>
      <c r="J99" s="19"/>
      <c r="K99" s="19"/>
      <c r="L99" s="19"/>
      <c r="M99" s="19"/>
      <c r="N99" s="19"/>
      <c r="O99" s="19"/>
      <c r="P99" s="19"/>
      <c r="Q99" s="19"/>
      <c r="R99" s="4">
        <v>6000</v>
      </c>
      <c r="S99" s="17">
        <v>3</v>
      </c>
      <c r="T99" s="17">
        <v>20</v>
      </c>
      <c r="U99" s="17">
        <f t="shared" si="159"/>
        <v>60</v>
      </c>
      <c r="V99" s="17">
        <f t="shared" si="160"/>
        <v>4800</v>
      </c>
      <c r="W99" s="17">
        <v>3.5</v>
      </c>
      <c r="X99" s="17">
        <f t="shared" si="162"/>
        <v>700</v>
      </c>
      <c r="Y99" s="4">
        <f t="shared" si="166"/>
        <v>500</v>
      </c>
      <c r="Z99" s="4">
        <v>0.05</v>
      </c>
      <c r="AA99" s="4">
        <v>12</v>
      </c>
      <c r="AB99" s="4">
        <v>14</v>
      </c>
      <c r="AC99" s="4">
        <v>500</v>
      </c>
      <c r="AD99" s="4">
        <v>14580</v>
      </c>
      <c r="AE99" s="4">
        <f t="shared" si="163"/>
        <v>1125</v>
      </c>
      <c r="AF99" s="4">
        <f t="shared" si="164"/>
        <v>1080</v>
      </c>
      <c r="AG99" s="13">
        <f t="shared" ref="AG99:IV99" si="173">((($V99+$X99)/10*MAX((AG$2/$AC99),1)+($Y99/80*180*$Z99))/(MAX((AG$2/$AA99),1)+$AB99))*28-$B99</f>
        <v>769.66666666666652</v>
      </c>
      <c r="AH99" s="13">
        <f t="shared" si="173"/>
        <v>769.66666666666652</v>
      </c>
      <c r="AI99" s="13">
        <f t="shared" si="173"/>
        <v>733.1612903225805</v>
      </c>
      <c r="AJ99" s="13">
        <f t="shared" si="173"/>
        <v>698.9375</v>
      </c>
      <c r="AK99" s="13">
        <f t="shared" si="173"/>
        <v>666.78787878787875</v>
      </c>
      <c r="AL99" s="13">
        <f t="shared" si="173"/>
        <v>636.52941176470597</v>
      </c>
      <c r="AM99" s="13">
        <f t="shared" si="173"/>
        <v>608.00000000000011</v>
      </c>
      <c r="AN99" s="13">
        <f t="shared" si="173"/>
        <v>581.05555555555566</v>
      </c>
      <c r="AO99" s="13">
        <f t="shared" si="173"/>
        <v>555.56756756756772</v>
      </c>
      <c r="AP99" s="13">
        <f t="shared" si="173"/>
        <v>531.42105263157896</v>
      </c>
      <c r="AQ99" s="13">
        <f t="shared" si="173"/>
        <v>508.51282051282055</v>
      </c>
      <c r="AR99" s="13">
        <f t="shared" si="173"/>
        <v>486.75</v>
      </c>
      <c r="AS99" s="13">
        <f t="shared" si="173"/>
        <v>466.04878048780495</v>
      </c>
      <c r="AT99" s="13">
        <f t="shared" si="173"/>
        <v>446.33333333333337</v>
      </c>
      <c r="AU99" s="13">
        <f t="shared" si="173"/>
        <v>427.53488372093022</v>
      </c>
      <c r="AV99" s="13">
        <f t="shared" si="173"/>
        <v>409.59090909090912</v>
      </c>
      <c r="AW99" s="13">
        <f t="shared" si="173"/>
        <v>392.44444444444434</v>
      </c>
      <c r="AX99" s="13">
        <f t="shared" si="173"/>
        <v>376.04347826086962</v>
      </c>
      <c r="AY99" s="13">
        <f t="shared" si="173"/>
        <v>360.34042553191489</v>
      </c>
      <c r="AZ99" s="13">
        <f t="shared" si="173"/>
        <v>345.29166666666674</v>
      </c>
      <c r="BA99" s="13">
        <f t="shared" si="173"/>
        <v>330.85714285714289</v>
      </c>
      <c r="BB99" s="13">
        <f t="shared" si="173"/>
        <v>317</v>
      </c>
      <c r="BC99" s="13">
        <f t="shared" si="173"/>
        <v>303.68627450980387</v>
      </c>
      <c r="BD99" s="13">
        <f t="shared" si="173"/>
        <v>290.88461538461547</v>
      </c>
      <c r="BE99" s="13">
        <f t="shared" si="173"/>
        <v>278.56603773584902</v>
      </c>
      <c r="BF99" s="13">
        <f t="shared" si="173"/>
        <v>266.7037037037037</v>
      </c>
      <c r="BG99" s="13">
        <f t="shared" si="173"/>
        <v>255.27272727272725</v>
      </c>
      <c r="BH99" s="13">
        <f t="shared" si="173"/>
        <v>244.25</v>
      </c>
      <c r="BI99" s="13">
        <f t="shared" si="173"/>
        <v>233.61403508771934</v>
      </c>
      <c r="BJ99" s="13">
        <f t="shared" si="173"/>
        <v>223.34482758620686</v>
      </c>
      <c r="BK99" s="13">
        <f t="shared" si="173"/>
        <v>213.42372881355925</v>
      </c>
      <c r="BL99" s="13">
        <f t="shared" si="173"/>
        <v>203.83333333333326</v>
      </c>
      <c r="BM99" s="13">
        <f t="shared" si="173"/>
        <v>194.55737704918033</v>
      </c>
      <c r="BN99" s="13">
        <f t="shared" si="173"/>
        <v>185.58064516129025</v>
      </c>
      <c r="BO99" s="13">
        <f t="shared" si="173"/>
        <v>176.88888888888891</v>
      </c>
      <c r="BP99" s="13">
        <f t="shared" si="173"/>
        <v>168.46875</v>
      </c>
      <c r="BQ99" s="13">
        <f t="shared" si="173"/>
        <v>160.30769230769226</v>
      </c>
      <c r="BR99" s="13">
        <f t="shared" si="173"/>
        <v>152.39393939393938</v>
      </c>
      <c r="BS99" s="13">
        <f t="shared" si="173"/>
        <v>144.71641791044777</v>
      </c>
      <c r="BT99" s="13">
        <f t="shared" si="173"/>
        <v>137.26470588235298</v>
      </c>
      <c r="BU99" s="13">
        <f t="shared" si="173"/>
        <v>130.02898550724638</v>
      </c>
      <c r="BV99" s="13">
        <f t="shared" si="173"/>
        <v>123.00000000000006</v>
      </c>
      <c r="BW99" s="13">
        <f t="shared" si="173"/>
        <v>116.16901408450707</v>
      </c>
      <c r="BX99" s="13">
        <f t="shared" si="173"/>
        <v>109.52777777777783</v>
      </c>
      <c r="BY99" s="13">
        <f t="shared" si="173"/>
        <v>103.06849315068496</v>
      </c>
      <c r="BZ99" s="13">
        <f t="shared" si="173"/>
        <v>96.783783783783861</v>
      </c>
      <c r="CA99" s="13">
        <f t="shared" si="173"/>
        <v>90.666666666666686</v>
      </c>
      <c r="CB99" s="13">
        <f t="shared" si="173"/>
        <v>84.71052631578948</v>
      </c>
      <c r="CC99" s="13">
        <f t="shared" si="173"/>
        <v>78.909090909090935</v>
      </c>
      <c r="CD99" s="13">
        <f t="shared" si="173"/>
        <v>73.256410256410277</v>
      </c>
      <c r="CE99" s="13">
        <f t="shared" si="173"/>
        <v>67.74683544303798</v>
      </c>
      <c r="CF99" s="13">
        <f t="shared" si="173"/>
        <v>62.375</v>
      </c>
      <c r="CG99" s="13">
        <f t="shared" si="173"/>
        <v>57.135802469135797</v>
      </c>
      <c r="CH99" s="13">
        <f t="shared" si="173"/>
        <v>52.024390243902474</v>
      </c>
      <c r="CI99" s="13">
        <f t="shared" si="173"/>
        <v>47.036144578313269</v>
      </c>
      <c r="CJ99" s="13">
        <f t="shared" si="173"/>
        <v>42.166666666666686</v>
      </c>
      <c r="CK99" s="13">
        <f t="shared" si="173"/>
        <v>37.411764705882376</v>
      </c>
      <c r="CL99" s="13">
        <f t="shared" si="173"/>
        <v>32.767441860465112</v>
      </c>
      <c r="CM99" s="13">
        <f t="shared" si="173"/>
        <v>28.229885057471222</v>
      </c>
      <c r="CN99" s="13">
        <f t="shared" si="173"/>
        <v>23.795454545454561</v>
      </c>
      <c r="CO99" s="13">
        <f t="shared" si="173"/>
        <v>19.460674157303401</v>
      </c>
      <c r="CP99" s="13">
        <f t="shared" si="173"/>
        <v>15.222222222222172</v>
      </c>
      <c r="CQ99" s="13">
        <f t="shared" si="173"/>
        <v>11.076923076923094</v>
      </c>
      <c r="CR99" s="13">
        <f t="shared" si="173"/>
        <v>7.0217391304348098</v>
      </c>
      <c r="CS99" s="13">
        <f t="shared" si="173"/>
        <v>3.053763440860223</v>
      </c>
      <c r="CT99" s="13">
        <f t="shared" si="173"/>
        <v>-0.82978723404255561</v>
      </c>
      <c r="CU99" s="13">
        <f t="shared" si="173"/>
        <v>-4.631578947368439</v>
      </c>
      <c r="CV99" s="13">
        <f t="shared" si="173"/>
        <v>-8.3541666666666288</v>
      </c>
      <c r="CW99" s="13">
        <f t="shared" si="173"/>
        <v>-12</v>
      </c>
      <c r="CX99" s="13">
        <f t="shared" si="173"/>
        <v>-15.571428571428555</v>
      </c>
      <c r="CY99" s="13">
        <f t="shared" si="173"/>
        <v>-19.070707070707044</v>
      </c>
      <c r="CZ99" s="13">
        <f t="shared" si="173"/>
        <v>-22.5</v>
      </c>
      <c r="DA99" s="13">
        <f t="shared" si="173"/>
        <v>-25.861386138613852</v>
      </c>
      <c r="DB99" s="13">
        <f t="shared" si="173"/>
        <v>-29.156862745098067</v>
      </c>
      <c r="DC99" s="13">
        <f t="shared" si="173"/>
        <v>-32.388349514563117</v>
      </c>
      <c r="DD99" s="13">
        <f t="shared" si="173"/>
        <v>-35.557692307692264</v>
      </c>
      <c r="DE99" s="13">
        <f t="shared" si="173"/>
        <v>-38.666666666666686</v>
      </c>
      <c r="DF99" s="13">
        <f t="shared" si="173"/>
        <v>-41.716981132075489</v>
      </c>
      <c r="DG99" s="13">
        <f t="shared" si="173"/>
        <v>-44.710280373831779</v>
      </c>
      <c r="DH99" s="13">
        <f t="shared" si="173"/>
        <v>-47.648148148148152</v>
      </c>
      <c r="DI99" s="13">
        <f t="shared" si="173"/>
        <v>-50.532110091743107</v>
      </c>
      <c r="DJ99" s="13">
        <f t="shared" si="173"/>
        <v>-53.363636363636374</v>
      </c>
      <c r="DK99" s="13">
        <f t="shared" si="173"/>
        <v>-56.14414414414415</v>
      </c>
      <c r="DL99" s="13">
        <f t="shared" si="173"/>
        <v>-56.675000000000011</v>
      </c>
      <c r="DM99" s="13">
        <f t="shared" si="173"/>
        <v>-56.106194690265454</v>
      </c>
      <c r="DN99" s="13">
        <f t="shared" si="173"/>
        <v>-55.547368421052624</v>
      </c>
      <c r="DO99" s="13">
        <f t="shared" si="173"/>
        <v>-54.998260869565229</v>
      </c>
      <c r="DP99" s="13">
        <f t="shared" si="173"/>
        <v>-54.458620689655106</v>
      </c>
      <c r="DQ99" s="13">
        <f t="shared" si="173"/>
        <v>-53.92820512820515</v>
      </c>
      <c r="DR99" s="13">
        <f t="shared" si="173"/>
        <v>-53.406779661016969</v>
      </c>
      <c r="DS99" s="13">
        <f t="shared" si="173"/>
        <v>-52.894117647058806</v>
      </c>
      <c r="DT99" s="13">
        <f t="shared" si="173"/>
        <v>-52.389999999999986</v>
      </c>
      <c r="DU99" s="13">
        <f t="shared" si="173"/>
        <v>-51.894214876033061</v>
      </c>
      <c r="DV99" s="13">
        <f t="shared" si="173"/>
        <v>-51.406557377049182</v>
      </c>
      <c r="DW99" s="13">
        <f t="shared" si="173"/>
        <v>-50.926829268292693</v>
      </c>
      <c r="DX99" s="13">
        <f t="shared" si="173"/>
        <v>-50.45483870967746</v>
      </c>
      <c r="DY99" s="13">
        <f t="shared" si="173"/>
        <v>-49.990400000000022</v>
      </c>
      <c r="DZ99" s="13">
        <f t="shared" si="173"/>
        <v>-49.53333333333336</v>
      </c>
      <c r="EA99" s="13">
        <f t="shared" si="173"/>
        <v>-49.083464566929138</v>
      </c>
      <c r="EB99" s="13">
        <f t="shared" si="173"/>
        <v>-48.640625</v>
      </c>
      <c r="EC99" s="13">
        <f t="shared" si="173"/>
        <v>-48.204651162790697</v>
      </c>
      <c r="ED99" s="13">
        <f t="shared" si="173"/>
        <v>-47.775384615384667</v>
      </c>
      <c r="EE99" s="13">
        <f t="shared" si="173"/>
        <v>-47.352671755725225</v>
      </c>
      <c r="EF99" s="13">
        <f t="shared" si="173"/>
        <v>-46.936363636363637</v>
      </c>
      <c r="EG99" s="13">
        <f t="shared" si="173"/>
        <v>-46.526315789473642</v>
      </c>
      <c r="EH99" s="13">
        <f t="shared" si="173"/>
        <v>-46.122388059701507</v>
      </c>
      <c r="EI99" s="13">
        <f t="shared" si="173"/>
        <v>-45.72444444444443</v>
      </c>
      <c r="EJ99" s="13">
        <f t="shared" si="173"/>
        <v>-45.332352941176453</v>
      </c>
      <c r="EK99" s="13">
        <f t="shared" si="173"/>
        <v>-44.945985401459893</v>
      </c>
      <c r="EL99" s="13">
        <f t="shared" si="173"/>
        <v>-44.565217391304316</v>
      </c>
      <c r="EM99" s="13">
        <f t="shared" si="173"/>
        <v>-44.189928057553971</v>
      </c>
      <c r="EN99" s="13">
        <f t="shared" si="173"/>
        <v>-43.819999999999993</v>
      </c>
      <c r="EO99" s="13">
        <f t="shared" si="173"/>
        <v>-43.455319148936155</v>
      </c>
      <c r="EP99" s="13">
        <f t="shared" si="173"/>
        <v>-43.09577464788731</v>
      </c>
      <c r="EQ99" s="13">
        <f t="shared" si="173"/>
        <v>-42.741258741258775</v>
      </c>
      <c r="ER99" s="13">
        <f t="shared" si="173"/>
        <v>-42.391666666666652</v>
      </c>
      <c r="ES99" s="13">
        <f t="shared" si="173"/>
        <v>-42.04689655172416</v>
      </c>
      <c r="ET99" s="13">
        <f t="shared" si="173"/>
        <v>-41.706849315068553</v>
      </c>
      <c r="EU99" s="13">
        <f t="shared" si="173"/>
        <v>-41.371428571428567</v>
      </c>
      <c r="EV99" s="13">
        <f t="shared" si="173"/>
        <v>-41.040540540540519</v>
      </c>
      <c r="EW99" s="13">
        <f t="shared" si="173"/>
        <v>-40.714093959731542</v>
      </c>
      <c r="EX99" s="13">
        <f t="shared" si="173"/>
        <v>-40.392000000000053</v>
      </c>
      <c r="EY99" s="13">
        <f t="shared" si="173"/>
        <v>-40.074172185430484</v>
      </c>
      <c r="EZ99" s="13">
        <f t="shared" si="173"/>
        <v>-39.760526315789491</v>
      </c>
      <c r="FA99" s="13">
        <f t="shared" si="173"/>
        <v>-39.45098039215685</v>
      </c>
      <c r="FB99" s="13">
        <f t="shared" si="173"/>
        <v>-39.145454545454527</v>
      </c>
      <c r="FC99" s="13">
        <f t="shared" si="173"/>
        <v>-38.843870967741964</v>
      </c>
      <c r="FD99" s="13">
        <f t="shared" si="173"/>
        <v>-38.5461538461538</v>
      </c>
      <c r="FE99" s="13">
        <f t="shared" si="173"/>
        <v>-38.25222929936308</v>
      </c>
      <c r="FF99" s="13">
        <f t="shared" si="173"/>
        <v>-37.962025316455652</v>
      </c>
      <c r="FG99" s="13">
        <f t="shared" si="173"/>
        <v>-37.675471698113199</v>
      </c>
      <c r="FH99" s="13">
        <f t="shared" si="173"/>
        <v>-37.392499999999984</v>
      </c>
      <c r="FI99" s="13">
        <f t="shared" si="173"/>
        <v>-37.113043478260863</v>
      </c>
      <c r="FJ99" s="13">
        <f t="shared" si="173"/>
        <v>-36.837037037037021</v>
      </c>
      <c r="FK99" s="13">
        <f t="shared" si="173"/>
        <v>-36.564417177914095</v>
      </c>
      <c r="FL99" s="13">
        <f t="shared" si="173"/>
        <v>-36.295121951219528</v>
      </c>
      <c r="FM99" s="13">
        <f t="shared" si="173"/>
        <v>-36.029090909090939</v>
      </c>
      <c r="FN99" s="13">
        <f t="shared" si="173"/>
        <v>-35.766265060240983</v>
      </c>
      <c r="FO99" s="13">
        <f t="shared" si="173"/>
        <v>-35.506586826347302</v>
      </c>
      <c r="FP99" s="13">
        <f t="shared" si="173"/>
        <v>-35.25</v>
      </c>
      <c r="FQ99" s="13">
        <f t="shared" si="173"/>
        <v>-34.99644970414198</v>
      </c>
      <c r="FR99" s="13">
        <f t="shared" si="173"/>
        <v>-34.74588235294118</v>
      </c>
      <c r="FS99" s="13">
        <f t="shared" si="173"/>
        <v>-34.498245614035113</v>
      </c>
      <c r="FT99" s="13">
        <f t="shared" si="173"/>
        <v>-34.253488372092988</v>
      </c>
      <c r="FU99" s="13">
        <f t="shared" si="173"/>
        <v>-34.011560693641627</v>
      </c>
      <c r="FV99" s="13">
        <f t="shared" si="173"/>
        <v>-33.772413793103397</v>
      </c>
      <c r="FW99" s="13">
        <f t="shared" si="173"/>
        <v>-33.536000000000001</v>
      </c>
      <c r="FX99" s="13">
        <f t="shared" si="173"/>
        <v>-33.30227272727268</v>
      </c>
      <c r="FY99" s="13">
        <f t="shared" si="173"/>
        <v>-33.071186440677934</v>
      </c>
      <c r="FZ99" s="13">
        <f t="shared" si="173"/>
        <v>-32.842696629213492</v>
      </c>
      <c r="GA99" s="13">
        <f t="shared" si="173"/>
        <v>-32.616759776536355</v>
      </c>
      <c r="GB99" s="13">
        <f t="shared" si="173"/>
        <v>-32.393333333333317</v>
      </c>
      <c r="GC99" s="13">
        <f t="shared" si="173"/>
        <v>-32.17237569060768</v>
      </c>
      <c r="GD99" s="13">
        <f t="shared" si="173"/>
        <v>-31.953846153846087</v>
      </c>
      <c r="GE99" s="13">
        <f t="shared" si="173"/>
        <v>-31.737704918032819</v>
      </c>
      <c r="GF99" s="13">
        <f t="shared" si="173"/>
        <v>-31.523913043478217</v>
      </c>
      <c r="GG99" s="13">
        <f t="shared" si="173"/>
        <v>-31.312432432432388</v>
      </c>
      <c r="GH99" s="13">
        <f t="shared" si="173"/>
        <v>-31.103225806451633</v>
      </c>
      <c r="GI99" s="13">
        <f t="shared" si="173"/>
        <v>-30.896256684492016</v>
      </c>
      <c r="GJ99" s="13">
        <f t="shared" si="173"/>
        <v>-30.691489361702111</v>
      </c>
      <c r="GK99" s="13">
        <f t="shared" si="173"/>
        <v>-30.488888888888937</v>
      </c>
      <c r="GL99" s="13">
        <f t="shared" si="173"/>
        <v>-30.288421052631577</v>
      </c>
      <c r="GM99" s="13">
        <f t="shared" si="173"/>
        <v>-30.090052356020976</v>
      </c>
      <c r="GN99" s="13">
        <f t="shared" si="173"/>
        <v>-29.893750000000011</v>
      </c>
      <c r="GO99" s="13">
        <f t="shared" si="173"/>
        <v>-29.699481865285009</v>
      </c>
      <c r="GP99" s="13">
        <f t="shared" si="173"/>
        <v>-29.507216494845352</v>
      </c>
      <c r="GQ99" s="13">
        <f t="shared" si="173"/>
        <v>-29.316923076923104</v>
      </c>
      <c r="GR99" s="13">
        <f t="shared" si="173"/>
        <v>-29.128571428571433</v>
      </c>
      <c r="GS99" s="13">
        <f t="shared" si="173"/>
        <v>-28.942131979695432</v>
      </c>
      <c r="GT99" s="13">
        <f t="shared" si="173"/>
        <v>-28.757575757575751</v>
      </c>
      <c r="GU99" s="13">
        <f t="shared" si="173"/>
        <v>-28.574874371859266</v>
      </c>
      <c r="GV99" s="13">
        <f t="shared" si="173"/>
        <v>-28.394000000000005</v>
      </c>
      <c r="GW99" s="13">
        <f t="shared" si="173"/>
        <v>-28.214925373134349</v>
      </c>
      <c r="GX99" s="13">
        <f t="shared" si="173"/>
        <v>-28.037623762376199</v>
      </c>
      <c r="GY99" s="13">
        <f t="shared" si="173"/>
        <v>-27.86206896551721</v>
      </c>
      <c r="GZ99" s="13">
        <f t="shared" si="173"/>
        <v>-27.68823529411759</v>
      </c>
      <c r="HA99" s="13">
        <f t="shared" si="173"/>
        <v>-27.516097560975595</v>
      </c>
      <c r="HB99" s="13">
        <f t="shared" si="173"/>
        <v>-27.345631067961165</v>
      </c>
      <c r="HC99" s="13">
        <f t="shared" si="173"/>
        <v>-27.176811594202889</v>
      </c>
      <c r="HD99" s="13">
        <f t="shared" si="173"/>
        <v>-27.009615384615358</v>
      </c>
      <c r="HE99" s="13">
        <f t="shared" si="173"/>
        <v>-26.844019138755925</v>
      </c>
      <c r="HF99" s="13">
        <f t="shared" si="173"/>
        <v>-26.680000000000007</v>
      </c>
      <c r="HG99" s="13">
        <f t="shared" si="173"/>
        <v>-26.517535545023691</v>
      </c>
      <c r="HH99" s="13">
        <f t="shared" si="173"/>
        <v>-26.356603773584879</v>
      </c>
      <c r="HI99" s="13">
        <f t="shared" si="173"/>
        <v>-26.197183098591552</v>
      </c>
      <c r="HJ99" s="13">
        <f t="shared" si="173"/>
        <v>-26.039252336448556</v>
      </c>
      <c r="HK99" s="13">
        <f t="shared" si="173"/>
        <v>-25.882790697674409</v>
      </c>
      <c r="HL99" s="13">
        <f t="shared" si="173"/>
        <v>-25.727777777777817</v>
      </c>
      <c r="HM99" s="13">
        <f t="shared" si="173"/>
        <v>-25.574193548387143</v>
      </c>
      <c r="HN99" s="13">
        <f t="shared" si="173"/>
        <v>-25.422018348623851</v>
      </c>
      <c r="HO99" s="13">
        <f t="shared" si="173"/>
        <v>-25.271232876712361</v>
      </c>
      <c r="HP99" s="13">
        <f t="shared" si="173"/>
        <v>-25.121818181818242</v>
      </c>
      <c r="HQ99" s="13">
        <f t="shared" si="173"/>
        <v>-24.973755656108608</v>
      </c>
      <c r="HR99" s="13">
        <f t="shared" si="173"/>
        <v>-24.8270270270271</v>
      </c>
      <c r="HS99" s="13">
        <f t="shared" si="173"/>
        <v>-24.681614349775771</v>
      </c>
      <c r="HT99" s="13">
        <f t="shared" si="173"/>
        <v>-24.537500000000023</v>
      </c>
      <c r="HU99" s="13">
        <f t="shared" si="173"/>
        <v>-24.394666666666637</v>
      </c>
      <c r="HV99" s="13">
        <f t="shared" si="173"/>
        <v>-24.253097345132744</v>
      </c>
      <c r="HW99" s="13">
        <f t="shared" si="173"/>
        <v>-24.112775330396516</v>
      </c>
      <c r="HX99" s="13">
        <f t="shared" si="173"/>
        <v>-23.973684210526301</v>
      </c>
      <c r="HY99" s="13">
        <f t="shared" si="173"/>
        <v>-23.835807860262037</v>
      </c>
      <c r="HZ99" s="13">
        <f t="shared" si="173"/>
        <v>-23.699130434782603</v>
      </c>
      <c r="IA99" s="13">
        <f t="shared" si="173"/>
        <v>-23.563636363636363</v>
      </c>
      <c r="IB99" s="13">
        <f t="shared" si="173"/>
        <v>-23.429310344827627</v>
      </c>
      <c r="IC99" s="13">
        <f t="shared" si="173"/>
        <v>-23.296137339055804</v>
      </c>
      <c r="ID99" s="13">
        <f t="shared" si="173"/>
        <v>-23.16410256410262</v>
      </c>
      <c r="IE99" s="13">
        <f t="shared" si="173"/>
        <v>-23.033191489361684</v>
      </c>
      <c r="IF99" s="13">
        <f t="shared" si="173"/>
        <v>-22.903389830508502</v>
      </c>
      <c r="IG99" s="13">
        <f t="shared" si="173"/>
        <v>-22.774683544303741</v>
      </c>
      <c r="IH99" s="13">
        <f t="shared" si="173"/>
        <v>-22.647058823529392</v>
      </c>
      <c r="II99" s="13">
        <f t="shared" si="173"/>
        <v>-22.520502092050265</v>
      </c>
      <c r="IJ99" s="13">
        <f t="shared" si="173"/>
        <v>-22.394999999999982</v>
      </c>
      <c r="IK99" s="13">
        <f t="shared" si="173"/>
        <v>-22.270539419087129</v>
      </c>
      <c r="IL99" s="13">
        <f t="shared" si="173"/>
        <v>-22.147107438016462</v>
      </c>
      <c r="IM99" s="13">
        <f t="shared" si="173"/>
        <v>-22.024691358024711</v>
      </c>
      <c r="IN99" s="13">
        <f t="shared" si="173"/>
        <v>-21.903278688524551</v>
      </c>
      <c r="IO99" s="13">
        <f t="shared" si="173"/>
        <v>-21.782857142857097</v>
      </c>
      <c r="IP99" s="13">
        <f t="shared" si="173"/>
        <v>-21.663414634146363</v>
      </c>
      <c r="IQ99" s="13">
        <f t="shared" si="173"/>
        <v>-21.544939271255032</v>
      </c>
      <c r="IR99" s="13">
        <f t="shared" si="173"/>
        <v>-21.427419354838662</v>
      </c>
      <c r="IS99" s="13">
        <f t="shared" si="173"/>
        <v>-21.310843373493981</v>
      </c>
      <c r="IT99" s="13">
        <f t="shared" si="173"/>
        <v>-21.1952</v>
      </c>
      <c r="IU99" s="13">
        <f t="shared" si="173"/>
        <v>-21.08047808764934</v>
      </c>
      <c r="IV99" s="13">
        <f t="shared" si="173"/>
        <v>-20.96666666666664</v>
      </c>
      <c r="IW99" s="13"/>
      <c r="IX99" s="13"/>
      <c r="IY99" s="13"/>
      <c r="IZ99" s="13"/>
      <c r="JA99" s="13"/>
      <c r="JB99" s="13"/>
    </row>
    <row r="100" spans="1:262" ht="12.75" customHeight="1" x14ac:dyDescent="0.3">
      <c r="A100" s="10" t="s">
        <v>45</v>
      </c>
      <c r="B100" s="2">
        <v>208</v>
      </c>
      <c r="C100" s="13">
        <f t="shared" si="152"/>
        <v>484.40000000000003</v>
      </c>
      <c r="D100" s="13">
        <f t="shared" si="153"/>
        <v>276.40000000000003</v>
      </c>
      <c r="E100" s="13">
        <f t="shared" si="154"/>
        <v>17.5</v>
      </c>
      <c r="F100" s="2">
        <f t="shared" si="155"/>
        <v>275</v>
      </c>
      <c r="G100" s="13">
        <f t="shared" si="156"/>
        <v>9.8714285714285719</v>
      </c>
      <c r="H100" s="11">
        <f t="shared" si="157"/>
        <v>900.40000000000009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4">
        <v>3000</v>
      </c>
      <c r="S100" s="17">
        <v>2</v>
      </c>
      <c r="T100" s="17">
        <v>13</v>
      </c>
      <c r="U100" s="17">
        <f t="shared" si="159"/>
        <v>26</v>
      </c>
      <c r="V100" s="17">
        <f t="shared" si="160"/>
        <v>2080</v>
      </c>
      <c r="W100" s="17">
        <v>3.5</v>
      </c>
      <c r="X100" s="17">
        <f t="shared" si="162"/>
        <v>700</v>
      </c>
      <c r="Y100" s="4">
        <f t="shared" si="166"/>
        <v>220</v>
      </c>
      <c r="Z100" s="4">
        <v>0.05</v>
      </c>
      <c r="AA100" s="4">
        <v>12</v>
      </c>
      <c r="AB100" s="4">
        <v>14</v>
      </c>
      <c r="AC100" s="4">
        <v>500</v>
      </c>
      <c r="AD100" s="4">
        <v>14580</v>
      </c>
      <c r="AE100" s="4">
        <f t="shared" si="163"/>
        <v>495</v>
      </c>
      <c r="AF100" s="4">
        <f t="shared" si="164"/>
        <v>468</v>
      </c>
      <c r="AG100" s="13">
        <f t="shared" ref="AG100:IV100" si="174">((($V100+$X100)/10*MAX((AG$2/$AC100),1)+($Y100/80*180*$Z100))/(MAX((AG$2/$AA100),1)+$AB100))*28-$B100</f>
        <v>357.13333333333333</v>
      </c>
      <c r="AH100" s="13">
        <f t="shared" si="174"/>
        <v>357.13333333333333</v>
      </c>
      <c r="AI100" s="13">
        <f t="shared" si="174"/>
        <v>338.90322580645159</v>
      </c>
      <c r="AJ100" s="13">
        <f t="shared" si="174"/>
        <v>321.8125</v>
      </c>
      <c r="AK100" s="13">
        <f t="shared" si="174"/>
        <v>305.75757575757575</v>
      </c>
      <c r="AL100" s="13">
        <f t="shared" si="174"/>
        <v>290.64705882352939</v>
      </c>
      <c r="AM100" s="13">
        <f t="shared" si="174"/>
        <v>276.40000000000003</v>
      </c>
      <c r="AN100" s="13">
        <f t="shared" si="174"/>
        <v>262.9444444444444</v>
      </c>
      <c r="AO100" s="13">
        <f t="shared" si="174"/>
        <v>250.21621621621614</v>
      </c>
      <c r="AP100" s="13">
        <f t="shared" si="174"/>
        <v>238.15789473684208</v>
      </c>
      <c r="AQ100" s="13">
        <f t="shared" si="174"/>
        <v>226.71794871794873</v>
      </c>
      <c r="AR100" s="13">
        <f t="shared" si="174"/>
        <v>215.84999999999997</v>
      </c>
      <c r="AS100" s="13">
        <f t="shared" si="174"/>
        <v>205.51219512195121</v>
      </c>
      <c r="AT100" s="13">
        <f t="shared" si="174"/>
        <v>195.66666666666663</v>
      </c>
      <c r="AU100" s="13">
        <f t="shared" si="174"/>
        <v>186.27906976744185</v>
      </c>
      <c r="AV100" s="13">
        <f t="shared" si="174"/>
        <v>177.31818181818181</v>
      </c>
      <c r="AW100" s="13">
        <f t="shared" si="174"/>
        <v>168.75555555555559</v>
      </c>
      <c r="AX100" s="13">
        <f t="shared" si="174"/>
        <v>160.56521739130432</v>
      </c>
      <c r="AY100" s="13">
        <f t="shared" si="174"/>
        <v>152.72340425531917</v>
      </c>
      <c r="AZ100" s="13">
        <f t="shared" si="174"/>
        <v>145.20833333333337</v>
      </c>
      <c r="BA100" s="13">
        <f t="shared" si="174"/>
        <v>138</v>
      </c>
      <c r="BB100" s="13">
        <f t="shared" si="174"/>
        <v>131.07999999999998</v>
      </c>
      <c r="BC100" s="13">
        <f t="shared" si="174"/>
        <v>124.43137254901961</v>
      </c>
      <c r="BD100" s="13">
        <f t="shared" si="174"/>
        <v>118.03846153846155</v>
      </c>
      <c r="BE100" s="13">
        <f t="shared" si="174"/>
        <v>111.88679245283015</v>
      </c>
      <c r="BF100" s="13">
        <f t="shared" si="174"/>
        <v>105.96296296296299</v>
      </c>
      <c r="BG100" s="13">
        <f t="shared" si="174"/>
        <v>100.25454545454545</v>
      </c>
      <c r="BH100" s="13">
        <f t="shared" si="174"/>
        <v>94.75</v>
      </c>
      <c r="BI100" s="13">
        <f t="shared" si="174"/>
        <v>89.438596491228054</v>
      </c>
      <c r="BJ100" s="13">
        <f t="shared" si="174"/>
        <v>84.310344827586221</v>
      </c>
      <c r="BK100" s="13">
        <f t="shared" si="174"/>
        <v>79.355932203389841</v>
      </c>
      <c r="BL100" s="13">
        <f t="shared" si="174"/>
        <v>74.566666666666663</v>
      </c>
      <c r="BM100" s="13">
        <f t="shared" si="174"/>
        <v>69.934426229508176</v>
      </c>
      <c r="BN100" s="13">
        <f t="shared" si="174"/>
        <v>65.451612903225794</v>
      </c>
      <c r="BO100" s="13">
        <f t="shared" si="174"/>
        <v>61.111111111111086</v>
      </c>
      <c r="BP100" s="13">
        <f t="shared" si="174"/>
        <v>56.90625</v>
      </c>
      <c r="BQ100" s="13">
        <f t="shared" si="174"/>
        <v>52.830769230769249</v>
      </c>
      <c r="BR100" s="13">
        <f t="shared" si="174"/>
        <v>48.878787878787875</v>
      </c>
      <c r="BS100" s="13">
        <f t="shared" si="174"/>
        <v>45.044776119402997</v>
      </c>
      <c r="BT100" s="13">
        <f t="shared" si="174"/>
        <v>41.323529411764696</v>
      </c>
      <c r="BU100" s="13">
        <f t="shared" si="174"/>
        <v>37.710144927536248</v>
      </c>
      <c r="BV100" s="13">
        <f t="shared" si="174"/>
        <v>34.200000000000017</v>
      </c>
      <c r="BW100" s="13">
        <f t="shared" si="174"/>
        <v>30.788732394366207</v>
      </c>
      <c r="BX100" s="13">
        <f t="shared" si="174"/>
        <v>27.4722222222222</v>
      </c>
      <c r="BY100" s="13">
        <f t="shared" si="174"/>
        <v>24.246575342465775</v>
      </c>
      <c r="BZ100" s="13">
        <f t="shared" si="174"/>
        <v>21.10810810810807</v>
      </c>
      <c r="CA100" s="13">
        <f t="shared" si="174"/>
        <v>18.053333333333342</v>
      </c>
      <c r="CB100" s="13">
        <f t="shared" si="174"/>
        <v>15.078947368421041</v>
      </c>
      <c r="CC100" s="13">
        <f t="shared" si="174"/>
        <v>12.181818181818187</v>
      </c>
      <c r="CD100" s="13">
        <f t="shared" si="174"/>
        <v>9.3589743589743648</v>
      </c>
      <c r="CE100" s="13">
        <f t="shared" si="174"/>
        <v>6.607594936708864</v>
      </c>
      <c r="CF100" s="13">
        <f t="shared" si="174"/>
        <v>3.9249999999999829</v>
      </c>
      <c r="CG100" s="13">
        <f t="shared" si="174"/>
        <v>1.3086419753086318</v>
      </c>
      <c r="CH100" s="13">
        <f t="shared" si="174"/>
        <v>-1.2439024390243958</v>
      </c>
      <c r="CI100" s="13">
        <f t="shared" si="174"/>
        <v>-3.7349397590361377</v>
      </c>
      <c r="CJ100" s="13">
        <f t="shared" si="174"/>
        <v>-6.1666666666666856</v>
      </c>
      <c r="CK100" s="13">
        <f t="shared" si="174"/>
        <v>-8.5411764705882547</v>
      </c>
      <c r="CL100" s="13">
        <f t="shared" si="174"/>
        <v>-10.860465116279073</v>
      </c>
      <c r="CM100" s="13">
        <f t="shared" si="174"/>
        <v>-13.126436781609186</v>
      </c>
      <c r="CN100" s="13">
        <f t="shared" si="174"/>
        <v>-15.340909090909093</v>
      </c>
      <c r="CO100" s="13">
        <f t="shared" si="174"/>
        <v>-17.50561797752809</v>
      </c>
      <c r="CP100" s="13">
        <f t="shared" si="174"/>
        <v>-19.622222222222206</v>
      </c>
      <c r="CQ100" s="13">
        <f t="shared" si="174"/>
        <v>-21.692307692307679</v>
      </c>
      <c r="CR100" s="13">
        <f t="shared" si="174"/>
        <v>-23.717391304347842</v>
      </c>
      <c r="CS100" s="13">
        <f t="shared" si="174"/>
        <v>-25.698924731182785</v>
      </c>
      <c r="CT100" s="13">
        <f t="shared" si="174"/>
        <v>-27.638297872340416</v>
      </c>
      <c r="CU100" s="13">
        <f t="shared" si="174"/>
        <v>-29.536842105263162</v>
      </c>
      <c r="CV100" s="13">
        <f t="shared" si="174"/>
        <v>-31.395833333333314</v>
      </c>
      <c r="CW100" s="13">
        <f t="shared" si="174"/>
        <v>-33.216494845360813</v>
      </c>
      <c r="CX100" s="13">
        <f t="shared" si="174"/>
        <v>-35</v>
      </c>
      <c r="CY100" s="13">
        <f t="shared" si="174"/>
        <v>-36.747474747474769</v>
      </c>
      <c r="CZ100" s="13">
        <f t="shared" si="174"/>
        <v>-38.460000000000008</v>
      </c>
      <c r="DA100" s="13">
        <f t="shared" si="174"/>
        <v>-40.138613861386119</v>
      </c>
      <c r="DB100" s="13">
        <f t="shared" si="174"/>
        <v>-41.784313725490193</v>
      </c>
      <c r="DC100" s="13">
        <f t="shared" si="174"/>
        <v>-43.398058252427177</v>
      </c>
      <c r="DD100" s="13">
        <f t="shared" si="174"/>
        <v>-44.980769230769226</v>
      </c>
      <c r="DE100" s="13">
        <f t="shared" si="174"/>
        <v>-46.533333333333331</v>
      </c>
      <c r="DF100" s="13">
        <f t="shared" si="174"/>
        <v>-48.056603773584925</v>
      </c>
      <c r="DG100" s="13">
        <f t="shared" si="174"/>
        <v>-49.551401869158894</v>
      </c>
      <c r="DH100" s="13">
        <f t="shared" si="174"/>
        <v>-51.018518518518505</v>
      </c>
      <c r="DI100" s="13">
        <f t="shared" si="174"/>
        <v>-52.458715596330279</v>
      </c>
      <c r="DJ100" s="13">
        <f t="shared" si="174"/>
        <v>-53.872727272727275</v>
      </c>
      <c r="DK100" s="13">
        <f t="shared" si="174"/>
        <v>-55.261261261261268</v>
      </c>
      <c r="DL100" s="13">
        <f t="shared" si="174"/>
        <v>-55.513000000000005</v>
      </c>
      <c r="DM100" s="13">
        <f t="shared" si="174"/>
        <v>-55.209203539823022</v>
      </c>
      <c r="DN100" s="13">
        <f t="shared" si="174"/>
        <v>-54.910736842105251</v>
      </c>
      <c r="DO100" s="13">
        <f t="shared" si="174"/>
        <v>-54.617460869565207</v>
      </c>
      <c r="DP100" s="13">
        <f t="shared" si="174"/>
        <v>-54.329241379310332</v>
      </c>
      <c r="DQ100" s="13">
        <f t="shared" si="174"/>
        <v>-54.045948717948704</v>
      </c>
      <c r="DR100" s="13">
        <f t="shared" si="174"/>
        <v>-53.767457627118631</v>
      </c>
      <c r="DS100" s="13">
        <f t="shared" si="174"/>
        <v>-53.493647058823541</v>
      </c>
      <c r="DT100" s="13">
        <f t="shared" si="174"/>
        <v>-53.224400000000003</v>
      </c>
      <c r="DU100" s="13">
        <f t="shared" si="174"/>
        <v>-52.959603305785095</v>
      </c>
      <c r="DV100" s="13">
        <f t="shared" si="174"/>
        <v>-52.699147540983631</v>
      </c>
      <c r="DW100" s="13">
        <f t="shared" si="174"/>
        <v>-52.442926829268316</v>
      </c>
      <c r="DX100" s="13">
        <f t="shared" si="174"/>
        <v>-52.19083870967745</v>
      </c>
      <c r="DY100" s="13">
        <f t="shared" si="174"/>
        <v>-51.942784000000017</v>
      </c>
      <c r="DZ100" s="13">
        <f t="shared" si="174"/>
        <v>-51.698666666666668</v>
      </c>
      <c r="EA100" s="13">
        <f t="shared" si="174"/>
        <v>-51.458393700787383</v>
      </c>
      <c r="EB100" s="13">
        <f t="shared" si="174"/>
        <v>-51.221875000000011</v>
      </c>
      <c r="EC100" s="13">
        <f t="shared" si="174"/>
        <v>-50.989023255813976</v>
      </c>
      <c r="ED100" s="13">
        <f t="shared" si="174"/>
        <v>-50.759753846153842</v>
      </c>
      <c r="EE100" s="13">
        <f t="shared" si="174"/>
        <v>-50.533984732824422</v>
      </c>
      <c r="EF100" s="13">
        <f t="shared" si="174"/>
        <v>-50.311636363636353</v>
      </c>
      <c r="EG100" s="13">
        <f t="shared" si="174"/>
        <v>-50.092631578947362</v>
      </c>
      <c r="EH100" s="13">
        <f t="shared" si="174"/>
        <v>-49.876895522388054</v>
      </c>
      <c r="EI100" s="13">
        <f t="shared" si="174"/>
        <v>-49.664355555555545</v>
      </c>
      <c r="EJ100" s="13">
        <f t="shared" si="174"/>
        <v>-49.454941176470584</v>
      </c>
      <c r="EK100" s="13">
        <f t="shared" si="174"/>
        <v>-49.24858394160583</v>
      </c>
      <c r="EL100" s="13">
        <f t="shared" si="174"/>
        <v>-49.045217391304334</v>
      </c>
      <c r="EM100" s="13">
        <f t="shared" si="174"/>
        <v>-48.844776978417258</v>
      </c>
      <c r="EN100" s="13">
        <f t="shared" si="174"/>
        <v>-48.647199999999998</v>
      </c>
      <c r="EO100" s="13">
        <f t="shared" si="174"/>
        <v>-48.452425531914884</v>
      </c>
      <c r="EP100" s="13">
        <f t="shared" si="174"/>
        <v>-48.260394366197147</v>
      </c>
      <c r="EQ100" s="13">
        <f t="shared" si="174"/>
        <v>-48.071048951048965</v>
      </c>
      <c r="ER100" s="13">
        <f t="shared" si="174"/>
        <v>-47.884333333333359</v>
      </c>
      <c r="ES100" s="13">
        <f t="shared" si="174"/>
        <v>-47.700193103448299</v>
      </c>
      <c r="ET100" s="13">
        <f t="shared" si="174"/>
        <v>-47.518575342465766</v>
      </c>
      <c r="EU100" s="13">
        <f t="shared" si="174"/>
        <v>-47.339428571428584</v>
      </c>
      <c r="EV100" s="13">
        <f t="shared" si="174"/>
        <v>-47.162702702702688</v>
      </c>
      <c r="EW100" s="13">
        <f t="shared" si="174"/>
        <v>-46.988348993288582</v>
      </c>
      <c r="EX100" s="13">
        <f t="shared" si="174"/>
        <v>-46.81631999999999</v>
      </c>
      <c r="EY100" s="13">
        <f t="shared" si="174"/>
        <v>-46.64656953642384</v>
      </c>
      <c r="EZ100" s="13">
        <f t="shared" si="174"/>
        <v>-46.479052631578952</v>
      </c>
      <c r="FA100" s="13">
        <f t="shared" si="174"/>
        <v>-46.313725490196077</v>
      </c>
      <c r="FB100" s="13">
        <f t="shared" si="174"/>
        <v>-46.150545454545465</v>
      </c>
      <c r="FC100" s="13">
        <f t="shared" si="174"/>
        <v>-45.989470967741937</v>
      </c>
      <c r="FD100" s="13">
        <f t="shared" si="174"/>
        <v>-45.830461538461549</v>
      </c>
      <c r="FE100" s="13">
        <f t="shared" si="174"/>
        <v>-45.673477707006356</v>
      </c>
      <c r="FF100" s="13">
        <f t="shared" si="174"/>
        <v>-45.518481012658242</v>
      </c>
      <c r="FG100" s="13">
        <f t="shared" si="174"/>
        <v>-45.365433962264149</v>
      </c>
      <c r="FH100" s="13">
        <f t="shared" si="174"/>
        <v>-45.21429999999998</v>
      </c>
      <c r="FI100" s="13">
        <f t="shared" si="174"/>
        <v>-45.065043478260861</v>
      </c>
      <c r="FJ100" s="13">
        <f t="shared" si="174"/>
        <v>-44.91762962962963</v>
      </c>
      <c r="FK100" s="13">
        <f t="shared" si="174"/>
        <v>-44.772024539877293</v>
      </c>
      <c r="FL100" s="13">
        <f t="shared" si="174"/>
        <v>-44.628195121951222</v>
      </c>
      <c r="FM100" s="13">
        <f t="shared" si="174"/>
        <v>-44.48610909090911</v>
      </c>
      <c r="FN100" s="13">
        <f t="shared" si="174"/>
        <v>-44.345734939759041</v>
      </c>
      <c r="FO100" s="13">
        <f t="shared" si="174"/>
        <v>-44.207041916167668</v>
      </c>
      <c r="FP100" s="13">
        <f t="shared" si="174"/>
        <v>-44.070000000000022</v>
      </c>
      <c r="FQ100" s="13">
        <f t="shared" si="174"/>
        <v>-43.934579881656816</v>
      </c>
      <c r="FR100" s="13">
        <f t="shared" si="174"/>
        <v>-43.800752941176484</v>
      </c>
      <c r="FS100" s="13">
        <f t="shared" si="174"/>
        <v>-43.668491228070167</v>
      </c>
      <c r="FT100" s="13">
        <f t="shared" si="174"/>
        <v>-43.537767441860467</v>
      </c>
      <c r="FU100" s="13">
        <f t="shared" si="174"/>
        <v>-43.408554913294807</v>
      </c>
      <c r="FV100" s="13">
        <f t="shared" si="174"/>
        <v>-43.280827586206897</v>
      </c>
      <c r="FW100" s="13">
        <f t="shared" si="174"/>
        <v>-43.154559999999975</v>
      </c>
      <c r="FX100" s="13">
        <f t="shared" si="174"/>
        <v>-43.029727272727257</v>
      </c>
      <c r="FY100" s="13">
        <f t="shared" si="174"/>
        <v>-42.906305084745753</v>
      </c>
      <c r="FZ100" s="13">
        <f t="shared" si="174"/>
        <v>-42.784269662921304</v>
      </c>
      <c r="GA100" s="13">
        <f t="shared" si="174"/>
        <v>-42.663597765363136</v>
      </c>
      <c r="GB100" s="13">
        <f t="shared" si="174"/>
        <v>-42.544266666666658</v>
      </c>
      <c r="GC100" s="13">
        <f t="shared" si="174"/>
        <v>-42.426254143646389</v>
      </c>
      <c r="GD100" s="13">
        <f t="shared" si="174"/>
        <v>-42.309538461538466</v>
      </c>
      <c r="GE100" s="13">
        <f t="shared" si="174"/>
        <v>-42.194098360655715</v>
      </c>
      <c r="GF100" s="13">
        <f t="shared" si="174"/>
        <v>-42.079913043478228</v>
      </c>
      <c r="GG100" s="13">
        <f t="shared" si="174"/>
        <v>-41.966962162162162</v>
      </c>
      <c r="GH100" s="13">
        <f t="shared" si="174"/>
        <v>-41.855225806451642</v>
      </c>
      <c r="GI100" s="13">
        <f t="shared" si="174"/>
        <v>-41.744684491978632</v>
      </c>
      <c r="GJ100" s="13">
        <f t="shared" si="174"/>
        <v>-41.63531914893619</v>
      </c>
      <c r="GK100" s="13">
        <f t="shared" si="174"/>
        <v>-41.527111111111111</v>
      </c>
      <c r="GL100" s="13">
        <f t="shared" si="174"/>
        <v>-41.42004210526315</v>
      </c>
      <c r="GM100" s="13">
        <f t="shared" si="174"/>
        <v>-41.314094240837704</v>
      </c>
      <c r="GN100" s="13">
        <f t="shared" si="174"/>
        <v>-41.209249999999969</v>
      </c>
      <c r="GO100" s="13">
        <f t="shared" si="174"/>
        <v>-41.105492227979283</v>
      </c>
      <c r="GP100" s="13">
        <f t="shared" si="174"/>
        <v>-41.002804123711371</v>
      </c>
      <c r="GQ100" s="13">
        <f t="shared" si="174"/>
        <v>-40.901169230769256</v>
      </c>
      <c r="GR100" s="13">
        <f t="shared" si="174"/>
        <v>-40.800571428571459</v>
      </c>
      <c r="GS100" s="13">
        <f t="shared" si="174"/>
        <v>-40.700994923857877</v>
      </c>
      <c r="GT100" s="13">
        <f t="shared" si="174"/>
        <v>-40.602424242424235</v>
      </c>
      <c r="GU100" s="13">
        <f t="shared" si="174"/>
        <v>-40.504844221105543</v>
      </c>
      <c r="GV100" s="13">
        <f t="shared" si="174"/>
        <v>-40.408239999999978</v>
      </c>
      <c r="GW100" s="13">
        <f t="shared" si="174"/>
        <v>-40.312597014925359</v>
      </c>
      <c r="GX100" s="13">
        <f t="shared" si="174"/>
        <v>-40.217900990098997</v>
      </c>
      <c r="GY100" s="13">
        <f t="shared" si="174"/>
        <v>-40.124137931034483</v>
      </c>
      <c r="GZ100" s="13">
        <f t="shared" si="174"/>
        <v>-40.031294117647036</v>
      </c>
      <c r="HA100" s="13">
        <f t="shared" si="174"/>
        <v>-39.939356097560989</v>
      </c>
      <c r="HB100" s="13">
        <f t="shared" si="174"/>
        <v>-39.848310679611643</v>
      </c>
      <c r="HC100" s="13">
        <f t="shared" si="174"/>
        <v>-39.758144927536222</v>
      </c>
      <c r="HD100" s="13">
        <f t="shared" si="174"/>
        <v>-39.668846153846147</v>
      </c>
      <c r="HE100" s="13">
        <f t="shared" si="174"/>
        <v>-39.58040191387559</v>
      </c>
      <c r="HF100" s="13">
        <f t="shared" si="174"/>
        <v>-39.492799999999988</v>
      </c>
      <c r="HG100" s="13">
        <f t="shared" si="174"/>
        <v>-39.406028436018943</v>
      </c>
      <c r="HH100" s="13">
        <f t="shared" si="174"/>
        <v>-39.32007547169809</v>
      </c>
      <c r="HI100" s="13">
        <f t="shared" si="174"/>
        <v>-39.234929577464754</v>
      </c>
      <c r="HJ100" s="13">
        <f t="shared" si="174"/>
        <v>-39.150579439252311</v>
      </c>
      <c r="HK100" s="13">
        <f t="shared" si="174"/>
        <v>-39.067013953488356</v>
      </c>
      <c r="HL100" s="13">
        <f t="shared" si="174"/>
        <v>-38.984222222222257</v>
      </c>
      <c r="HM100" s="13">
        <f t="shared" si="174"/>
        <v>-38.902193548387118</v>
      </c>
      <c r="HN100" s="13">
        <f t="shared" si="174"/>
        <v>-38.820917431192697</v>
      </c>
      <c r="HO100" s="13">
        <f t="shared" si="174"/>
        <v>-38.740383561643853</v>
      </c>
      <c r="HP100" s="13">
        <f t="shared" si="174"/>
        <v>-38.660581818181839</v>
      </c>
      <c r="HQ100" s="13">
        <f t="shared" si="174"/>
        <v>-38.58150226244345</v>
      </c>
      <c r="HR100" s="13">
        <f t="shared" si="174"/>
        <v>-38.503135135135153</v>
      </c>
      <c r="HS100" s="13">
        <f t="shared" si="174"/>
        <v>-38.425470852017952</v>
      </c>
      <c r="HT100" s="13">
        <f t="shared" si="174"/>
        <v>-38.348500000000001</v>
      </c>
      <c r="HU100" s="13">
        <f t="shared" si="174"/>
        <v>-38.272213333333326</v>
      </c>
      <c r="HV100" s="13">
        <f t="shared" si="174"/>
        <v>-38.196601769911496</v>
      </c>
      <c r="HW100" s="13">
        <f t="shared" si="174"/>
        <v>-38.121656387665212</v>
      </c>
      <c r="HX100" s="13">
        <f t="shared" si="174"/>
        <v>-38.047368421052653</v>
      </c>
      <c r="HY100" s="13">
        <f t="shared" si="174"/>
        <v>-37.973729257641935</v>
      </c>
      <c r="HZ100" s="13">
        <f t="shared" si="174"/>
        <v>-37.900730434782616</v>
      </c>
      <c r="IA100" s="13">
        <f t="shared" si="174"/>
        <v>-37.828363636363633</v>
      </c>
      <c r="IB100" s="13">
        <f t="shared" si="174"/>
        <v>-37.756620689655193</v>
      </c>
      <c r="IC100" s="13">
        <f t="shared" si="174"/>
        <v>-37.685493562231784</v>
      </c>
      <c r="ID100" s="13">
        <f t="shared" si="174"/>
        <v>-37.614974358974365</v>
      </c>
      <c r="IE100" s="13">
        <f t="shared" si="174"/>
        <v>-37.545055319148929</v>
      </c>
      <c r="IF100" s="13">
        <f t="shared" si="174"/>
        <v>-37.475728813559329</v>
      </c>
      <c r="IG100" s="13">
        <f t="shared" si="174"/>
        <v>-37.406987341772151</v>
      </c>
      <c r="IH100" s="13">
        <f t="shared" si="174"/>
        <v>-37.338823529411741</v>
      </c>
      <c r="II100" s="13">
        <f t="shared" si="174"/>
        <v>-37.271230125523005</v>
      </c>
      <c r="IJ100" s="13">
        <f t="shared" si="174"/>
        <v>-37.204200000000014</v>
      </c>
      <c r="IK100" s="13">
        <f t="shared" si="174"/>
        <v>-37.137726141078844</v>
      </c>
      <c r="IL100" s="13">
        <f t="shared" si="174"/>
        <v>-37.07180165289256</v>
      </c>
      <c r="IM100" s="13">
        <f t="shared" si="174"/>
        <v>-37.006419753086419</v>
      </c>
      <c r="IN100" s="13">
        <f t="shared" si="174"/>
        <v>-36.9415737704918</v>
      </c>
      <c r="IO100" s="13">
        <f t="shared" si="174"/>
        <v>-36.877257142857133</v>
      </c>
      <c r="IP100" s="13">
        <f t="shared" si="174"/>
        <v>-36.813463414634128</v>
      </c>
      <c r="IQ100" s="13">
        <f t="shared" si="174"/>
        <v>-36.750186234817789</v>
      </c>
      <c r="IR100" s="13">
        <f t="shared" si="174"/>
        <v>-36.687419354838681</v>
      </c>
      <c r="IS100" s="13">
        <f t="shared" si="174"/>
        <v>-36.625156626506026</v>
      </c>
      <c r="IT100" s="13">
        <f t="shared" si="174"/>
        <v>-36.563392000000022</v>
      </c>
      <c r="IU100" s="13">
        <f t="shared" si="174"/>
        <v>-36.502119521912334</v>
      </c>
      <c r="IV100" s="13">
        <f t="shared" si="174"/>
        <v>-36.441333333333318</v>
      </c>
      <c r="IW100" s="13"/>
      <c r="IX100" s="13"/>
      <c r="IY100" s="13"/>
      <c r="IZ100" s="13"/>
      <c r="JA100" s="13"/>
      <c r="JB100" s="13"/>
    </row>
    <row r="101" spans="1:262" ht="12.75" customHeight="1" x14ac:dyDescent="0.3">
      <c r="A101" s="14" t="s">
        <v>46</v>
      </c>
      <c r="B101" s="18">
        <v>84</v>
      </c>
      <c r="C101" s="19">
        <f t="shared" si="152"/>
        <v>323.60000000000002</v>
      </c>
      <c r="D101" s="19">
        <f t="shared" si="153"/>
        <v>239.60000000000002</v>
      </c>
      <c r="E101" s="19">
        <f t="shared" si="154"/>
        <v>17.5</v>
      </c>
      <c r="F101" s="18">
        <f t="shared" si="155"/>
        <v>250</v>
      </c>
      <c r="G101" s="19">
        <f t="shared" si="156"/>
        <v>8.5571428571428587</v>
      </c>
      <c r="H101" s="16">
        <f t="shared" si="157"/>
        <v>547.6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4">
        <v>2000</v>
      </c>
      <c r="S101" s="17">
        <v>2</v>
      </c>
      <c r="T101" s="17">
        <v>7</v>
      </c>
      <c r="U101" s="17">
        <f t="shared" si="159"/>
        <v>14</v>
      </c>
      <c r="V101" s="17">
        <f t="shared" si="160"/>
        <v>1120</v>
      </c>
      <c r="W101" s="17">
        <v>3.5</v>
      </c>
      <c r="X101" s="17">
        <f t="shared" si="162"/>
        <v>700</v>
      </c>
      <c r="Y101" s="4">
        <f>MIN(R101-V101-X101,AD101)</f>
        <v>180</v>
      </c>
      <c r="Z101" s="4">
        <v>0.05</v>
      </c>
      <c r="AA101" s="4">
        <v>12</v>
      </c>
      <c r="AB101" s="4">
        <v>14</v>
      </c>
      <c r="AC101" s="4">
        <v>500</v>
      </c>
      <c r="AD101" s="4">
        <v>14580</v>
      </c>
      <c r="AE101" s="4">
        <f t="shared" si="163"/>
        <v>405</v>
      </c>
      <c r="AF101" s="4">
        <f t="shared" si="164"/>
        <v>252</v>
      </c>
      <c r="AG101" s="13">
        <f t="shared" ref="AG101:IV101" si="175">((($V101+$X101)/10*MAX((AG$2/$AC101),1)+($Y101/80*180*$Z101))/(MAX((AG$2/$AA101),1)+$AB101))*28-$B101</f>
        <v>293.5333333333333</v>
      </c>
      <c r="AH101" s="13">
        <f t="shared" si="175"/>
        <v>293.5333333333333</v>
      </c>
      <c r="AI101" s="13">
        <f t="shared" si="175"/>
        <v>281.35483870967744</v>
      </c>
      <c r="AJ101" s="13">
        <f t="shared" si="175"/>
        <v>269.9375</v>
      </c>
      <c r="AK101" s="13">
        <f t="shared" si="175"/>
        <v>259.21212121212125</v>
      </c>
      <c r="AL101" s="13">
        <f t="shared" si="175"/>
        <v>249.11764705882354</v>
      </c>
      <c r="AM101" s="13">
        <f t="shared" si="175"/>
        <v>239.60000000000002</v>
      </c>
      <c r="AN101" s="13">
        <f t="shared" si="175"/>
        <v>230.61111111111109</v>
      </c>
      <c r="AO101" s="13">
        <f t="shared" si="175"/>
        <v>222.10810810810807</v>
      </c>
      <c r="AP101" s="13">
        <f t="shared" si="175"/>
        <v>214.0526315789474</v>
      </c>
      <c r="AQ101" s="13">
        <f t="shared" si="175"/>
        <v>206.41025641025641</v>
      </c>
      <c r="AR101" s="13">
        <f t="shared" si="175"/>
        <v>199.15000000000003</v>
      </c>
      <c r="AS101" s="13">
        <f t="shared" si="175"/>
        <v>192.2439024390244</v>
      </c>
      <c r="AT101" s="13">
        <f t="shared" si="175"/>
        <v>185.66666666666669</v>
      </c>
      <c r="AU101" s="13">
        <f t="shared" si="175"/>
        <v>179.39534883720933</v>
      </c>
      <c r="AV101" s="13">
        <f t="shared" si="175"/>
        <v>173.40909090909093</v>
      </c>
      <c r="AW101" s="13">
        <f t="shared" si="175"/>
        <v>167.6888888888889</v>
      </c>
      <c r="AX101" s="13">
        <f t="shared" si="175"/>
        <v>162.21739130434781</v>
      </c>
      <c r="AY101" s="13">
        <f t="shared" si="175"/>
        <v>156.97872340425533</v>
      </c>
      <c r="AZ101" s="13">
        <f t="shared" si="175"/>
        <v>151.95833333333334</v>
      </c>
      <c r="BA101" s="13">
        <f t="shared" si="175"/>
        <v>147.14285714285717</v>
      </c>
      <c r="BB101" s="13">
        <f t="shared" si="175"/>
        <v>142.51999999999998</v>
      </c>
      <c r="BC101" s="13">
        <f t="shared" si="175"/>
        <v>138.07843137254903</v>
      </c>
      <c r="BD101" s="13">
        <f t="shared" si="175"/>
        <v>133.80769230769232</v>
      </c>
      <c r="BE101" s="13">
        <f t="shared" si="175"/>
        <v>129.69811320754715</v>
      </c>
      <c r="BF101" s="13">
        <f t="shared" si="175"/>
        <v>125.74074074074073</v>
      </c>
      <c r="BG101" s="13">
        <f t="shared" si="175"/>
        <v>121.92727272727274</v>
      </c>
      <c r="BH101" s="13">
        <f t="shared" si="175"/>
        <v>118.25</v>
      </c>
      <c r="BI101" s="13">
        <f t="shared" si="175"/>
        <v>114.7017543859649</v>
      </c>
      <c r="BJ101" s="13">
        <f t="shared" si="175"/>
        <v>111.27586206896552</v>
      </c>
      <c r="BK101" s="13">
        <f t="shared" si="175"/>
        <v>107.96610169491527</v>
      </c>
      <c r="BL101" s="13">
        <f t="shared" si="175"/>
        <v>104.76666666666665</v>
      </c>
      <c r="BM101" s="13">
        <f t="shared" si="175"/>
        <v>101.67213114754099</v>
      </c>
      <c r="BN101" s="13">
        <f t="shared" si="175"/>
        <v>98.677419354838719</v>
      </c>
      <c r="BO101" s="13">
        <f t="shared" si="175"/>
        <v>95.777777777777771</v>
      </c>
      <c r="BP101" s="13">
        <f t="shared" si="175"/>
        <v>92.96875</v>
      </c>
      <c r="BQ101" s="13">
        <f t="shared" si="175"/>
        <v>90.246153846153845</v>
      </c>
      <c r="BR101" s="13">
        <f t="shared" si="175"/>
        <v>87.606060606060623</v>
      </c>
      <c r="BS101" s="13">
        <f t="shared" si="175"/>
        <v>85.044776119402968</v>
      </c>
      <c r="BT101" s="13">
        <f t="shared" si="175"/>
        <v>82.558823529411768</v>
      </c>
      <c r="BU101" s="13">
        <f t="shared" si="175"/>
        <v>80.144927536231876</v>
      </c>
      <c r="BV101" s="13">
        <f t="shared" si="175"/>
        <v>77.800000000000011</v>
      </c>
      <c r="BW101" s="13">
        <f t="shared" si="175"/>
        <v>75.521126760563362</v>
      </c>
      <c r="BX101" s="13">
        <f t="shared" si="175"/>
        <v>73.305555555555543</v>
      </c>
      <c r="BY101" s="13">
        <f t="shared" si="175"/>
        <v>71.150684931506845</v>
      </c>
      <c r="BZ101" s="13">
        <f t="shared" si="175"/>
        <v>69.054054054054035</v>
      </c>
      <c r="CA101" s="13">
        <f t="shared" si="175"/>
        <v>67.01333333333335</v>
      </c>
      <c r="CB101" s="13">
        <f t="shared" si="175"/>
        <v>65.026315789473699</v>
      </c>
      <c r="CC101" s="13">
        <f t="shared" si="175"/>
        <v>63.090909090909065</v>
      </c>
      <c r="CD101" s="13">
        <f t="shared" si="175"/>
        <v>61.205128205128204</v>
      </c>
      <c r="CE101" s="13">
        <f t="shared" si="175"/>
        <v>59.367088607594923</v>
      </c>
      <c r="CF101" s="13">
        <f t="shared" si="175"/>
        <v>57.575000000000017</v>
      </c>
      <c r="CG101" s="13">
        <f t="shared" si="175"/>
        <v>55.827160493827165</v>
      </c>
      <c r="CH101" s="13">
        <f t="shared" si="175"/>
        <v>54.121951219512198</v>
      </c>
      <c r="CI101" s="13">
        <f t="shared" si="175"/>
        <v>52.457831325301214</v>
      </c>
      <c r="CJ101" s="13">
        <f t="shared" si="175"/>
        <v>50.833333333333343</v>
      </c>
      <c r="CK101" s="13">
        <f t="shared" si="175"/>
        <v>49.247058823529414</v>
      </c>
      <c r="CL101" s="13">
        <f t="shared" si="175"/>
        <v>47.697674418604663</v>
      </c>
      <c r="CM101" s="13">
        <f t="shared" si="175"/>
        <v>46.183908045977006</v>
      </c>
      <c r="CN101" s="13">
        <f t="shared" si="175"/>
        <v>44.704545454545467</v>
      </c>
      <c r="CO101" s="13">
        <f t="shared" si="175"/>
        <v>43.258426966292134</v>
      </c>
      <c r="CP101" s="13">
        <f t="shared" si="175"/>
        <v>41.844444444444449</v>
      </c>
      <c r="CQ101" s="13">
        <f t="shared" si="175"/>
        <v>40.461538461538467</v>
      </c>
      <c r="CR101" s="13">
        <f t="shared" si="175"/>
        <v>39.108695652173907</v>
      </c>
      <c r="CS101" s="13">
        <f t="shared" si="175"/>
        <v>37.784946236559136</v>
      </c>
      <c r="CT101" s="13">
        <f t="shared" si="175"/>
        <v>36.489361702127667</v>
      </c>
      <c r="CU101" s="13">
        <f t="shared" si="175"/>
        <v>35.221052631578942</v>
      </c>
      <c r="CV101" s="13">
        <f t="shared" si="175"/>
        <v>33.979166666666671</v>
      </c>
      <c r="CW101" s="13">
        <f t="shared" si="175"/>
        <v>32.762886597938149</v>
      </c>
      <c r="CX101" s="13">
        <f t="shared" si="175"/>
        <v>31.571428571428584</v>
      </c>
      <c r="CY101" s="13">
        <f t="shared" si="175"/>
        <v>30.404040404040401</v>
      </c>
      <c r="CZ101" s="13">
        <f t="shared" si="175"/>
        <v>29.259999999999991</v>
      </c>
      <c r="DA101" s="13">
        <f t="shared" si="175"/>
        <v>28.138613861386119</v>
      </c>
      <c r="DB101" s="13">
        <f t="shared" si="175"/>
        <v>27.039215686274517</v>
      </c>
      <c r="DC101" s="13">
        <f t="shared" si="175"/>
        <v>25.961165048543677</v>
      </c>
      <c r="DD101" s="13">
        <f t="shared" si="175"/>
        <v>24.90384615384616</v>
      </c>
      <c r="DE101" s="13">
        <f t="shared" si="175"/>
        <v>23.866666666666674</v>
      </c>
      <c r="DF101" s="13">
        <f t="shared" si="175"/>
        <v>22.849056603773576</v>
      </c>
      <c r="DG101" s="13">
        <f t="shared" si="175"/>
        <v>21.850467289719617</v>
      </c>
      <c r="DH101" s="13">
        <f t="shared" si="175"/>
        <v>20.870370370370367</v>
      </c>
      <c r="DI101" s="13">
        <f t="shared" si="175"/>
        <v>19.908256880733944</v>
      </c>
      <c r="DJ101" s="13">
        <f t="shared" si="175"/>
        <v>18.963636363636368</v>
      </c>
      <c r="DK101" s="13">
        <f t="shared" si="175"/>
        <v>18.036036036036037</v>
      </c>
      <c r="DL101" s="13">
        <f t="shared" si="175"/>
        <v>17.852999999999994</v>
      </c>
      <c r="DM101" s="13">
        <f t="shared" si="175"/>
        <v>18.033982300884958</v>
      </c>
      <c r="DN101" s="13">
        <f t="shared" si="175"/>
        <v>18.21178947368422</v>
      </c>
      <c r="DO101" s="13">
        <f t="shared" si="175"/>
        <v>18.38650434782609</v>
      </c>
      <c r="DP101" s="13">
        <f t="shared" si="175"/>
        <v>18.558206896551724</v>
      </c>
      <c r="DQ101" s="13">
        <f t="shared" si="175"/>
        <v>18.72697435897436</v>
      </c>
      <c r="DR101" s="13">
        <f t="shared" si="175"/>
        <v>18.892881355932204</v>
      </c>
      <c r="DS101" s="13">
        <f t="shared" si="175"/>
        <v>19.056000000000012</v>
      </c>
      <c r="DT101" s="13">
        <f t="shared" si="175"/>
        <v>19.216400000000021</v>
      </c>
      <c r="DU101" s="13">
        <f t="shared" si="175"/>
        <v>19.374148760330598</v>
      </c>
      <c r="DV101" s="13">
        <f t="shared" si="175"/>
        <v>19.529311475409827</v>
      </c>
      <c r="DW101" s="13">
        <f t="shared" si="175"/>
        <v>19.681951219512186</v>
      </c>
      <c r="DX101" s="13">
        <f t="shared" si="175"/>
        <v>19.832129032258067</v>
      </c>
      <c r="DY101" s="13">
        <f t="shared" si="175"/>
        <v>19.979903999999991</v>
      </c>
      <c r="DZ101" s="13">
        <f t="shared" si="175"/>
        <v>20.125333333333316</v>
      </c>
      <c r="EA101" s="13">
        <f t="shared" si="175"/>
        <v>20.268472440944876</v>
      </c>
      <c r="EB101" s="13">
        <f t="shared" si="175"/>
        <v>20.409374999999997</v>
      </c>
      <c r="EC101" s="13">
        <f t="shared" si="175"/>
        <v>20.548093023255817</v>
      </c>
      <c r="ED101" s="13">
        <f t="shared" si="175"/>
        <v>20.684676923076921</v>
      </c>
      <c r="EE101" s="13">
        <f t="shared" si="175"/>
        <v>20.819175572519072</v>
      </c>
      <c r="EF101" s="13">
        <f t="shared" si="175"/>
        <v>20.951636363636368</v>
      </c>
      <c r="EG101" s="13">
        <f t="shared" si="175"/>
        <v>21.082105263157885</v>
      </c>
      <c r="EH101" s="13">
        <f t="shared" si="175"/>
        <v>21.210626865671642</v>
      </c>
      <c r="EI101" s="13">
        <f t="shared" si="175"/>
        <v>21.337244444444451</v>
      </c>
      <c r="EJ101" s="13">
        <f t="shared" si="175"/>
        <v>21.462000000000003</v>
      </c>
      <c r="EK101" s="13">
        <f t="shared" si="175"/>
        <v>21.584934306569352</v>
      </c>
      <c r="EL101" s="13">
        <f t="shared" si="175"/>
        <v>21.706086956521744</v>
      </c>
      <c r="EM101" s="13">
        <f t="shared" si="175"/>
        <v>21.82549640287769</v>
      </c>
      <c r="EN101" s="13">
        <f t="shared" si="175"/>
        <v>21.943200000000004</v>
      </c>
      <c r="EO101" s="13">
        <f t="shared" si="175"/>
        <v>22.059234042553214</v>
      </c>
      <c r="EP101" s="13">
        <f t="shared" si="175"/>
        <v>22.173633802816909</v>
      </c>
      <c r="EQ101" s="13">
        <f t="shared" si="175"/>
        <v>22.286433566433558</v>
      </c>
      <c r="ER101" s="13">
        <f t="shared" si="175"/>
        <v>22.397666666666652</v>
      </c>
      <c r="ES101" s="13">
        <f t="shared" si="175"/>
        <v>22.507365517241382</v>
      </c>
      <c r="ET101" s="13">
        <f t="shared" si="175"/>
        <v>22.615561643835605</v>
      </c>
      <c r="EU101" s="13">
        <f t="shared" si="175"/>
        <v>22.722285714285718</v>
      </c>
      <c r="EV101" s="13">
        <f t="shared" si="175"/>
        <v>22.82756756756757</v>
      </c>
      <c r="EW101" s="13">
        <f t="shared" si="175"/>
        <v>22.93143624161074</v>
      </c>
      <c r="EX101" s="13">
        <f t="shared" si="175"/>
        <v>23.033919999999995</v>
      </c>
      <c r="EY101" s="13">
        <f t="shared" si="175"/>
        <v>23.135046357615892</v>
      </c>
      <c r="EZ101" s="13">
        <f t="shared" si="175"/>
        <v>23.234842105263141</v>
      </c>
      <c r="FA101" s="13">
        <f t="shared" si="175"/>
        <v>23.333333333333343</v>
      </c>
      <c r="FB101" s="13">
        <f t="shared" si="175"/>
        <v>23.430545454545467</v>
      </c>
      <c r="FC101" s="13">
        <f t="shared" si="175"/>
        <v>23.526503225806437</v>
      </c>
      <c r="FD101" s="13">
        <f t="shared" si="175"/>
        <v>23.621230769230777</v>
      </c>
      <c r="FE101" s="13">
        <f t="shared" si="175"/>
        <v>23.714751592356677</v>
      </c>
      <c r="FF101" s="13">
        <f t="shared" si="175"/>
        <v>23.807088607594949</v>
      </c>
      <c r="FG101" s="13">
        <f t="shared" si="175"/>
        <v>23.89826415094339</v>
      </c>
      <c r="FH101" s="13">
        <f t="shared" si="175"/>
        <v>23.988299999999995</v>
      </c>
      <c r="FI101" s="13">
        <f t="shared" si="175"/>
        <v>24.077217391304359</v>
      </c>
      <c r="FJ101" s="13">
        <f t="shared" si="175"/>
        <v>24.165037037037038</v>
      </c>
      <c r="FK101" s="13">
        <f t="shared" si="175"/>
        <v>24.251779141104308</v>
      </c>
      <c r="FL101" s="13">
        <f t="shared" si="175"/>
        <v>24.337463414634158</v>
      </c>
      <c r="FM101" s="13">
        <f t="shared" si="175"/>
        <v>24.422109090909089</v>
      </c>
      <c r="FN101" s="13">
        <f t="shared" si="175"/>
        <v>24.505734939759037</v>
      </c>
      <c r="FO101" s="13">
        <f t="shared" si="175"/>
        <v>24.588359281437107</v>
      </c>
      <c r="FP101" s="13">
        <f t="shared" si="175"/>
        <v>24.67</v>
      </c>
      <c r="FQ101" s="13">
        <f t="shared" si="175"/>
        <v>24.750674556213028</v>
      </c>
      <c r="FR101" s="13">
        <f t="shared" si="175"/>
        <v>24.830399999999997</v>
      </c>
      <c r="FS101" s="13">
        <f t="shared" si="175"/>
        <v>24.909192982456148</v>
      </c>
      <c r="FT101" s="13">
        <f t="shared" si="175"/>
        <v>24.987069767441852</v>
      </c>
      <c r="FU101" s="13">
        <f t="shared" si="175"/>
        <v>25.064046242774566</v>
      </c>
      <c r="FV101" s="13">
        <f t="shared" si="175"/>
        <v>25.140137931034474</v>
      </c>
      <c r="FW101" s="13">
        <f t="shared" si="175"/>
        <v>25.21535999999999</v>
      </c>
      <c r="FX101" s="13">
        <f t="shared" si="175"/>
        <v>25.289727272727276</v>
      </c>
      <c r="FY101" s="13">
        <f t="shared" si="175"/>
        <v>25.363254237288132</v>
      </c>
      <c r="FZ101" s="13">
        <f t="shared" si="175"/>
        <v>25.435955056179779</v>
      </c>
      <c r="GA101" s="13">
        <f t="shared" si="175"/>
        <v>25.507843575418988</v>
      </c>
      <c r="GB101" s="13">
        <f t="shared" si="175"/>
        <v>25.578933333333339</v>
      </c>
      <c r="GC101" s="13">
        <f t="shared" si="175"/>
        <v>25.649237569060773</v>
      </c>
      <c r="GD101" s="13">
        <f t="shared" si="175"/>
        <v>25.71876923076924</v>
      </c>
      <c r="GE101" s="13">
        <f t="shared" si="175"/>
        <v>25.787540983606561</v>
      </c>
      <c r="GF101" s="13">
        <f t="shared" si="175"/>
        <v>25.855565217391302</v>
      </c>
      <c r="GG101" s="13">
        <f t="shared" si="175"/>
        <v>25.922854054054042</v>
      </c>
      <c r="GH101" s="13">
        <f t="shared" si="175"/>
        <v>25.989419354838716</v>
      </c>
      <c r="GI101" s="13">
        <f t="shared" si="175"/>
        <v>26.055272727272722</v>
      </c>
      <c r="GJ101" s="13">
        <f t="shared" si="175"/>
        <v>26.12042553191489</v>
      </c>
      <c r="GK101" s="13">
        <f t="shared" si="175"/>
        <v>26.184888888888878</v>
      </c>
      <c r="GL101" s="13">
        <f t="shared" si="175"/>
        <v>26.24867368421053</v>
      </c>
      <c r="GM101" s="13">
        <f t="shared" si="175"/>
        <v>26.311790575916234</v>
      </c>
      <c r="GN101" s="13">
        <f t="shared" si="175"/>
        <v>26.374249999999989</v>
      </c>
      <c r="GO101" s="13">
        <f t="shared" si="175"/>
        <v>26.436062176165805</v>
      </c>
      <c r="GP101" s="13">
        <f t="shared" si="175"/>
        <v>26.497237113402065</v>
      </c>
      <c r="GQ101" s="13">
        <f t="shared" si="175"/>
        <v>26.55778461538462</v>
      </c>
      <c r="GR101" s="13">
        <f t="shared" si="175"/>
        <v>26.617714285714285</v>
      </c>
      <c r="GS101" s="13">
        <f t="shared" si="175"/>
        <v>26.677035532994921</v>
      </c>
      <c r="GT101" s="13">
        <f t="shared" si="175"/>
        <v>26.735757575757589</v>
      </c>
      <c r="GU101" s="13">
        <f t="shared" si="175"/>
        <v>26.793889447236182</v>
      </c>
      <c r="GV101" s="13">
        <f t="shared" si="175"/>
        <v>26.851440000000011</v>
      </c>
      <c r="GW101" s="13">
        <f t="shared" si="175"/>
        <v>26.908417910447753</v>
      </c>
      <c r="GX101" s="13">
        <f t="shared" si="175"/>
        <v>26.964831683168327</v>
      </c>
      <c r="GY101" s="13">
        <f t="shared" si="175"/>
        <v>27.020689655172404</v>
      </c>
      <c r="GZ101" s="13">
        <f t="shared" si="175"/>
        <v>27.076000000000008</v>
      </c>
      <c r="HA101" s="13">
        <f t="shared" si="175"/>
        <v>27.130770731707329</v>
      </c>
      <c r="HB101" s="13">
        <f t="shared" si="175"/>
        <v>27.185009708737866</v>
      </c>
      <c r="HC101" s="13">
        <f t="shared" si="175"/>
        <v>27.238724637681173</v>
      </c>
      <c r="HD101" s="13">
        <f t="shared" si="175"/>
        <v>27.291923076923084</v>
      </c>
      <c r="HE101" s="13">
        <f t="shared" si="175"/>
        <v>27.344612440191398</v>
      </c>
      <c r="HF101" s="13">
        <f t="shared" si="175"/>
        <v>27.396800000000013</v>
      </c>
      <c r="HG101" s="13">
        <f t="shared" si="175"/>
        <v>27.448492890995269</v>
      </c>
      <c r="HH101" s="13">
        <f t="shared" si="175"/>
        <v>27.499698113207558</v>
      </c>
      <c r="HI101" s="13">
        <f t="shared" si="175"/>
        <v>27.550422535211268</v>
      </c>
      <c r="HJ101" s="13">
        <f t="shared" si="175"/>
        <v>27.600672897196262</v>
      </c>
      <c r="HK101" s="13">
        <f t="shared" si="175"/>
        <v>27.650455813953499</v>
      </c>
      <c r="HL101" s="13">
        <f t="shared" si="175"/>
        <v>27.699777777777769</v>
      </c>
      <c r="HM101" s="13">
        <f t="shared" si="175"/>
        <v>27.748645161290312</v>
      </c>
      <c r="HN101" s="13">
        <f t="shared" si="175"/>
        <v>27.797064220183472</v>
      </c>
      <c r="HO101" s="13">
        <f t="shared" si="175"/>
        <v>27.845041095890409</v>
      </c>
      <c r="HP101" s="13">
        <f t="shared" si="175"/>
        <v>27.89258181818181</v>
      </c>
      <c r="HQ101" s="13">
        <f t="shared" si="175"/>
        <v>27.939692307692283</v>
      </c>
      <c r="HR101" s="13">
        <f t="shared" si="175"/>
        <v>27.986378378378376</v>
      </c>
      <c r="HS101" s="13">
        <f t="shared" si="175"/>
        <v>28.032645739910308</v>
      </c>
      <c r="HT101" s="13">
        <f t="shared" si="175"/>
        <v>28.078499999999991</v>
      </c>
      <c r="HU101" s="13">
        <f t="shared" si="175"/>
        <v>28.123946666666654</v>
      </c>
      <c r="HV101" s="13">
        <f t="shared" si="175"/>
        <v>28.168991150442451</v>
      </c>
      <c r="HW101" s="13">
        <f t="shared" si="175"/>
        <v>28.213638766519807</v>
      </c>
      <c r="HX101" s="13">
        <f t="shared" si="175"/>
        <v>28.257894736842104</v>
      </c>
      <c r="HY101" s="13">
        <f t="shared" si="175"/>
        <v>28.301764192139728</v>
      </c>
      <c r="HZ101" s="13">
        <f t="shared" si="175"/>
        <v>28.345252173913039</v>
      </c>
      <c r="IA101" s="13">
        <f t="shared" si="175"/>
        <v>28.388363636363636</v>
      </c>
      <c r="IB101" s="13">
        <f t="shared" si="175"/>
        <v>28.431103448275877</v>
      </c>
      <c r="IC101" s="13">
        <f t="shared" si="175"/>
        <v>28.473476394849769</v>
      </c>
      <c r="ID101" s="13">
        <f t="shared" si="175"/>
        <v>28.515487179487167</v>
      </c>
      <c r="IE101" s="13">
        <f t="shared" si="175"/>
        <v>28.557140425531927</v>
      </c>
      <c r="IF101" s="13">
        <f t="shared" si="175"/>
        <v>28.598440677966096</v>
      </c>
      <c r="IG101" s="13">
        <f t="shared" si="175"/>
        <v>28.63939240506329</v>
      </c>
      <c r="IH101" s="13">
        <f t="shared" si="175"/>
        <v>28.679999999999993</v>
      </c>
      <c r="II101" s="13">
        <f t="shared" si="175"/>
        <v>28.720267782426788</v>
      </c>
      <c r="IJ101" s="13">
        <f t="shared" si="175"/>
        <v>28.760199999999998</v>
      </c>
      <c r="IK101" s="13">
        <f t="shared" si="175"/>
        <v>28.799800829875522</v>
      </c>
      <c r="IL101" s="13">
        <f t="shared" si="175"/>
        <v>28.8390743801653</v>
      </c>
      <c r="IM101" s="13">
        <f t="shared" si="175"/>
        <v>28.878024691358036</v>
      </c>
      <c r="IN101" s="13">
        <f t="shared" si="175"/>
        <v>28.916655737704929</v>
      </c>
      <c r="IO101" s="13">
        <f t="shared" si="175"/>
        <v>28.954971428571426</v>
      </c>
      <c r="IP101" s="13">
        <f t="shared" si="175"/>
        <v>28.992975609756101</v>
      </c>
      <c r="IQ101" s="13">
        <f t="shared" si="175"/>
        <v>29.030672064777335</v>
      </c>
      <c r="IR101" s="13">
        <f t="shared" si="175"/>
        <v>29.068064516129027</v>
      </c>
      <c r="IS101" s="13">
        <f t="shared" si="175"/>
        <v>29.105156626506044</v>
      </c>
      <c r="IT101" s="13">
        <f t="shared" si="175"/>
        <v>29.141952000000003</v>
      </c>
      <c r="IU101" s="13">
        <f t="shared" si="175"/>
        <v>29.17845418326695</v>
      </c>
      <c r="IV101" s="13">
        <f t="shared" si="175"/>
        <v>29.214666666666673</v>
      </c>
      <c r="IW101" s="13"/>
      <c r="IX101" s="13"/>
      <c r="IY101" s="13"/>
      <c r="IZ101" s="13"/>
      <c r="JA101" s="13"/>
      <c r="JB101" s="13"/>
    </row>
    <row r="102" spans="1:262" ht="12.75" customHeight="1" x14ac:dyDescent="0.3">
      <c r="A102" s="2" t="s">
        <v>47</v>
      </c>
      <c r="B102" s="2">
        <v>57</v>
      </c>
      <c r="C102" s="13">
        <f t="shared" si="152"/>
        <v>77.538461538461533</v>
      </c>
      <c r="D102" s="13">
        <f t="shared" si="153"/>
        <v>20.538461538461533</v>
      </c>
      <c r="E102" s="13">
        <f t="shared" si="154"/>
        <v>15.166666666666666</v>
      </c>
      <c r="F102" s="2">
        <f t="shared" si="155"/>
        <v>25</v>
      </c>
      <c r="G102" s="13">
        <f t="shared" si="156"/>
        <v>0.73351648351648335</v>
      </c>
      <c r="H102" s="11">
        <f t="shared" si="157"/>
        <v>132.92307692307693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4">
        <v>400</v>
      </c>
      <c r="S102" s="17">
        <v>1</v>
      </c>
      <c r="T102" s="17">
        <v>3</v>
      </c>
      <c r="U102" s="17">
        <f t="shared" si="159"/>
        <v>3</v>
      </c>
      <c r="V102" s="17">
        <f t="shared" si="160"/>
        <v>240</v>
      </c>
      <c r="W102" s="17">
        <v>0</v>
      </c>
      <c r="X102" s="17">
        <f t="shared" si="162"/>
        <v>0</v>
      </c>
      <c r="Y102" s="4">
        <f t="shared" ref="Y102:Y104" si="176">R102-V102-X102</f>
        <v>160</v>
      </c>
      <c r="Z102" s="4">
        <v>0.05</v>
      </c>
      <c r="AA102" s="4">
        <v>36</v>
      </c>
      <c r="AB102" s="4">
        <v>14</v>
      </c>
      <c r="AC102" s="4">
        <v>500</v>
      </c>
      <c r="AD102" s="4">
        <v>14580</v>
      </c>
      <c r="AE102" s="4">
        <f t="shared" si="163"/>
        <v>360</v>
      </c>
      <c r="AF102" s="4">
        <f t="shared" si="164"/>
        <v>54</v>
      </c>
      <c r="AG102" s="13">
        <f t="shared" ref="AG102:IV102" si="177">((($V102+$X102)/10*MAX((AG$2/$AC102),1)+($Y102/80*180*$Z102))/(MAX((AG$2/$AA102),1)+$AB102))*28-$B102</f>
        <v>21.399999999999991</v>
      </c>
      <c r="AH102" s="13">
        <f t="shared" si="177"/>
        <v>21.399999999999991</v>
      </c>
      <c r="AI102" s="13">
        <f t="shared" si="177"/>
        <v>21.399999999999991</v>
      </c>
      <c r="AJ102" s="13">
        <f t="shared" si="177"/>
        <v>21.399999999999991</v>
      </c>
      <c r="AK102" s="13">
        <f t="shared" si="177"/>
        <v>21.399999999999991</v>
      </c>
      <c r="AL102" s="13">
        <f t="shared" si="177"/>
        <v>21.399999999999991</v>
      </c>
      <c r="AM102" s="13">
        <f t="shared" si="177"/>
        <v>20.538461538461533</v>
      </c>
      <c r="AN102" s="13">
        <f t="shared" si="177"/>
        <v>19.695652173913032</v>
      </c>
      <c r="AO102" s="13">
        <f t="shared" si="177"/>
        <v>18.870967741935473</v>
      </c>
      <c r="AP102" s="13">
        <f t="shared" si="177"/>
        <v>18.063829787234042</v>
      </c>
      <c r="AQ102" s="13">
        <f t="shared" si="177"/>
        <v>17.273684210526312</v>
      </c>
      <c r="AR102" s="13">
        <f t="shared" si="177"/>
        <v>16.5</v>
      </c>
      <c r="AS102" s="13">
        <f t="shared" si="177"/>
        <v>15.742268041237111</v>
      </c>
      <c r="AT102" s="13">
        <f t="shared" si="177"/>
        <v>15</v>
      </c>
      <c r="AU102" s="13">
        <f t="shared" si="177"/>
        <v>14.272727272727266</v>
      </c>
      <c r="AV102" s="13">
        <f t="shared" si="177"/>
        <v>13.560000000000002</v>
      </c>
      <c r="AW102" s="13">
        <f t="shared" si="177"/>
        <v>12.861386138613867</v>
      </c>
      <c r="AX102" s="13">
        <f t="shared" si="177"/>
        <v>12.176470588235304</v>
      </c>
      <c r="AY102" s="13">
        <f t="shared" si="177"/>
        <v>11.50485436893203</v>
      </c>
      <c r="AZ102" s="13">
        <f t="shared" si="177"/>
        <v>10.846153846153854</v>
      </c>
      <c r="BA102" s="13">
        <f t="shared" si="177"/>
        <v>10.200000000000003</v>
      </c>
      <c r="BB102" s="13">
        <f t="shared" si="177"/>
        <v>9.5660377358490507</v>
      </c>
      <c r="BC102" s="13">
        <f t="shared" si="177"/>
        <v>8.9439252336448618</v>
      </c>
      <c r="BD102" s="13">
        <f t="shared" si="177"/>
        <v>8.3333333333333428</v>
      </c>
      <c r="BE102" s="13">
        <f t="shared" si="177"/>
        <v>7.7339449541284324</v>
      </c>
      <c r="BF102" s="13">
        <f t="shared" si="177"/>
        <v>7.1454545454545553</v>
      </c>
      <c r="BG102" s="13">
        <f t="shared" si="177"/>
        <v>6.5675675675675649</v>
      </c>
      <c r="BH102" s="13">
        <f t="shared" si="177"/>
        <v>6</v>
      </c>
      <c r="BI102" s="13">
        <f t="shared" si="177"/>
        <v>5.4424778761062029</v>
      </c>
      <c r="BJ102" s="13">
        <f t="shared" si="177"/>
        <v>4.8947368421052673</v>
      </c>
      <c r="BK102" s="13">
        <f t="shared" si="177"/>
        <v>4.3565217391304287</v>
      </c>
      <c r="BL102" s="13">
        <f t="shared" si="177"/>
        <v>3.8275862068965552</v>
      </c>
      <c r="BM102" s="13">
        <f t="shared" si="177"/>
        <v>3.3076923076923066</v>
      </c>
      <c r="BN102" s="13">
        <f t="shared" si="177"/>
        <v>2.7966101694915295</v>
      </c>
      <c r="BO102" s="13">
        <f t="shared" si="177"/>
        <v>2.294117647058826</v>
      </c>
      <c r="BP102" s="13">
        <f t="shared" si="177"/>
        <v>1.8000000000000043</v>
      </c>
      <c r="BQ102" s="13">
        <f t="shared" si="177"/>
        <v>1.3140495867768536</v>
      </c>
      <c r="BR102" s="13">
        <f t="shared" si="177"/>
        <v>0.83606557377049739</v>
      </c>
      <c r="BS102" s="13">
        <f t="shared" si="177"/>
        <v>0.36585365853658658</v>
      </c>
      <c r="BT102" s="13">
        <f t="shared" si="177"/>
        <v>-9.6774193548384346E-2</v>
      </c>
      <c r="BU102" s="13">
        <f t="shared" si="177"/>
        <v>-0.5519999999999996</v>
      </c>
      <c r="BV102" s="13">
        <f t="shared" si="177"/>
        <v>-1</v>
      </c>
      <c r="BW102" s="13">
        <f t="shared" si="177"/>
        <v>-1.4409448818897701</v>
      </c>
      <c r="BX102" s="13">
        <f t="shared" si="177"/>
        <v>-1.875</v>
      </c>
      <c r="BY102" s="13">
        <f t="shared" si="177"/>
        <v>-2.3023255813953512</v>
      </c>
      <c r="BZ102" s="13">
        <f t="shared" si="177"/>
        <v>-2.7230769230769241</v>
      </c>
      <c r="CA102" s="13">
        <f t="shared" si="177"/>
        <v>-3.1374045801526691</v>
      </c>
      <c r="CB102" s="13">
        <f t="shared" si="177"/>
        <v>-3.5454545454545467</v>
      </c>
      <c r="CC102" s="13">
        <f t="shared" si="177"/>
        <v>-3.9473684210526301</v>
      </c>
      <c r="CD102" s="13">
        <f t="shared" si="177"/>
        <v>-4.3432835820895548</v>
      </c>
      <c r="CE102" s="13">
        <f t="shared" si="177"/>
        <v>-4.7333333333333343</v>
      </c>
      <c r="CF102" s="13">
        <f t="shared" si="177"/>
        <v>-5.1176470588235219</v>
      </c>
      <c r="CG102" s="13">
        <f t="shared" si="177"/>
        <v>-5.4963503649635115</v>
      </c>
      <c r="CH102" s="13">
        <f t="shared" si="177"/>
        <v>-5.8695652173913047</v>
      </c>
      <c r="CI102" s="13">
        <f t="shared" si="177"/>
        <v>-6.2374100719424348</v>
      </c>
      <c r="CJ102" s="13">
        <f t="shared" si="177"/>
        <v>-6.6000000000000085</v>
      </c>
      <c r="CK102" s="13">
        <f t="shared" si="177"/>
        <v>-6.9574468085106389</v>
      </c>
      <c r="CL102" s="13">
        <f t="shared" si="177"/>
        <v>-7.3098591549295762</v>
      </c>
      <c r="CM102" s="13">
        <f t="shared" si="177"/>
        <v>-7.6573426573426602</v>
      </c>
      <c r="CN102" s="13">
        <f t="shared" si="177"/>
        <v>-8</v>
      </c>
      <c r="CO102" s="13">
        <f t="shared" si="177"/>
        <v>-8.3379310344827573</v>
      </c>
      <c r="CP102" s="13">
        <f t="shared" si="177"/>
        <v>-8.6712328767123381</v>
      </c>
      <c r="CQ102" s="13">
        <f t="shared" si="177"/>
        <v>-9</v>
      </c>
      <c r="CR102" s="13">
        <f t="shared" si="177"/>
        <v>-9.3243243243243228</v>
      </c>
      <c r="CS102" s="13">
        <f t="shared" si="177"/>
        <v>-9.6442953020134325</v>
      </c>
      <c r="CT102" s="13">
        <f t="shared" si="177"/>
        <v>-9.9600000000000009</v>
      </c>
      <c r="CU102" s="13">
        <f t="shared" si="177"/>
        <v>-10.271523178807946</v>
      </c>
      <c r="CV102" s="13">
        <f t="shared" si="177"/>
        <v>-10.578947368421055</v>
      </c>
      <c r="CW102" s="13">
        <f t="shared" si="177"/>
        <v>-10.882352941176471</v>
      </c>
      <c r="CX102" s="13">
        <f t="shared" si="177"/>
        <v>-11.18181818181818</v>
      </c>
      <c r="CY102" s="13">
        <f t="shared" si="177"/>
        <v>-11.477419354838709</v>
      </c>
      <c r="CZ102" s="13">
        <f t="shared" si="177"/>
        <v>-11.769230769230766</v>
      </c>
      <c r="DA102" s="13">
        <f t="shared" si="177"/>
        <v>-12.057324840764331</v>
      </c>
      <c r="DB102" s="13">
        <f t="shared" si="177"/>
        <v>-12.341772151898738</v>
      </c>
      <c r="DC102" s="13">
        <f t="shared" si="177"/>
        <v>-12.622641509433961</v>
      </c>
      <c r="DD102" s="13">
        <f t="shared" si="177"/>
        <v>-12.899999999999991</v>
      </c>
      <c r="DE102" s="13">
        <f t="shared" si="177"/>
        <v>-13.173913043478265</v>
      </c>
      <c r="DF102" s="13">
        <f t="shared" si="177"/>
        <v>-13.444444444444443</v>
      </c>
      <c r="DG102" s="13">
        <f t="shared" si="177"/>
        <v>-13.711656441717786</v>
      </c>
      <c r="DH102" s="13">
        <f t="shared" si="177"/>
        <v>-13.975609756097569</v>
      </c>
      <c r="DI102" s="13">
        <f t="shared" si="177"/>
        <v>-14.236363636363635</v>
      </c>
      <c r="DJ102" s="13">
        <f t="shared" si="177"/>
        <v>-14.493975903614455</v>
      </c>
      <c r="DK102" s="13">
        <f t="shared" si="177"/>
        <v>-14.748502994011979</v>
      </c>
      <c r="DL102" s="13">
        <f t="shared" si="177"/>
        <v>-14.808</v>
      </c>
      <c r="DM102" s="13">
        <f t="shared" si="177"/>
        <v>-14.77136094674556</v>
      </c>
      <c r="DN102" s="13">
        <f t="shared" si="177"/>
        <v>-14.735152941176473</v>
      </c>
      <c r="DO102" s="13">
        <f t="shared" si="177"/>
        <v>-14.699368421052633</v>
      </c>
      <c r="DP102" s="13">
        <f t="shared" si="177"/>
        <v>-14.663999999999994</v>
      </c>
      <c r="DQ102" s="13">
        <f t="shared" si="177"/>
        <v>-14.629040462427746</v>
      </c>
      <c r="DR102" s="13">
        <f t="shared" si="177"/>
        <v>-14.594482758620686</v>
      </c>
      <c r="DS102" s="13">
        <f t="shared" si="177"/>
        <v>-14.560319999999997</v>
      </c>
      <c r="DT102" s="13">
        <f t="shared" si="177"/>
        <v>-14.526545454545456</v>
      </c>
      <c r="DU102" s="13">
        <f t="shared" si="177"/>
        <v>-14.493152542372876</v>
      </c>
      <c r="DV102" s="13">
        <f t="shared" si="177"/>
        <v>-14.460134831460678</v>
      </c>
      <c r="DW102" s="13">
        <f t="shared" si="177"/>
        <v>-14.427486033519557</v>
      </c>
      <c r="DX102" s="13">
        <f t="shared" si="177"/>
        <v>-14.395200000000003</v>
      </c>
      <c r="DY102" s="13">
        <f t="shared" si="177"/>
        <v>-14.363270718232044</v>
      </c>
      <c r="DZ102" s="13">
        <f t="shared" si="177"/>
        <v>-14.331692307692308</v>
      </c>
      <c r="EA102" s="13">
        <f t="shared" si="177"/>
        <v>-14.300459016393447</v>
      </c>
      <c r="EB102" s="13">
        <f t="shared" si="177"/>
        <v>-14.26956521739131</v>
      </c>
      <c r="EC102" s="13">
        <f t="shared" si="177"/>
        <v>-14.2390054054054</v>
      </c>
      <c r="ED102" s="13">
        <f t="shared" si="177"/>
        <v>-14.208774193548386</v>
      </c>
      <c r="EE102" s="13">
        <f t="shared" si="177"/>
        <v>-14.17886631016043</v>
      </c>
      <c r="EF102" s="13">
        <f t="shared" si="177"/>
        <v>-14.149276595744681</v>
      </c>
      <c r="EG102" s="13">
        <f t="shared" si="177"/>
        <v>-14.119999999999997</v>
      </c>
      <c r="EH102" s="13">
        <f t="shared" si="177"/>
        <v>-14.091031578947373</v>
      </c>
      <c r="EI102" s="13">
        <f t="shared" si="177"/>
        <v>-14.062366492146587</v>
      </c>
      <c r="EJ102" s="13">
        <f t="shared" si="177"/>
        <v>-14.033999999999999</v>
      </c>
      <c r="EK102" s="13">
        <f t="shared" si="177"/>
        <v>-14.005927461139898</v>
      </c>
      <c r="EL102" s="13">
        <f t="shared" si="177"/>
        <v>-13.978144329896899</v>
      </c>
      <c r="EM102" s="13">
        <f t="shared" si="177"/>
        <v>-13.950646153846151</v>
      </c>
      <c r="EN102" s="13">
        <f t="shared" si="177"/>
        <v>-13.923428571428573</v>
      </c>
      <c r="EO102" s="13">
        <f t="shared" si="177"/>
        <v>-13.896487309644662</v>
      </c>
      <c r="EP102" s="13">
        <f t="shared" si="177"/>
        <v>-13.869818181818182</v>
      </c>
      <c r="EQ102" s="13">
        <f t="shared" si="177"/>
        <v>-13.843417085427149</v>
      </c>
      <c r="ER102" s="13">
        <f t="shared" si="177"/>
        <v>-13.81727999999999</v>
      </c>
      <c r="ES102" s="13">
        <f t="shared" si="177"/>
        <v>-13.791402985074633</v>
      </c>
      <c r="ET102" s="13">
        <f t="shared" si="177"/>
        <v>-13.765782178217833</v>
      </c>
      <c r="EU102" s="13">
        <f t="shared" si="177"/>
        <v>-13.740413793103443</v>
      </c>
      <c r="EV102" s="13">
        <f t="shared" si="177"/>
        <v>-13.715294117647062</v>
      </c>
      <c r="EW102" s="13">
        <f t="shared" si="177"/>
        <v>-13.690419512195128</v>
      </c>
      <c r="EX102" s="13">
        <f t="shared" si="177"/>
        <v>-13.665786407766987</v>
      </c>
      <c r="EY102" s="13">
        <f t="shared" si="177"/>
        <v>-13.641391304347827</v>
      </c>
      <c r="EZ102" s="13">
        <f t="shared" si="177"/>
        <v>-13.617230769230773</v>
      </c>
      <c r="FA102" s="13">
        <f t="shared" si="177"/>
        <v>-13.593301435406687</v>
      </c>
      <c r="FB102" s="13">
        <f t="shared" si="177"/>
        <v>-13.569600000000001</v>
      </c>
      <c r="FC102" s="13">
        <f t="shared" si="177"/>
        <v>-13.546123222748818</v>
      </c>
      <c r="FD102" s="13">
        <f t="shared" si="177"/>
        <v>-13.522867924528292</v>
      </c>
      <c r="FE102" s="13">
        <f t="shared" si="177"/>
        <v>-13.499830985915494</v>
      </c>
      <c r="FF102" s="13">
        <f t="shared" si="177"/>
        <v>-13.4770093457944</v>
      </c>
      <c r="FG102" s="13">
        <f t="shared" si="177"/>
        <v>-13.454399999999993</v>
      </c>
      <c r="FH102" s="13">
        <f t="shared" si="177"/>
        <v>-13.432000000000002</v>
      </c>
      <c r="FI102" s="13">
        <f t="shared" si="177"/>
        <v>-13.409806451612909</v>
      </c>
      <c r="FJ102" s="13">
        <f t="shared" si="177"/>
        <v>-13.387816513761464</v>
      </c>
      <c r="FK102" s="13">
        <f t="shared" si="177"/>
        <v>-13.366027397260268</v>
      </c>
      <c r="FL102" s="13">
        <f t="shared" si="177"/>
        <v>-13.344436363636369</v>
      </c>
      <c r="FM102" s="13">
        <f t="shared" si="177"/>
        <v>-13.323040723981897</v>
      </c>
      <c r="FN102" s="13">
        <f t="shared" si="177"/>
        <v>-13.301837837837837</v>
      </c>
      <c r="FO102" s="13">
        <f t="shared" si="177"/>
        <v>-13.280825112107635</v>
      </c>
      <c r="FP102" s="13">
        <f t="shared" si="177"/>
        <v>-13.259999999999998</v>
      </c>
      <c r="FQ102" s="13">
        <f t="shared" si="177"/>
        <v>-13.239360000000005</v>
      </c>
      <c r="FR102" s="13">
        <f t="shared" si="177"/>
        <v>-13.218902654867257</v>
      </c>
      <c r="FS102" s="13">
        <f t="shared" si="177"/>
        <v>-13.198625550660793</v>
      </c>
      <c r="FT102" s="13">
        <f t="shared" si="177"/>
        <v>-13.178526315789469</v>
      </c>
      <c r="FU102" s="13">
        <f t="shared" si="177"/>
        <v>-13.158602620087343</v>
      </c>
      <c r="FV102" s="13">
        <f t="shared" si="177"/>
        <v>-13.138852173913037</v>
      </c>
      <c r="FW102" s="13">
        <f t="shared" si="177"/>
        <v>-13.11927272727273</v>
      </c>
      <c r="FX102" s="13">
        <f t="shared" si="177"/>
        <v>-13.099862068965521</v>
      </c>
      <c r="FY102" s="13">
        <f t="shared" si="177"/>
        <v>-13.080618025751072</v>
      </c>
      <c r="FZ102" s="13">
        <f t="shared" si="177"/>
        <v>-13.061538461538461</v>
      </c>
      <c r="GA102" s="13">
        <f t="shared" si="177"/>
        <v>-13.042621276595753</v>
      </c>
      <c r="GB102" s="13">
        <f t="shared" si="177"/>
        <v>-13.023864406779651</v>
      </c>
      <c r="GC102" s="13">
        <f t="shared" si="177"/>
        <v>-13.005265822784807</v>
      </c>
      <c r="GD102" s="13">
        <f t="shared" si="177"/>
        <v>-12.986823529411765</v>
      </c>
      <c r="GE102" s="13">
        <f t="shared" si="177"/>
        <v>-12.968535564853553</v>
      </c>
      <c r="GF102" s="13">
        <f t="shared" si="177"/>
        <v>-12.950399999999995</v>
      </c>
      <c r="GG102" s="13">
        <f t="shared" si="177"/>
        <v>-12.93241493775934</v>
      </c>
      <c r="GH102" s="13">
        <f t="shared" si="177"/>
        <v>-12.914578512396687</v>
      </c>
      <c r="GI102" s="13">
        <f t="shared" si="177"/>
        <v>-12.896888888888888</v>
      </c>
      <c r="GJ102" s="13">
        <f t="shared" si="177"/>
        <v>-12.879344262295092</v>
      </c>
      <c r="GK102" s="13">
        <f t="shared" si="177"/>
        <v>-12.861942857142857</v>
      </c>
      <c r="GL102" s="13">
        <f t="shared" si="177"/>
        <v>-12.844682926829265</v>
      </c>
      <c r="GM102" s="13">
        <f t="shared" si="177"/>
        <v>-12.827562753036439</v>
      </c>
      <c r="GN102" s="13">
        <f t="shared" si="177"/>
        <v>-12.810580645161281</v>
      </c>
      <c r="GO102" s="13">
        <f t="shared" si="177"/>
        <v>-12.793734939759041</v>
      </c>
      <c r="GP102" s="13">
        <f t="shared" si="177"/>
        <v>-12.777024000000011</v>
      </c>
      <c r="GQ102" s="13">
        <f t="shared" si="177"/>
        <v>-12.760446215139432</v>
      </c>
      <c r="GR102" s="13">
        <f t="shared" si="177"/>
        <v>-12.744</v>
      </c>
      <c r="GS102" s="13">
        <f t="shared" si="177"/>
        <v>-12.727683794466408</v>
      </c>
      <c r="GT102" s="13">
        <f t="shared" si="177"/>
        <v>-12.711496062992119</v>
      </c>
      <c r="GU102" s="13">
        <f t="shared" si="177"/>
        <v>-12.695435294117644</v>
      </c>
      <c r="GV102" s="13">
        <f t="shared" si="177"/>
        <v>-12.679500000000004</v>
      </c>
      <c r="GW102" s="13">
        <f t="shared" si="177"/>
        <v>-12.663688715953306</v>
      </c>
      <c r="GX102" s="13">
        <f t="shared" si="177"/>
        <v>-12.648000000000003</v>
      </c>
      <c r="GY102" s="13">
        <f t="shared" si="177"/>
        <v>-12.632432432432438</v>
      </c>
      <c r="GZ102" s="13">
        <f t="shared" si="177"/>
        <v>-12.616984615384609</v>
      </c>
      <c r="HA102" s="13">
        <f t="shared" si="177"/>
        <v>-12.601655172413793</v>
      </c>
      <c r="HB102" s="13">
        <f t="shared" si="177"/>
        <v>-12.586442748091599</v>
      </c>
      <c r="HC102" s="13">
        <f t="shared" si="177"/>
        <v>-12.571346007604554</v>
      </c>
      <c r="HD102" s="13">
        <f t="shared" si="177"/>
        <v>-12.556363636363635</v>
      </c>
      <c r="HE102" s="13">
        <f t="shared" si="177"/>
        <v>-12.541494339622645</v>
      </c>
      <c r="HF102" s="13">
        <f t="shared" si="177"/>
        <v>-12.526736842105258</v>
      </c>
      <c r="HG102" s="13">
        <f t="shared" si="177"/>
        <v>-12.512089887640442</v>
      </c>
      <c r="HH102" s="13">
        <f t="shared" si="177"/>
        <v>-12.497552238805973</v>
      </c>
      <c r="HI102" s="13">
        <f t="shared" si="177"/>
        <v>-12.483122676579924</v>
      </c>
      <c r="HJ102" s="13">
        <f t="shared" si="177"/>
        <v>-12.468799999999995</v>
      </c>
      <c r="HK102" s="13">
        <f t="shared" si="177"/>
        <v>-12.45458302583026</v>
      </c>
      <c r="HL102" s="13">
        <f t="shared" si="177"/>
        <v>-12.440470588235293</v>
      </c>
      <c r="HM102" s="13">
        <f t="shared" si="177"/>
        <v>-12.426461538461545</v>
      </c>
      <c r="HN102" s="13">
        <f t="shared" si="177"/>
        <v>-12.412554744525551</v>
      </c>
      <c r="HO102" s="13">
        <f t="shared" si="177"/>
        <v>-12.398749090909092</v>
      </c>
      <c r="HP102" s="13">
        <f t="shared" si="177"/>
        <v>-12.385043478260876</v>
      </c>
      <c r="HQ102" s="13">
        <f t="shared" si="177"/>
        <v>-12.371436823104688</v>
      </c>
      <c r="HR102" s="13">
        <f t="shared" si="177"/>
        <v>-12.357928057553956</v>
      </c>
      <c r="HS102" s="13">
        <f t="shared" si="177"/>
        <v>-12.344516129032257</v>
      </c>
      <c r="HT102" s="13">
        <f t="shared" si="177"/>
        <v>-12.331200000000003</v>
      </c>
      <c r="HU102" s="13">
        <f t="shared" si="177"/>
        <v>-12.317978647686836</v>
      </c>
      <c r="HV102" s="13">
        <f t="shared" si="177"/>
        <v>-12.304851063829787</v>
      </c>
      <c r="HW102" s="13">
        <f t="shared" si="177"/>
        <v>-12.291816254416958</v>
      </c>
      <c r="HX102" s="13">
        <f t="shared" si="177"/>
        <v>-12.278873239436621</v>
      </c>
      <c r="HY102" s="13">
        <f t="shared" si="177"/>
        <v>-12.266021052631579</v>
      </c>
      <c r="HZ102" s="13">
        <f t="shared" si="177"/>
        <v>-12.253258741258733</v>
      </c>
      <c r="IA102" s="13">
        <f t="shared" si="177"/>
        <v>-12.240585365853661</v>
      </c>
      <c r="IB102" s="13">
        <f t="shared" si="177"/>
        <v>-12.228000000000002</v>
      </c>
      <c r="IC102" s="13">
        <f t="shared" si="177"/>
        <v>-12.21550173010381</v>
      </c>
      <c r="ID102" s="13">
        <f t="shared" si="177"/>
        <v>-12.203089655172413</v>
      </c>
      <c r="IE102" s="13">
        <f t="shared" si="177"/>
        <v>-12.190762886597938</v>
      </c>
      <c r="IF102" s="13">
        <f t="shared" si="177"/>
        <v>-12.178520547945205</v>
      </c>
      <c r="IG102" s="13">
        <f t="shared" si="177"/>
        <v>-12.166361774744026</v>
      </c>
      <c r="IH102" s="13">
        <f t="shared" si="177"/>
        <v>-12.154285714285713</v>
      </c>
      <c r="II102" s="13">
        <f t="shared" si="177"/>
        <v>-12.142291525423722</v>
      </c>
      <c r="IJ102" s="13">
        <f t="shared" si="177"/>
        <v>-12.130378378378381</v>
      </c>
      <c r="IK102" s="13">
        <f t="shared" si="177"/>
        <v>-12.118545454545455</v>
      </c>
      <c r="IL102" s="13">
        <f t="shared" si="177"/>
        <v>-12.106791946308718</v>
      </c>
      <c r="IM102" s="13">
        <f t="shared" si="177"/>
        <v>-12.095117056856189</v>
      </c>
      <c r="IN102" s="13">
        <f t="shared" si="177"/>
        <v>-12.08352</v>
      </c>
      <c r="IO102" s="13">
        <f t="shared" si="177"/>
        <v>-12.071999999999996</v>
      </c>
      <c r="IP102" s="13">
        <f t="shared" si="177"/>
        <v>-12.060556291390725</v>
      </c>
      <c r="IQ102" s="13">
        <f t="shared" si="177"/>
        <v>-12.049188118811877</v>
      </c>
      <c r="IR102" s="13">
        <f t="shared" si="177"/>
        <v>-12.037894736842105</v>
      </c>
      <c r="IS102" s="13">
        <f t="shared" si="177"/>
        <v>-12.026675409836074</v>
      </c>
      <c r="IT102" s="13">
        <f t="shared" si="177"/>
        <v>-12.015529411764703</v>
      </c>
      <c r="IU102" s="13">
        <f t="shared" si="177"/>
        <v>-12.004456026058627</v>
      </c>
      <c r="IV102" s="13">
        <f t="shared" si="177"/>
        <v>-11.993454545454547</v>
      </c>
      <c r="IW102" s="13"/>
      <c r="IX102" s="13"/>
      <c r="IY102" s="13"/>
      <c r="IZ102" s="13"/>
      <c r="JA102" s="13"/>
      <c r="JB102" s="13"/>
    </row>
    <row r="103" spans="1:262" ht="12.75" customHeight="1" x14ac:dyDescent="0.3">
      <c r="A103" s="18" t="s">
        <v>48</v>
      </c>
      <c r="B103" s="18">
        <v>155</v>
      </c>
      <c r="C103" s="19">
        <f t="shared" si="152"/>
        <v>558.75</v>
      </c>
      <c r="D103" s="19">
        <f t="shared" si="153"/>
        <v>403.75</v>
      </c>
      <c r="E103" s="19">
        <f t="shared" si="154"/>
        <v>18.666666666666668</v>
      </c>
      <c r="F103" s="18">
        <f t="shared" si="155"/>
        <v>400</v>
      </c>
      <c r="G103" s="19">
        <f t="shared" si="156"/>
        <v>14.419642857142858</v>
      </c>
      <c r="H103" s="16">
        <f t="shared" si="157"/>
        <v>1650.75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4">
        <v>3200</v>
      </c>
      <c r="S103" s="17">
        <v>2</v>
      </c>
      <c r="T103" s="17">
        <v>13</v>
      </c>
      <c r="U103" s="17">
        <f t="shared" si="159"/>
        <v>26</v>
      </c>
      <c r="V103" s="17">
        <f t="shared" si="160"/>
        <v>2080</v>
      </c>
      <c r="W103" s="17">
        <v>3.5</v>
      </c>
      <c r="X103" s="17">
        <f t="shared" si="162"/>
        <v>700</v>
      </c>
      <c r="Y103" s="4">
        <f t="shared" si="176"/>
        <v>420</v>
      </c>
      <c r="Z103" s="4">
        <v>0.1</v>
      </c>
      <c r="AA103" s="4">
        <v>9</v>
      </c>
      <c r="AB103" s="4">
        <v>14</v>
      </c>
      <c r="AC103" s="4">
        <v>150</v>
      </c>
      <c r="AD103" s="4">
        <v>14580</v>
      </c>
      <c r="AE103" s="4">
        <f t="shared" si="163"/>
        <v>945</v>
      </c>
      <c r="AF103" s="4">
        <f t="shared" si="164"/>
        <v>936</v>
      </c>
      <c r="AG103" s="13">
        <f t="shared" ref="AG103:IV103" si="178">((($V103+$X103)/10*MAX((AG$2/$AC103),1)+($Y103/80*180*$Z103))/(MAX((AG$2/$AA103),1)+$AB103))*28-$B103</f>
        <v>540.33333333333326</v>
      </c>
      <c r="AH103" s="13">
        <f t="shared" si="178"/>
        <v>525.21739130434776</v>
      </c>
      <c r="AI103" s="13">
        <f t="shared" si="178"/>
        <v>496.875</v>
      </c>
      <c r="AJ103" s="13">
        <f t="shared" si="178"/>
        <v>470.79999999999995</v>
      </c>
      <c r="AK103" s="13">
        <f t="shared" si="178"/>
        <v>446.73076923076928</v>
      </c>
      <c r="AL103" s="13">
        <f t="shared" si="178"/>
        <v>424.44444444444434</v>
      </c>
      <c r="AM103" s="13">
        <f t="shared" si="178"/>
        <v>403.75</v>
      </c>
      <c r="AN103" s="13">
        <f t="shared" si="178"/>
        <v>384.48275862068965</v>
      </c>
      <c r="AO103" s="13">
        <f t="shared" si="178"/>
        <v>366.5</v>
      </c>
      <c r="AP103" s="13">
        <f t="shared" si="178"/>
        <v>349.67741935483866</v>
      </c>
      <c r="AQ103" s="13">
        <f t="shared" si="178"/>
        <v>333.90625</v>
      </c>
      <c r="AR103" s="13">
        <f t="shared" si="178"/>
        <v>319.09090909090912</v>
      </c>
      <c r="AS103" s="13">
        <f t="shared" si="178"/>
        <v>305.14705882352951</v>
      </c>
      <c r="AT103" s="13">
        <f t="shared" si="178"/>
        <v>292</v>
      </c>
      <c r="AU103" s="13">
        <f t="shared" si="178"/>
        <v>279.58333333333337</v>
      </c>
      <c r="AV103" s="13">
        <f t="shared" si="178"/>
        <v>267.83783783783787</v>
      </c>
      <c r="AW103" s="13">
        <f t="shared" si="178"/>
        <v>256.71052631578942</v>
      </c>
      <c r="AX103" s="13">
        <f t="shared" si="178"/>
        <v>246.15384615384613</v>
      </c>
      <c r="AY103" s="13">
        <f t="shared" si="178"/>
        <v>236.12500000000006</v>
      </c>
      <c r="AZ103" s="13">
        <f t="shared" si="178"/>
        <v>226.58536585365852</v>
      </c>
      <c r="BA103" s="13">
        <f t="shared" si="178"/>
        <v>217.5</v>
      </c>
      <c r="BB103" s="13">
        <f t="shared" si="178"/>
        <v>208.83720930232562</v>
      </c>
      <c r="BC103" s="13">
        <f t="shared" si="178"/>
        <v>200.56818181818176</v>
      </c>
      <c r="BD103" s="13">
        <f t="shared" si="178"/>
        <v>192.66666666666663</v>
      </c>
      <c r="BE103" s="13">
        <f t="shared" si="178"/>
        <v>185.10869565217388</v>
      </c>
      <c r="BF103" s="13">
        <f t="shared" si="178"/>
        <v>187.80936170212766</v>
      </c>
      <c r="BG103" s="13">
        <f t="shared" si="178"/>
        <v>190.39750000000004</v>
      </c>
      <c r="BH103" s="13">
        <f t="shared" si="178"/>
        <v>192.87999999999994</v>
      </c>
      <c r="BI103" s="13">
        <f t="shared" si="178"/>
        <v>195.26320000000004</v>
      </c>
      <c r="BJ103" s="13">
        <f t="shared" si="178"/>
        <v>197.55294117647054</v>
      </c>
      <c r="BK103" s="13">
        <f t="shared" si="178"/>
        <v>199.75461538461531</v>
      </c>
      <c r="BL103" s="13">
        <f t="shared" si="178"/>
        <v>201.8732075471699</v>
      </c>
      <c r="BM103" s="13">
        <f t="shared" si="178"/>
        <v>203.91333333333341</v>
      </c>
      <c r="BN103" s="13">
        <f t="shared" si="178"/>
        <v>205.87927272727273</v>
      </c>
      <c r="BO103" s="13">
        <f t="shared" si="178"/>
        <v>207.77500000000003</v>
      </c>
      <c r="BP103" s="13">
        <f t="shared" si="178"/>
        <v>209.60421052631574</v>
      </c>
      <c r="BQ103" s="13">
        <f t="shared" si="178"/>
        <v>211.37034482758617</v>
      </c>
      <c r="BR103" s="13">
        <f t="shared" si="178"/>
        <v>213.07661016949152</v>
      </c>
      <c r="BS103" s="13">
        <f t="shared" si="178"/>
        <v>214.72600000000006</v>
      </c>
      <c r="BT103" s="13">
        <f t="shared" si="178"/>
        <v>216.32131147540974</v>
      </c>
      <c r="BU103" s="13">
        <f t="shared" si="178"/>
        <v>217.86516129032259</v>
      </c>
      <c r="BV103" s="13">
        <f t="shared" si="178"/>
        <v>219.35999999999996</v>
      </c>
      <c r="BW103" s="13">
        <f t="shared" si="178"/>
        <v>220.80812499999996</v>
      </c>
      <c r="BX103" s="13">
        <f t="shared" si="178"/>
        <v>222.21169230769232</v>
      </c>
      <c r="BY103" s="13">
        <f t="shared" si="178"/>
        <v>223.57272727272732</v>
      </c>
      <c r="BZ103" s="13">
        <f t="shared" si="178"/>
        <v>224.89313432835814</v>
      </c>
      <c r="CA103" s="13">
        <f t="shared" si="178"/>
        <v>226.17470588235301</v>
      </c>
      <c r="CB103" s="13">
        <f t="shared" si="178"/>
        <v>227.41913043478263</v>
      </c>
      <c r="CC103" s="13">
        <f t="shared" si="178"/>
        <v>228.62800000000004</v>
      </c>
      <c r="CD103" s="13">
        <f t="shared" si="178"/>
        <v>229.80281690140839</v>
      </c>
      <c r="CE103" s="13">
        <f t="shared" si="178"/>
        <v>230.94499999999999</v>
      </c>
      <c r="CF103" s="13">
        <f t="shared" si="178"/>
        <v>232.05589041095891</v>
      </c>
      <c r="CG103" s="13">
        <f t="shared" si="178"/>
        <v>233.13675675675677</v>
      </c>
      <c r="CH103" s="13">
        <f t="shared" si="178"/>
        <v>234.18880000000001</v>
      </c>
      <c r="CI103" s="13">
        <f t="shared" si="178"/>
        <v>235.21315789473687</v>
      </c>
      <c r="CJ103" s="13">
        <f t="shared" si="178"/>
        <v>236.21090909090913</v>
      </c>
      <c r="CK103" s="13">
        <f t="shared" si="178"/>
        <v>237.1830769230769</v>
      </c>
      <c r="CL103" s="13">
        <f t="shared" si="178"/>
        <v>238.13063291139241</v>
      </c>
      <c r="CM103" s="13">
        <f t="shared" si="178"/>
        <v>239.05449999999996</v>
      </c>
      <c r="CN103" s="13">
        <f t="shared" si="178"/>
        <v>239.95555555555552</v>
      </c>
      <c r="CO103" s="13">
        <f t="shared" si="178"/>
        <v>240.83463414634144</v>
      </c>
      <c r="CP103" s="13">
        <f t="shared" si="178"/>
        <v>241.69253012048193</v>
      </c>
      <c r="CQ103" s="13">
        <f t="shared" si="178"/>
        <v>242.53000000000003</v>
      </c>
      <c r="CR103" s="13">
        <f t="shared" si="178"/>
        <v>243.34776470588241</v>
      </c>
      <c r="CS103" s="13">
        <f t="shared" si="178"/>
        <v>244.14651162790699</v>
      </c>
      <c r="CT103" s="13">
        <f t="shared" si="178"/>
        <v>244.92689655172416</v>
      </c>
      <c r="CU103" s="13">
        <f t="shared" si="178"/>
        <v>245.68954545454551</v>
      </c>
      <c r="CV103" s="13">
        <f t="shared" si="178"/>
        <v>246.4350561797753</v>
      </c>
      <c r="CW103" s="13">
        <f t="shared" si="178"/>
        <v>247.16399999999999</v>
      </c>
      <c r="CX103" s="13">
        <f t="shared" si="178"/>
        <v>247.87692307692305</v>
      </c>
      <c r="CY103" s="13">
        <f t="shared" si="178"/>
        <v>248.57434782608692</v>
      </c>
      <c r="CZ103" s="13">
        <f t="shared" si="178"/>
        <v>249.25677419354838</v>
      </c>
      <c r="DA103" s="13">
        <f t="shared" si="178"/>
        <v>249.92468085106384</v>
      </c>
      <c r="DB103" s="13">
        <f t="shared" si="178"/>
        <v>250.57852631578947</v>
      </c>
      <c r="DC103" s="13">
        <f t="shared" si="178"/>
        <v>251.21875</v>
      </c>
      <c r="DD103" s="13">
        <f t="shared" si="178"/>
        <v>251.84577319587635</v>
      </c>
      <c r="DE103" s="13">
        <f t="shared" si="178"/>
        <v>252.45999999999992</v>
      </c>
      <c r="DF103" s="13">
        <f t="shared" si="178"/>
        <v>253.06181818181818</v>
      </c>
      <c r="DG103" s="13">
        <f t="shared" si="178"/>
        <v>253.65160000000009</v>
      </c>
      <c r="DH103" s="13">
        <f t="shared" si="178"/>
        <v>254.22970297029696</v>
      </c>
      <c r="DI103" s="13">
        <f t="shared" si="178"/>
        <v>254.79647058823531</v>
      </c>
      <c r="DJ103" s="13">
        <f t="shared" si="178"/>
        <v>255.35223300970875</v>
      </c>
      <c r="DK103" s="13">
        <f t="shared" si="178"/>
        <v>255.89730769230761</v>
      </c>
      <c r="DL103" s="13">
        <f t="shared" si="178"/>
        <v>256.43199999999996</v>
      </c>
      <c r="DM103" s="13">
        <f t="shared" si="178"/>
        <v>256.9566037735849</v>
      </c>
      <c r="DN103" s="13">
        <f t="shared" si="178"/>
        <v>257.4714018691588</v>
      </c>
      <c r="DO103" s="13">
        <f t="shared" si="178"/>
        <v>257.97666666666669</v>
      </c>
      <c r="DP103" s="13">
        <f t="shared" si="178"/>
        <v>258.47266055045873</v>
      </c>
      <c r="DQ103" s="13">
        <f t="shared" si="178"/>
        <v>258.95963636363638</v>
      </c>
      <c r="DR103" s="13">
        <f t="shared" si="178"/>
        <v>259.43783783783789</v>
      </c>
      <c r="DS103" s="13">
        <f t="shared" si="178"/>
        <v>259.90750000000003</v>
      </c>
      <c r="DT103" s="13">
        <f t="shared" si="178"/>
        <v>260.36884955752208</v>
      </c>
      <c r="DU103" s="13">
        <f t="shared" si="178"/>
        <v>260.82210526315788</v>
      </c>
      <c r="DV103" s="13">
        <f t="shared" si="178"/>
        <v>261.26747826086961</v>
      </c>
      <c r="DW103" s="13">
        <f t="shared" si="178"/>
        <v>261.70517241379298</v>
      </c>
      <c r="DX103" s="13">
        <f t="shared" si="178"/>
        <v>262.13538461538462</v>
      </c>
      <c r="DY103" s="13">
        <f t="shared" si="178"/>
        <v>262.55830508474565</v>
      </c>
      <c r="DZ103" s="13">
        <f t="shared" si="178"/>
        <v>262.97411764705885</v>
      </c>
      <c r="EA103" s="13">
        <f t="shared" si="178"/>
        <v>263.38299999999992</v>
      </c>
      <c r="EB103" s="13">
        <f t="shared" si="178"/>
        <v>263.78512396694214</v>
      </c>
      <c r="EC103" s="13">
        <f t="shared" si="178"/>
        <v>264.18065573770497</v>
      </c>
      <c r="ED103" s="13">
        <f t="shared" si="178"/>
        <v>264.56975609756097</v>
      </c>
      <c r="EE103" s="13">
        <f t="shared" si="178"/>
        <v>264.95258064516133</v>
      </c>
      <c r="EF103" s="13">
        <f t="shared" si="178"/>
        <v>265.32928000000004</v>
      </c>
      <c r="EG103" s="13">
        <f t="shared" si="178"/>
        <v>265.70000000000005</v>
      </c>
      <c r="EH103" s="13">
        <f t="shared" si="178"/>
        <v>266.0648818897638</v>
      </c>
      <c r="EI103" s="13">
        <f t="shared" si="178"/>
        <v>266.42406250000005</v>
      </c>
      <c r="EJ103" s="13">
        <f t="shared" si="178"/>
        <v>266.7776744186047</v>
      </c>
      <c r="EK103" s="13">
        <f t="shared" si="178"/>
        <v>267.12584615384617</v>
      </c>
      <c r="EL103" s="13">
        <f t="shared" si="178"/>
        <v>267.46870229007641</v>
      </c>
      <c r="EM103" s="13">
        <f t="shared" si="178"/>
        <v>267.8063636363637</v>
      </c>
      <c r="EN103" s="13">
        <f t="shared" si="178"/>
        <v>268.13894736842104</v>
      </c>
      <c r="EO103" s="13">
        <f t="shared" si="178"/>
        <v>268.46656716417914</v>
      </c>
      <c r="EP103" s="13">
        <f t="shared" si="178"/>
        <v>268.78933333333327</v>
      </c>
      <c r="EQ103" s="13">
        <f t="shared" si="178"/>
        <v>269.10735294117643</v>
      </c>
      <c r="ER103" s="13">
        <f t="shared" si="178"/>
        <v>269.42072992700724</v>
      </c>
      <c r="ES103" s="13">
        <f t="shared" si="178"/>
        <v>269.72956521739133</v>
      </c>
      <c r="ET103" s="13">
        <f t="shared" si="178"/>
        <v>270.03395683453232</v>
      </c>
      <c r="EU103" s="13">
        <f t="shared" si="178"/>
        <v>270.334</v>
      </c>
      <c r="EV103" s="13">
        <f t="shared" si="178"/>
        <v>270.62978723404251</v>
      </c>
      <c r="EW103" s="13">
        <f t="shared" si="178"/>
        <v>270.92140845070423</v>
      </c>
      <c r="EX103" s="13">
        <f t="shared" si="178"/>
        <v>271.20895104895101</v>
      </c>
      <c r="EY103" s="13">
        <f t="shared" si="178"/>
        <v>271.49250000000001</v>
      </c>
      <c r="EZ103" s="13">
        <f t="shared" si="178"/>
        <v>271.77213793103442</v>
      </c>
      <c r="FA103" s="13">
        <f t="shared" si="178"/>
        <v>272.04794520547944</v>
      </c>
      <c r="FB103" s="13">
        <f t="shared" si="178"/>
        <v>272.32000000000005</v>
      </c>
      <c r="FC103" s="13">
        <f t="shared" si="178"/>
        <v>272.58837837837837</v>
      </c>
      <c r="FD103" s="13">
        <f t="shared" si="178"/>
        <v>272.85315436241615</v>
      </c>
      <c r="FE103" s="13">
        <f t="shared" si="178"/>
        <v>273.11439999999999</v>
      </c>
      <c r="FF103" s="13">
        <f t="shared" si="178"/>
        <v>273.37218543046362</v>
      </c>
      <c r="FG103" s="13">
        <f t="shared" si="178"/>
        <v>273.62657894736844</v>
      </c>
      <c r="FH103" s="13">
        <f t="shared" si="178"/>
        <v>273.87764705882358</v>
      </c>
      <c r="FI103" s="13">
        <f t="shared" si="178"/>
        <v>274.12545454545455</v>
      </c>
      <c r="FJ103" s="13">
        <f t="shared" si="178"/>
        <v>274.3700645161291</v>
      </c>
      <c r="FK103" s="13">
        <f t="shared" si="178"/>
        <v>274.61153846153843</v>
      </c>
      <c r="FL103" s="13">
        <f t="shared" si="178"/>
        <v>274.84993630573251</v>
      </c>
      <c r="FM103" s="13">
        <f t="shared" si="178"/>
        <v>275.08531645569622</v>
      </c>
      <c r="FN103" s="13">
        <f t="shared" si="178"/>
        <v>275.31773584905659</v>
      </c>
      <c r="FO103" s="13">
        <f t="shared" si="178"/>
        <v>275.54724999999991</v>
      </c>
      <c r="FP103" s="13">
        <f t="shared" si="178"/>
        <v>275.77391304347827</v>
      </c>
      <c r="FQ103" s="13">
        <f t="shared" si="178"/>
        <v>275.99777777777774</v>
      </c>
      <c r="FR103" s="13">
        <f t="shared" si="178"/>
        <v>276.21889570552145</v>
      </c>
      <c r="FS103" s="13">
        <f t="shared" si="178"/>
        <v>276.43731707317073</v>
      </c>
      <c r="FT103" s="13">
        <f t="shared" si="178"/>
        <v>276.65309090909091</v>
      </c>
      <c r="FU103" s="13">
        <f t="shared" si="178"/>
        <v>276.86626506024089</v>
      </c>
      <c r="FV103" s="13">
        <f t="shared" si="178"/>
        <v>277.07688622754489</v>
      </c>
      <c r="FW103" s="13">
        <f t="shared" si="178"/>
        <v>277.28499999999997</v>
      </c>
      <c r="FX103" s="13">
        <f t="shared" si="178"/>
        <v>277.49065088757396</v>
      </c>
      <c r="FY103" s="13">
        <f t="shared" si="178"/>
        <v>277.69388235294116</v>
      </c>
      <c r="FZ103" s="13">
        <f t="shared" si="178"/>
        <v>277.89473684210526</v>
      </c>
      <c r="GA103" s="13">
        <f t="shared" si="178"/>
        <v>278.09325581395348</v>
      </c>
      <c r="GB103" s="13">
        <f t="shared" si="178"/>
        <v>278.28947976878612</v>
      </c>
      <c r="GC103" s="13">
        <f t="shared" si="178"/>
        <v>278.48344827586209</v>
      </c>
      <c r="GD103" s="13">
        <f t="shared" si="178"/>
        <v>278.67520000000002</v>
      </c>
      <c r="GE103" s="13">
        <f t="shared" si="178"/>
        <v>278.86477272727279</v>
      </c>
      <c r="GF103" s="13">
        <f t="shared" si="178"/>
        <v>279.05220338983054</v>
      </c>
      <c r="GG103" s="13">
        <f t="shared" si="178"/>
        <v>279.23752808988763</v>
      </c>
      <c r="GH103" s="13">
        <f t="shared" si="178"/>
        <v>279.42078212290505</v>
      </c>
      <c r="GI103" s="13">
        <f t="shared" si="178"/>
        <v>279.60200000000003</v>
      </c>
      <c r="GJ103" s="13">
        <f t="shared" si="178"/>
        <v>279.78121546961324</v>
      </c>
      <c r="GK103" s="13">
        <f t="shared" si="178"/>
        <v>279.95846153846156</v>
      </c>
      <c r="GL103" s="13">
        <f t="shared" si="178"/>
        <v>280.13377049180332</v>
      </c>
      <c r="GM103" s="13">
        <f t="shared" si="178"/>
        <v>280.30717391304347</v>
      </c>
      <c r="GN103" s="13">
        <f t="shared" si="178"/>
        <v>280.47870270270266</v>
      </c>
      <c r="GO103" s="13">
        <f t="shared" si="178"/>
        <v>280.64838709677417</v>
      </c>
      <c r="GP103" s="13">
        <f t="shared" si="178"/>
        <v>280.81625668449192</v>
      </c>
      <c r="GQ103" s="13">
        <f t="shared" si="178"/>
        <v>280.98234042553196</v>
      </c>
      <c r="GR103" s="13">
        <f t="shared" si="178"/>
        <v>281.14666666666665</v>
      </c>
      <c r="GS103" s="13">
        <f t="shared" si="178"/>
        <v>281.30926315789469</v>
      </c>
      <c r="GT103" s="13">
        <f t="shared" si="178"/>
        <v>281.4701570680628</v>
      </c>
      <c r="GU103" s="13">
        <f t="shared" si="178"/>
        <v>281.62937499999998</v>
      </c>
      <c r="GV103" s="13">
        <f t="shared" si="178"/>
        <v>281.78694300518129</v>
      </c>
      <c r="GW103" s="13">
        <f t="shared" si="178"/>
        <v>281.94288659793818</v>
      </c>
      <c r="GX103" s="13">
        <f t="shared" si="178"/>
        <v>282.09723076923075</v>
      </c>
      <c r="GY103" s="13">
        <f t="shared" si="178"/>
        <v>282.24999999999994</v>
      </c>
      <c r="GZ103" s="13">
        <f t="shared" si="178"/>
        <v>282.40121827411173</v>
      </c>
      <c r="HA103" s="13">
        <f t="shared" si="178"/>
        <v>282.55090909090904</v>
      </c>
      <c r="HB103" s="13">
        <f t="shared" si="178"/>
        <v>282.69909547738689</v>
      </c>
      <c r="HC103" s="13">
        <f t="shared" si="178"/>
        <v>282.84580000000011</v>
      </c>
      <c r="HD103" s="13">
        <f t="shared" si="178"/>
        <v>282.99104477611945</v>
      </c>
      <c r="HE103" s="13">
        <f t="shared" si="178"/>
        <v>283.13485148514849</v>
      </c>
      <c r="HF103" s="13">
        <f t="shared" si="178"/>
        <v>283.27724137931045</v>
      </c>
      <c r="HG103" s="13">
        <f t="shared" si="178"/>
        <v>283.41823529411766</v>
      </c>
      <c r="HH103" s="13">
        <f t="shared" si="178"/>
        <v>283.55785365853649</v>
      </c>
      <c r="HI103" s="13">
        <f t="shared" si="178"/>
        <v>283.69611650485444</v>
      </c>
      <c r="HJ103" s="13">
        <f t="shared" si="178"/>
        <v>283.83304347826089</v>
      </c>
      <c r="HK103" s="13">
        <f t="shared" si="178"/>
        <v>283.96865384615381</v>
      </c>
      <c r="HL103" s="13">
        <f t="shared" si="178"/>
        <v>284.10296650717709</v>
      </c>
      <c r="HM103" s="13">
        <f t="shared" si="178"/>
        <v>284.23599999999999</v>
      </c>
      <c r="HN103" s="13">
        <f t="shared" si="178"/>
        <v>284.36777251184827</v>
      </c>
      <c r="HO103" s="13">
        <f t="shared" si="178"/>
        <v>284.49830188679255</v>
      </c>
      <c r="HP103" s="13">
        <f t="shared" si="178"/>
        <v>284.62760563380277</v>
      </c>
      <c r="HQ103" s="13">
        <f t="shared" si="178"/>
        <v>284.75570093457941</v>
      </c>
      <c r="HR103" s="13">
        <f t="shared" si="178"/>
        <v>284.88260465116269</v>
      </c>
      <c r="HS103" s="13">
        <f t="shared" si="178"/>
        <v>285.00833333333333</v>
      </c>
      <c r="HT103" s="13">
        <f t="shared" si="178"/>
        <v>285.1329032258065</v>
      </c>
      <c r="HU103" s="13">
        <f t="shared" si="178"/>
        <v>285.25633027522929</v>
      </c>
      <c r="HV103" s="13">
        <f t="shared" si="178"/>
        <v>285.3786301369862</v>
      </c>
      <c r="HW103" s="13">
        <f t="shared" si="178"/>
        <v>285.49981818181823</v>
      </c>
      <c r="HX103" s="13">
        <f t="shared" si="178"/>
        <v>285.61990950226237</v>
      </c>
      <c r="HY103" s="13">
        <f t="shared" si="178"/>
        <v>285.7389189189189</v>
      </c>
      <c r="HZ103" s="13">
        <f t="shared" si="178"/>
        <v>285.85686098654719</v>
      </c>
      <c r="IA103" s="13">
        <f t="shared" si="178"/>
        <v>285.97374999999994</v>
      </c>
      <c r="IB103" s="13">
        <f t="shared" si="178"/>
        <v>286.08960000000002</v>
      </c>
      <c r="IC103" s="13">
        <f t="shared" si="178"/>
        <v>286.20442477876105</v>
      </c>
      <c r="ID103" s="13">
        <f t="shared" si="178"/>
        <v>286.31823788546257</v>
      </c>
      <c r="IE103" s="13">
        <f t="shared" si="178"/>
        <v>286.43105263157889</v>
      </c>
      <c r="IF103" s="13">
        <f t="shared" si="178"/>
        <v>286.54288209606995</v>
      </c>
      <c r="IG103" s="13">
        <f t="shared" si="178"/>
        <v>286.6537391304347</v>
      </c>
      <c r="IH103" s="13">
        <f t="shared" si="178"/>
        <v>286.76363636363641</v>
      </c>
      <c r="II103" s="13">
        <f t="shared" si="178"/>
        <v>286.87258620689653</v>
      </c>
      <c r="IJ103" s="13">
        <f t="shared" si="178"/>
        <v>286.98060085836909</v>
      </c>
      <c r="IK103" s="13">
        <f t="shared" si="178"/>
        <v>287.08769230769229</v>
      </c>
      <c r="IL103" s="13">
        <f t="shared" si="178"/>
        <v>287.19387234042563</v>
      </c>
      <c r="IM103" s="13">
        <f t="shared" si="178"/>
        <v>287.29915254237278</v>
      </c>
      <c r="IN103" s="13">
        <f t="shared" si="178"/>
        <v>287.4035443037975</v>
      </c>
      <c r="IO103" s="13">
        <f t="shared" si="178"/>
        <v>287.50705882352941</v>
      </c>
      <c r="IP103" s="13">
        <f t="shared" si="178"/>
        <v>287.60970711297074</v>
      </c>
      <c r="IQ103" s="13">
        <f t="shared" si="178"/>
        <v>287.71149999999994</v>
      </c>
      <c r="IR103" s="13">
        <f t="shared" si="178"/>
        <v>287.8124481327801</v>
      </c>
      <c r="IS103" s="13">
        <f t="shared" si="178"/>
        <v>287.91256198347105</v>
      </c>
      <c r="IT103" s="13">
        <f t="shared" si="178"/>
        <v>288.01185185185193</v>
      </c>
      <c r="IU103" s="13">
        <f t="shared" si="178"/>
        <v>288.11032786885244</v>
      </c>
      <c r="IV103" s="13">
        <f t="shared" si="178"/>
        <v>288.20799999999997</v>
      </c>
      <c r="IW103" s="13"/>
      <c r="IX103" s="13"/>
      <c r="IY103" s="13"/>
      <c r="IZ103" s="13"/>
      <c r="JA103" s="13"/>
      <c r="JB103" s="13"/>
    </row>
    <row r="104" spans="1:262" ht="12.75" customHeight="1" x14ac:dyDescent="0.3">
      <c r="A104" s="20" t="s">
        <v>49</v>
      </c>
      <c r="B104" s="20">
        <v>22</v>
      </c>
      <c r="C104" s="13">
        <f t="shared" si="152"/>
        <v>133.5</v>
      </c>
      <c r="D104" s="21">
        <f t="shared" si="153"/>
        <v>111.5</v>
      </c>
      <c r="E104" s="13">
        <f t="shared" si="154"/>
        <v>18.666666666666668</v>
      </c>
      <c r="F104" s="20">
        <f t="shared" si="155"/>
        <v>100</v>
      </c>
      <c r="G104" s="13">
        <f t="shared" si="156"/>
        <v>3.9821428571428572</v>
      </c>
      <c r="H104" s="11">
        <f t="shared" si="157"/>
        <v>259.5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4">
        <v>640</v>
      </c>
      <c r="S104" s="17">
        <v>1</v>
      </c>
      <c r="T104" s="17">
        <v>3</v>
      </c>
      <c r="U104" s="17">
        <f t="shared" si="159"/>
        <v>3</v>
      </c>
      <c r="V104" s="17">
        <f t="shared" si="160"/>
        <v>240</v>
      </c>
      <c r="W104" s="17">
        <v>1</v>
      </c>
      <c r="X104" s="17">
        <f t="shared" si="162"/>
        <v>200</v>
      </c>
      <c r="Y104" s="4">
        <f t="shared" si="176"/>
        <v>200</v>
      </c>
      <c r="Z104" s="4">
        <v>0.1</v>
      </c>
      <c r="AA104" s="4">
        <v>9</v>
      </c>
      <c r="AB104" s="4">
        <v>14</v>
      </c>
      <c r="AC104" s="4">
        <v>150</v>
      </c>
      <c r="AD104" s="4">
        <v>14580</v>
      </c>
      <c r="AE104" s="4">
        <f t="shared" si="163"/>
        <v>450</v>
      </c>
      <c r="AF104" s="4">
        <f t="shared" si="164"/>
        <v>108</v>
      </c>
      <c r="AG104" s="13">
        <f t="shared" ref="AG104:IV104" si="179">((($V104+$X104)/10*MAX((AG$2/$AC104),1)+($Y104/80*180*$Z104))/(MAX((AG$2/$AA104),1)+$AB104))*28-$B104</f>
        <v>144.13333333333333</v>
      </c>
      <c r="AH104" s="13">
        <f t="shared" si="179"/>
        <v>140.52173913043478</v>
      </c>
      <c r="AI104" s="13">
        <f t="shared" si="179"/>
        <v>133.75</v>
      </c>
      <c r="AJ104" s="13">
        <f t="shared" si="179"/>
        <v>127.51999999999998</v>
      </c>
      <c r="AK104" s="13">
        <f t="shared" si="179"/>
        <v>121.76923076923077</v>
      </c>
      <c r="AL104" s="13">
        <f t="shared" si="179"/>
        <v>116.44444444444446</v>
      </c>
      <c r="AM104" s="13">
        <f t="shared" si="179"/>
        <v>111.5</v>
      </c>
      <c r="AN104" s="13">
        <f t="shared" si="179"/>
        <v>106.89655172413794</v>
      </c>
      <c r="AO104" s="13">
        <f t="shared" si="179"/>
        <v>102.60000000000001</v>
      </c>
      <c r="AP104" s="13">
        <f t="shared" si="179"/>
        <v>98.580645161290334</v>
      </c>
      <c r="AQ104" s="13">
        <f t="shared" si="179"/>
        <v>94.8125</v>
      </c>
      <c r="AR104" s="13">
        <f t="shared" si="179"/>
        <v>91.27272727272728</v>
      </c>
      <c r="AS104" s="13">
        <f t="shared" si="179"/>
        <v>87.941176470588246</v>
      </c>
      <c r="AT104" s="13">
        <f t="shared" si="179"/>
        <v>84.8</v>
      </c>
      <c r="AU104" s="13">
        <f t="shared" si="179"/>
        <v>81.833333333333343</v>
      </c>
      <c r="AV104" s="13">
        <f t="shared" si="179"/>
        <v>79.027027027027032</v>
      </c>
      <c r="AW104" s="13">
        <f t="shared" si="179"/>
        <v>76.368421052631561</v>
      </c>
      <c r="AX104" s="13">
        <f t="shared" si="179"/>
        <v>73.84615384615384</v>
      </c>
      <c r="AY104" s="13">
        <f t="shared" si="179"/>
        <v>71.450000000000017</v>
      </c>
      <c r="AZ104" s="13">
        <f t="shared" si="179"/>
        <v>69.17073170731706</v>
      </c>
      <c r="BA104" s="13">
        <f t="shared" si="179"/>
        <v>67</v>
      </c>
      <c r="BB104" s="13">
        <f t="shared" si="179"/>
        <v>64.930232558139537</v>
      </c>
      <c r="BC104" s="13">
        <f t="shared" si="179"/>
        <v>62.954545454545439</v>
      </c>
      <c r="BD104" s="13">
        <f t="shared" si="179"/>
        <v>61.066666666666663</v>
      </c>
      <c r="BE104" s="13">
        <f t="shared" si="179"/>
        <v>59.260869565217391</v>
      </c>
      <c r="BF104" s="13">
        <f t="shared" si="179"/>
        <v>59.104680851063833</v>
      </c>
      <c r="BG104" s="13">
        <f t="shared" si="179"/>
        <v>58.955000000000013</v>
      </c>
      <c r="BH104" s="13">
        <f t="shared" si="179"/>
        <v>58.811428571428564</v>
      </c>
      <c r="BI104" s="13">
        <f t="shared" si="179"/>
        <v>58.673600000000008</v>
      </c>
      <c r="BJ104" s="13">
        <f t="shared" si="179"/>
        <v>58.54117647058824</v>
      </c>
      <c r="BK104" s="13">
        <f t="shared" si="179"/>
        <v>58.413846153846151</v>
      </c>
      <c r="BL104" s="13">
        <f t="shared" si="179"/>
        <v>58.291320754716992</v>
      </c>
      <c r="BM104" s="13">
        <f t="shared" si="179"/>
        <v>58.173333333333346</v>
      </c>
      <c r="BN104" s="13">
        <f t="shared" si="179"/>
        <v>58.059636363636358</v>
      </c>
      <c r="BO104" s="13">
        <f t="shared" si="179"/>
        <v>57.95</v>
      </c>
      <c r="BP104" s="13">
        <f t="shared" si="179"/>
        <v>57.844210526315791</v>
      </c>
      <c r="BQ104" s="13">
        <f t="shared" si="179"/>
        <v>57.742068965517234</v>
      </c>
      <c r="BR104" s="13">
        <f t="shared" si="179"/>
        <v>57.643389830508482</v>
      </c>
      <c r="BS104" s="13">
        <f t="shared" si="179"/>
        <v>57.548000000000002</v>
      </c>
      <c r="BT104" s="13">
        <f t="shared" si="179"/>
        <v>57.455737704918022</v>
      </c>
      <c r="BU104" s="13">
        <f t="shared" si="179"/>
        <v>57.366451612903234</v>
      </c>
      <c r="BV104" s="13">
        <f t="shared" si="179"/>
        <v>57.28</v>
      </c>
      <c r="BW104" s="13">
        <f t="shared" si="179"/>
        <v>57.196249999999992</v>
      </c>
      <c r="BX104" s="13">
        <f t="shared" si="179"/>
        <v>57.115076923076941</v>
      </c>
      <c r="BY104" s="13">
        <f t="shared" si="179"/>
        <v>57.036363636363632</v>
      </c>
      <c r="BZ104" s="13">
        <f t="shared" si="179"/>
        <v>56.959999999999994</v>
      </c>
      <c r="CA104" s="13">
        <f t="shared" si="179"/>
        <v>56.885882352941195</v>
      </c>
      <c r="CB104" s="13">
        <f t="shared" si="179"/>
        <v>56.813913043478252</v>
      </c>
      <c r="CC104" s="13">
        <f t="shared" si="179"/>
        <v>56.744000000000014</v>
      </c>
      <c r="CD104" s="13">
        <f t="shared" si="179"/>
        <v>56.676056338028175</v>
      </c>
      <c r="CE104" s="13">
        <f t="shared" si="179"/>
        <v>56.609999999999985</v>
      </c>
      <c r="CF104" s="13">
        <f t="shared" si="179"/>
        <v>56.545753424657548</v>
      </c>
      <c r="CG104" s="13">
        <f t="shared" si="179"/>
        <v>56.483243243243237</v>
      </c>
      <c r="CH104" s="13">
        <f t="shared" si="179"/>
        <v>56.42240000000001</v>
      </c>
      <c r="CI104" s="13">
        <f t="shared" si="179"/>
        <v>56.363157894736844</v>
      </c>
      <c r="CJ104" s="13">
        <f t="shared" si="179"/>
        <v>56.305454545454538</v>
      </c>
      <c r="CK104" s="13">
        <f t="shared" si="179"/>
        <v>56.249230769230763</v>
      </c>
      <c r="CL104" s="13">
        <f t="shared" si="179"/>
        <v>56.194430379746834</v>
      </c>
      <c r="CM104" s="13">
        <f t="shared" si="179"/>
        <v>56.140999999999991</v>
      </c>
      <c r="CN104" s="13">
        <f t="shared" si="179"/>
        <v>56.088888888888889</v>
      </c>
      <c r="CO104" s="13">
        <f t="shared" si="179"/>
        <v>56.038048780487813</v>
      </c>
      <c r="CP104" s="13">
        <f t="shared" si="179"/>
        <v>55.988433734939761</v>
      </c>
      <c r="CQ104" s="13">
        <f t="shared" si="179"/>
        <v>55.94</v>
      </c>
      <c r="CR104" s="13">
        <f t="shared" si="179"/>
        <v>55.892705882352942</v>
      </c>
      <c r="CS104" s="13">
        <f t="shared" si="179"/>
        <v>55.846511627906978</v>
      </c>
      <c r="CT104" s="13">
        <f t="shared" si="179"/>
        <v>55.801379310344842</v>
      </c>
      <c r="CU104" s="13">
        <f t="shared" si="179"/>
        <v>55.757272727272735</v>
      </c>
      <c r="CV104" s="13">
        <f t="shared" si="179"/>
        <v>55.714157303370783</v>
      </c>
      <c r="CW104" s="13">
        <f t="shared" si="179"/>
        <v>55.671999999999997</v>
      </c>
      <c r="CX104" s="13">
        <f t="shared" si="179"/>
        <v>55.630769230769232</v>
      </c>
      <c r="CY104" s="13">
        <f t="shared" si="179"/>
        <v>55.590434782608682</v>
      </c>
      <c r="CZ104" s="13">
        <f t="shared" si="179"/>
        <v>55.55096774193548</v>
      </c>
      <c r="DA104" s="13">
        <f t="shared" si="179"/>
        <v>55.512340425531917</v>
      </c>
      <c r="DB104" s="13">
        <f t="shared" si="179"/>
        <v>55.474526315789475</v>
      </c>
      <c r="DC104" s="13">
        <f t="shared" si="179"/>
        <v>55.4375</v>
      </c>
      <c r="DD104" s="13">
        <f t="shared" si="179"/>
        <v>55.401237113402075</v>
      </c>
      <c r="DE104" s="13">
        <f t="shared" si="179"/>
        <v>55.365714285714276</v>
      </c>
      <c r="DF104" s="13">
        <f t="shared" si="179"/>
        <v>55.330909090909088</v>
      </c>
      <c r="DG104" s="13">
        <f t="shared" si="179"/>
        <v>55.296800000000019</v>
      </c>
      <c r="DH104" s="13">
        <f t="shared" si="179"/>
        <v>55.263366336633652</v>
      </c>
      <c r="DI104" s="13">
        <f t="shared" si="179"/>
        <v>55.230588235294121</v>
      </c>
      <c r="DJ104" s="13">
        <f t="shared" si="179"/>
        <v>55.198446601941754</v>
      </c>
      <c r="DK104" s="13">
        <f t="shared" si="179"/>
        <v>55.166923076923055</v>
      </c>
      <c r="DL104" s="13">
        <f t="shared" si="179"/>
        <v>55.135999999999996</v>
      </c>
      <c r="DM104" s="13">
        <f t="shared" si="179"/>
        <v>55.105660377358504</v>
      </c>
      <c r="DN104" s="13">
        <f t="shared" si="179"/>
        <v>55.075887850467268</v>
      </c>
      <c r="DO104" s="13">
        <f t="shared" si="179"/>
        <v>55.046666666666681</v>
      </c>
      <c r="DP104" s="13">
        <f t="shared" si="179"/>
        <v>55.017981651376147</v>
      </c>
      <c r="DQ104" s="13">
        <f t="shared" si="179"/>
        <v>54.98981818181818</v>
      </c>
      <c r="DR104" s="13">
        <f t="shared" si="179"/>
        <v>54.962162162162173</v>
      </c>
      <c r="DS104" s="13">
        <f t="shared" si="179"/>
        <v>54.935000000000002</v>
      </c>
      <c r="DT104" s="13">
        <f t="shared" si="179"/>
        <v>54.908318584070798</v>
      </c>
      <c r="DU104" s="13">
        <f t="shared" si="179"/>
        <v>54.882105263157897</v>
      </c>
      <c r="DV104" s="13">
        <f t="shared" si="179"/>
        <v>54.85634782608696</v>
      </c>
      <c r="DW104" s="13">
        <f t="shared" si="179"/>
        <v>54.831034482758611</v>
      </c>
      <c r="DX104" s="13">
        <f t="shared" si="179"/>
        <v>54.806153846153833</v>
      </c>
      <c r="DY104" s="13">
        <f t="shared" si="179"/>
        <v>54.781694915254235</v>
      </c>
      <c r="DZ104" s="13">
        <f t="shared" si="179"/>
        <v>54.757647058823522</v>
      </c>
      <c r="EA104" s="13">
        <f t="shared" si="179"/>
        <v>54.733999999999995</v>
      </c>
      <c r="EB104" s="13">
        <f t="shared" si="179"/>
        <v>54.710743801652882</v>
      </c>
      <c r="EC104" s="13">
        <f t="shared" si="179"/>
        <v>54.687868852459019</v>
      </c>
      <c r="ED104" s="13">
        <f t="shared" si="179"/>
        <v>54.665365853658543</v>
      </c>
      <c r="EE104" s="13">
        <f t="shared" si="179"/>
        <v>54.643225806451611</v>
      </c>
      <c r="EF104" s="13">
        <f t="shared" si="179"/>
        <v>54.621440000000007</v>
      </c>
      <c r="EG104" s="13">
        <f t="shared" si="179"/>
        <v>54.599999999999994</v>
      </c>
      <c r="EH104" s="13">
        <f t="shared" si="179"/>
        <v>54.578897637795265</v>
      </c>
      <c r="EI104" s="13">
        <f t="shared" si="179"/>
        <v>54.558125000000018</v>
      </c>
      <c r="EJ104" s="13">
        <f t="shared" si="179"/>
        <v>54.537674418604652</v>
      </c>
      <c r="EK104" s="13">
        <f t="shared" si="179"/>
        <v>54.517538461538464</v>
      </c>
      <c r="EL104" s="13">
        <f t="shared" si="179"/>
        <v>54.497709923664132</v>
      </c>
      <c r="EM104" s="13">
        <f t="shared" si="179"/>
        <v>54.478181818181824</v>
      </c>
      <c r="EN104" s="13">
        <f t="shared" si="179"/>
        <v>54.45894736842105</v>
      </c>
      <c r="EO104" s="13">
        <f t="shared" si="179"/>
        <v>54.44</v>
      </c>
      <c r="EP104" s="13">
        <f t="shared" si="179"/>
        <v>54.421333333333337</v>
      </c>
      <c r="EQ104" s="13">
        <f t="shared" si="179"/>
        <v>54.402941176470577</v>
      </c>
      <c r="ER104" s="13">
        <f t="shared" si="179"/>
        <v>54.38481751824817</v>
      </c>
      <c r="ES104" s="13">
        <f t="shared" si="179"/>
        <v>54.366956521739127</v>
      </c>
      <c r="ET104" s="13">
        <f t="shared" si="179"/>
        <v>54.349352517985594</v>
      </c>
      <c r="EU104" s="13">
        <f t="shared" si="179"/>
        <v>54.332000000000008</v>
      </c>
      <c r="EV104" s="13">
        <f t="shared" si="179"/>
        <v>54.314893617021283</v>
      </c>
      <c r="EW104" s="13">
        <f t="shared" si="179"/>
        <v>54.298028169014074</v>
      </c>
      <c r="EX104" s="13">
        <f t="shared" si="179"/>
        <v>54.281398601398607</v>
      </c>
      <c r="EY104" s="13">
        <f t="shared" si="179"/>
        <v>54.265000000000015</v>
      </c>
      <c r="EZ104" s="13">
        <f t="shared" si="179"/>
        <v>54.248827586206886</v>
      </c>
      <c r="FA104" s="13">
        <f t="shared" si="179"/>
        <v>54.232876712328775</v>
      </c>
      <c r="FB104" s="13">
        <f t="shared" si="179"/>
        <v>54.217142857142861</v>
      </c>
      <c r="FC104" s="13">
        <f t="shared" si="179"/>
        <v>54.201621621621612</v>
      </c>
      <c r="FD104" s="13">
        <f t="shared" si="179"/>
        <v>54.186308724832216</v>
      </c>
      <c r="FE104" s="13">
        <f t="shared" si="179"/>
        <v>54.171199999999999</v>
      </c>
      <c r="FF104" s="13">
        <f t="shared" si="179"/>
        <v>54.156291390728484</v>
      </c>
      <c r="FG104" s="13">
        <f t="shared" si="179"/>
        <v>54.141578947368416</v>
      </c>
      <c r="FH104" s="13">
        <f t="shared" si="179"/>
        <v>54.127058823529424</v>
      </c>
      <c r="FI104" s="13">
        <f t="shared" si="179"/>
        <v>54.112727272727284</v>
      </c>
      <c r="FJ104" s="13">
        <f t="shared" si="179"/>
        <v>54.098580645161292</v>
      </c>
      <c r="FK104" s="13">
        <f t="shared" si="179"/>
        <v>54.08461538461539</v>
      </c>
      <c r="FL104" s="13">
        <f t="shared" si="179"/>
        <v>54.070828025477709</v>
      </c>
      <c r="FM104" s="13">
        <f t="shared" si="179"/>
        <v>54.057215189873418</v>
      </c>
      <c r="FN104" s="13">
        <f t="shared" si="179"/>
        <v>54.043773584905665</v>
      </c>
      <c r="FO104" s="13">
        <f t="shared" si="179"/>
        <v>54.030499999999989</v>
      </c>
      <c r="FP104" s="13">
        <f t="shared" si="179"/>
        <v>54.017391304347825</v>
      </c>
      <c r="FQ104" s="13">
        <f t="shared" si="179"/>
        <v>54.004444444444431</v>
      </c>
      <c r="FR104" s="13">
        <f t="shared" si="179"/>
        <v>53.99165644171778</v>
      </c>
      <c r="FS104" s="13">
        <f t="shared" si="179"/>
        <v>53.979024390243893</v>
      </c>
      <c r="FT104" s="13">
        <f t="shared" si="179"/>
        <v>53.966545454545454</v>
      </c>
      <c r="FU104" s="13">
        <f t="shared" si="179"/>
        <v>53.954216867469867</v>
      </c>
      <c r="FV104" s="13">
        <f t="shared" si="179"/>
        <v>53.94203592814371</v>
      </c>
      <c r="FW104" s="13">
        <f t="shared" si="179"/>
        <v>53.929999999999993</v>
      </c>
      <c r="FX104" s="13">
        <f t="shared" si="179"/>
        <v>53.918106508875752</v>
      </c>
      <c r="FY104" s="13">
        <f t="shared" si="179"/>
        <v>53.906352941176479</v>
      </c>
      <c r="FZ104" s="13">
        <f t="shared" si="179"/>
        <v>53.894736842105274</v>
      </c>
      <c r="GA104" s="13">
        <f t="shared" si="179"/>
        <v>53.883255813953483</v>
      </c>
      <c r="GB104" s="13">
        <f t="shared" si="179"/>
        <v>53.871907514450868</v>
      </c>
      <c r="GC104" s="13">
        <f t="shared" si="179"/>
        <v>53.860689655172422</v>
      </c>
      <c r="GD104" s="13">
        <f t="shared" si="179"/>
        <v>53.849599999999995</v>
      </c>
      <c r="GE104" s="13">
        <f t="shared" si="179"/>
        <v>53.838636363636368</v>
      </c>
      <c r="GF104" s="13">
        <f t="shared" si="179"/>
        <v>53.827796610169486</v>
      </c>
      <c r="GG104" s="13">
        <f t="shared" si="179"/>
        <v>53.817078651685378</v>
      </c>
      <c r="GH104" s="13">
        <f t="shared" si="179"/>
        <v>53.806480446927395</v>
      </c>
      <c r="GI104" s="13">
        <f t="shared" si="179"/>
        <v>53.796000000000006</v>
      </c>
      <c r="GJ104" s="13">
        <f t="shared" si="179"/>
        <v>53.785635359116029</v>
      </c>
      <c r="GK104" s="13">
        <f t="shared" si="179"/>
        <v>53.775384615384624</v>
      </c>
      <c r="GL104" s="13">
        <f t="shared" si="179"/>
        <v>53.765245901639346</v>
      </c>
      <c r="GM104" s="13">
        <f t="shared" si="179"/>
        <v>53.755217391304342</v>
      </c>
      <c r="GN104" s="13">
        <f t="shared" si="179"/>
        <v>53.745297297297299</v>
      </c>
      <c r="GO104" s="13">
        <f t="shared" si="179"/>
        <v>53.735483870967741</v>
      </c>
      <c r="GP104" s="13">
        <f t="shared" si="179"/>
        <v>53.725775401069512</v>
      </c>
      <c r="GQ104" s="13">
        <f t="shared" si="179"/>
        <v>53.716170212765945</v>
      </c>
      <c r="GR104" s="13">
        <f t="shared" si="179"/>
        <v>53.706666666666663</v>
      </c>
      <c r="GS104" s="13">
        <f t="shared" si="179"/>
        <v>53.697263157894739</v>
      </c>
      <c r="GT104" s="13">
        <f t="shared" si="179"/>
        <v>53.68795811518325</v>
      </c>
      <c r="GU104" s="13">
        <f t="shared" si="179"/>
        <v>53.678749999999994</v>
      </c>
      <c r="GV104" s="13">
        <f t="shared" si="179"/>
        <v>53.669637305699467</v>
      </c>
      <c r="GW104" s="13">
        <f t="shared" si="179"/>
        <v>53.660618556701053</v>
      </c>
      <c r="GX104" s="13">
        <f t="shared" si="179"/>
        <v>53.651692307692301</v>
      </c>
      <c r="GY104" s="13">
        <f t="shared" si="179"/>
        <v>53.642857142857125</v>
      </c>
      <c r="GZ104" s="13">
        <f t="shared" si="179"/>
        <v>53.634111675126917</v>
      </c>
      <c r="HA104" s="13">
        <f t="shared" si="179"/>
        <v>53.625454545454545</v>
      </c>
      <c r="HB104" s="13">
        <f t="shared" si="179"/>
        <v>53.616884422110545</v>
      </c>
      <c r="HC104" s="13">
        <f t="shared" si="179"/>
        <v>53.608400000000017</v>
      </c>
      <c r="HD104" s="13">
        <f t="shared" si="179"/>
        <v>53.600000000000009</v>
      </c>
      <c r="HE104" s="13">
        <f t="shared" si="179"/>
        <v>53.59168316831682</v>
      </c>
      <c r="HF104" s="13">
        <f t="shared" si="179"/>
        <v>53.583448275862082</v>
      </c>
      <c r="HG104" s="13">
        <f t="shared" si="179"/>
        <v>53.575294117647061</v>
      </c>
      <c r="HH104" s="13">
        <f t="shared" si="179"/>
        <v>53.567219512195109</v>
      </c>
      <c r="HI104" s="13">
        <f t="shared" si="179"/>
        <v>53.559223300970885</v>
      </c>
      <c r="HJ104" s="13">
        <f t="shared" si="179"/>
        <v>53.55130434782609</v>
      </c>
      <c r="HK104" s="13">
        <f t="shared" si="179"/>
        <v>53.543461538461528</v>
      </c>
      <c r="HL104" s="13">
        <f t="shared" si="179"/>
        <v>53.535693779904321</v>
      </c>
      <c r="HM104" s="13">
        <f t="shared" si="179"/>
        <v>53.528000000000006</v>
      </c>
      <c r="HN104" s="13">
        <f t="shared" si="179"/>
        <v>53.52037914691941</v>
      </c>
      <c r="HO104" s="13">
        <f t="shared" si="179"/>
        <v>53.512830188679246</v>
      </c>
      <c r="HP104" s="13">
        <f t="shared" si="179"/>
        <v>53.50535211267605</v>
      </c>
      <c r="HQ104" s="13">
        <f t="shared" si="179"/>
        <v>53.497943925233642</v>
      </c>
      <c r="HR104" s="13">
        <f t="shared" si="179"/>
        <v>53.490604651162784</v>
      </c>
      <c r="HS104" s="13">
        <f t="shared" si="179"/>
        <v>53.483333333333334</v>
      </c>
      <c r="HT104" s="13">
        <f t="shared" si="179"/>
        <v>53.476129032258058</v>
      </c>
      <c r="HU104" s="13">
        <f t="shared" si="179"/>
        <v>53.468990825688053</v>
      </c>
      <c r="HV104" s="13">
        <f t="shared" si="179"/>
        <v>53.461917808219184</v>
      </c>
      <c r="HW104" s="13">
        <f t="shared" si="179"/>
        <v>53.454909090909098</v>
      </c>
      <c r="HX104" s="13">
        <f t="shared" si="179"/>
        <v>53.447963800904972</v>
      </c>
      <c r="HY104" s="13">
        <f t="shared" si="179"/>
        <v>53.44108108108108</v>
      </c>
      <c r="HZ104" s="13">
        <f t="shared" si="179"/>
        <v>53.434260089686106</v>
      </c>
      <c r="IA104" s="13">
        <f t="shared" si="179"/>
        <v>53.427499999999981</v>
      </c>
      <c r="IB104" s="13">
        <f t="shared" si="179"/>
        <v>53.4208</v>
      </c>
      <c r="IC104" s="13">
        <f t="shared" si="179"/>
        <v>53.414159292035393</v>
      </c>
      <c r="ID104" s="13">
        <f t="shared" si="179"/>
        <v>53.407577092511005</v>
      </c>
      <c r="IE104" s="13">
        <f t="shared" si="179"/>
        <v>53.401052631578935</v>
      </c>
      <c r="IF104" s="13">
        <f t="shared" si="179"/>
        <v>53.394585152838445</v>
      </c>
      <c r="IG104" s="13">
        <f t="shared" si="179"/>
        <v>53.38817391304346</v>
      </c>
      <c r="IH104" s="13">
        <f t="shared" si="179"/>
        <v>53.38181818181819</v>
      </c>
      <c r="II104" s="13">
        <f t="shared" si="179"/>
        <v>53.375517241379313</v>
      </c>
      <c r="IJ104" s="13">
        <f t="shared" si="179"/>
        <v>53.369270386266095</v>
      </c>
      <c r="IK104" s="13">
        <f t="shared" si="179"/>
        <v>53.363076923076932</v>
      </c>
      <c r="IL104" s="13">
        <f t="shared" si="179"/>
        <v>53.356936170212776</v>
      </c>
      <c r="IM104" s="13">
        <f t="shared" si="179"/>
        <v>53.350847457627111</v>
      </c>
      <c r="IN104" s="13">
        <f t="shared" si="179"/>
        <v>53.344810126582274</v>
      </c>
      <c r="IO104" s="13">
        <f t="shared" si="179"/>
        <v>53.338823529411769</v>
      </c>
      <c r="IP104" s="13">
        <f t="shared" si="179"/>
        <v>53.332887029288699</v>
      </c>
      <c r="IQ104" s="13">
        <f t="shared" si="179"/>
        <v>53.326999999999998</v>
      </c>
      <c r="IR104" s="13">
        <f t="shared" si="179"/>
        <v>53.321161825726165</v>
      </c>
      <c r="IS104" s="13">
        <f t="shared" si="179"/>
        <v>53.315371900826435</v>
      </c>
      <c r="IT104" s="13">
        <f t="shared" si="179"/>
        <v>53.30962962962964</v>
      </c>
      <c r="IU104" s="13">
        <f t="shared" si="179"/>
        <v>53.303934426229517</v>
      </c>
      <c r="IV104" s="13">
        <f t="shared" si="179"/>
        <v>53.298285714285711</v>
      </c>
      <c r="IW104" s="13"/>
      <c r="IX104" s="13"/>
      <c r="IY104" s="13"/>
      <c r="IZ104" s="13"/>
      <c r="JA104" s="13"/>
      <c r="JB104" s="13"/>
    </row>
    <row r="105" spans="1:262" ht="12.75" customHeight="1" x14ac:dyDescent="0.3">
      <c r="A105" s="22" t="s">
        <v>50</v>
      </c>
      <c r="B105" s="23" t="s">
        <v>6</v>
      </c>
      <c r="C105" s="23" t="s">
        <v>7</v>
      </c>
      <c r="D105" s="24" t="s">
        <v>8</v>
      </c>
      <c r="E105" s="23" t="s">
        <v>9</v>
      </c>
      <c r="F105" s="23" t="s">
        <v>10</v>
      </c>
      <c r="G105" s="24" t="s">
        <v>11</v>
      </c>
      <c r="H105" s="24" t="s">
        <v>12</v>
      </c>
      <c r="I105" s="24"/>
      <c r="J105" s="24"/>
      <c r="K105" s="24"/>
      <c r="L105" s="24"/>
      <c r="M105" s="24"/>
      <c r="N105" s="24"/>
      <c r="O105" s="24"/>
      <c r="P105" s="24"/>
      <c r="Q105" s="24"/>
      <c r="R105" s="4" t="s">
        <v>22</v>
      </c>
      <c r="S105" s="9" t="s">
        <v>23</v>
      </c>
      <c r="T105" s="9" t="s">
        <v>24</v>
      </c>
      <c r="U105" s="9" t="s">
        <v>25</v>
      </c>
      <c r="V105" s="9" t="s">
        <v>26</v>
      </c>
      <c r="W105" s="9" t="s">
        <v>27</v>
      </c>
      <c r="X105" s="9" t="s">
        <v>28</v>
      </c>
      <c r="Y105" s="9" t="s">
        <v>29</v>
      </c>
      <c r="Z105" s="9" t="s">
        <v>30</v>
      </c>
      <c r="AA105" s="9" t="s">
        <v>31</v>
      </c>
      <c r="AB105" s="4" t="s">
        <v>32</v>
      </c>
      <c r="AC105" s="4" t="s">
        <v>33</v>
      </c>
      <c r="AD105" s="4" t="s">
        <v>55</v>
      </c>
      <c r="AE105" s="9" t="s">
        <v>35</v>
      </c>
      <c r="AF105" s="9" t="s">
        <v>36</v>
      </c>
      <c r="AG105" s="24" t="s">
        <v>50</v>
      </c>
      <c r="AH105" s="24" t="s">
        <v>50</v>
      </c>
      <c r="AI105" s="24" t="s">
        <v>50</v>
      </c>
      <c r="AJ105" s="24" t="s">
        <v>50</v>
      </c>
      <c r="AK105" s="24" t="s">
        <v>50</v>
      </c>
      <c r="AL105" s="24" t="s">
        <v>50</v>
      </c>
      <c r="AM105" s="24" t="s">
        <v>50</v>
      </c>
      <c r="AN105" s="24" t="s">
        <v>50</v>
      </c>
      <c r="AO105" s="24" t="s">
        <v>50</v>
      </c>
      <c r="AP105" s="24" t="s">
        <v>50</v>
      </c>
      <c r="AQ105" s="24" t="s">
        <v>50</v>
      </c>
      <c r="AR105" s="24" t="s">
        <v>50</v>
      </c>
      <c r="AS105" s="24" t="s">
        <v>50</v>
      </c>
      <c r="AT105" s="24" t="s">
        <v>50</v>
      </c>
      <c r="AU105" s="24" t="s">
        <v>50</v>
      </c>
      <c r="AV105" s="24" t="s">
        <v>50</v>
      </c>
      <c r="AW105" s="24" t="s">
        <v>50</v>
      </c>
      <c r="AX105" s="24" t="s">
        <v>50</v>
      </c>
      <c r="AY105" s="24" t="s">
        <v>50</v>
      </c>
      <c r="AZ105" s="24" t="s">
        <v>50</v>
      </c>
      <c r="BA105" s="24" t="s">
        <v>50</v>
      </c>
      <c r="BB105" s="24" t="s">
        <v>50</v>
      </c>
      <c r="BC105" s="24" t="s">
        <v>50</v>
      </c>
      <c r="BD105" s="24" t="s">
        <v>50</v>
      </c>
      <c r="BE105" s="24" t="s">
        <v>50</v>
      </c>
      <c r="BF105" s="24" t="s">
        <v>50</v>
      </c>
      <c r="BG105" s="24" t="s">
        <v>50</v>
      </c>
      <c r="BH105" s="24" t="s">
        <v>50</v>
      </c>
      <c r="BI105" s="24" t="s">
        <v>50</v>
      </c>
      <c r="BJ105" s="24" t="s">
        <v>50</v>
      </c>
      <c r="BK105" s="24" t="s">
        <v>50</v>
      </c>
      <c r="BL105" s="24" t="s">
        <v>50</v>
      </c>
      <c r="BM105" s="24" t="s">
        <v>50</v>
      </c>
      <c r="BN105" s="24" t="s">
        <v>50</v>
      </c>
      <c r="BO105" s="24" t="s">
        <v>50</v>
      </c>
      <c r="BP105" s="24" t="s">
        <v>50</v>
      </c>
      <c r="BQ105" s="24" t="s">
        <v>50</v>
      </c>
      <c r="BR105" s="24" t="s">
        <v>50</v>
      </c>
      <c r="BS105" s="24" t="s">
        <v>50</v>
      </c>
      <c r="BT105" s="24" t="s">
        <v>50</v>
      </c>
      <c r="BU105" s="24" t="s">
        <v>50</v>
      </c>
      <c r="BV105" s="24" t="s">
        <v>50</v>
      </c>
      <c r="BW105" s="24" t="s">
        <v>50</v>
      </c>
      <c r="BX105" s="24" t="s">
        <v>50</v>
      </c>
      <c r="BY105" s="24" t="s">
        <v>50</v>
      </c>
      <c r="BZ105" s="24" t="s">
        <v>50</v>
      </c>
      <c r="CA105" s="24" t="s">
        <v>50</v>
      </c>
      <c r="CB105" s="24" t="s">
        <v>50</v>
      </c>
      <c r="CC105" s="24" t="s">
        <v>50</v>
      </c>
      <c r="CD105" s="24" t="s">
        <v>50</v>
      </c>
      <c r="CE105" s="24" t="s">
        <v>50</v>
      </c>
      <c r="CF105" s="24" t="s">
        <v>50</v>
      </c>
      <c r="CG105" s="24" t="s">
        <v>50</v>
      </c>
      <c r="CH105" s="24" t="s">
        <v>50</v>
      </c>
      <c r="CI105" s="24" t="s">
        <v>50</v>
      </c>
      <c r="CJ105" s="24" t="s">
        <v>50</v>
      </c>
      <c r="CK105" s="24" t="s">
        <v>50</v>
      </c>
      <c r="CL105" s="24" t="s">
        <v>50</v>
      </c>
      <c r="CM105" s="24" t="s">
        <v>50</v>
      </c>
      <c r="CN105" s="24" t="s">
        <v>50</v>
      </c>
      <c r="CO105" s="24" t="s">
        <v>50</v>
      </c>
      <c r="CP105" s="24" t="s">
        <v>50</v>
      </c>
      <c r="CQ105" s="24" t="s">
        <v>50</v>
      </c>
      <c r="CR105" s="24" t="s">
        <v>50</v>
      </c>
      <c r="CS105" s="24" t="s">
        <v>50</v>
      </c>
      <c r="CT105" s="24" t="s">
        <v>50</v>
      </c>
      <c r="CU105" s="24" t="s">
        <v>50</v>
      </c>
      <c r="CV105" s="24" t="s">
        <v>50</v>
      </c>
      <c r="CW105" s="24" t="s">
        <v>50</v>
      </c>
      <c r="CX105" s="24" t="s">
        <v>50</v>
      </c>
      <c r="CY105" s="24" t="s">
        <v>50</v>
      </c>
      <c r="CZ105" s="24" t="s">
        <v>50</v>
      </c>
      <c r="DA105" s="24" t="s">
        <v>50</v>
      </c>
      <c r="DB105" s="24" t="s">
        <v>50</v>
      </c>
      <c r="DC105" s="24" t="s">
        <v>50</v>
      </c>
      <c r="DD105" s="24" t="s">
        <v>50</v>
      </c>
      <c r="DE105" s="24" t="s">
        <v>50</v>
      </c>
      <c r="DF105" s="24" t="s">
        <v>50</v>
      </c>
      <c r="DG105" s="24" t="s">
        <v>50</v>
      </c>
      <c r="DH105" s="24" t="s">
        <v>50</v>
      </c>
      <c r="DI105" s="24" t="s">
        <v>50</v>
      </c>
      <c r="DJ105" s="24" t="s">
        <v>50</v>
      </c>
      <c r="DK105" s="24" t="s">
        <v>50</v>
      </c>
      <c r="DL105" s="24" t="s">
        <v>50</v>
      </c>
      <c r="DM105" s="24" t="s">
        <v>50</v>
      </c>
      <c r="DN105" s="24" t="s">
        <v>50</v>
      </c>
      <c r="DO105" s="24" t="s">
        <v>50</v>
      </c>
      <c r="DP105" s="24" t="s">
        <v>50</v>
      </c>
      <c r="DQ105" s="24" t="s">
        <v>50</v>
      </c>
      <c r="DR105" s="24" t="s">
        <v>50</v>
      </c>
      <c r="DS105" s="24" t="s">
        <v>50</v>
      </c>
      <c r="DT105" s="24" t="s">
        <v>50</v>
      </c>
      <c r="DU105" s="24" t="s">
        <v>50</v>
      </c>
      <c r="DV105" s="24" t="s">
        <v>50</v>
      </c>
      <c r="DW105" s="24" t="s">
        <v>50</v>
      </c>
      <c r="DX105" s="24" t="s">
        <v>50</v>
      </c>
      <c r="DY105" s="24" t="s">
        <v>50</v>
      </c>
      <c r="DZ105" s="24" t="s">
        <v>50</v>
      </c>
      <c r="EA105" s="24" t="s">
        <v>50</v>
      </c>
      <c r="EB105" s="24" t="s">
        <v>50</v>
      </c>
      <c r="EC105" s="24" t="s">
        <v>50</v>
      </c>
      <c r="ED105" s="24" t="s">
        <v>50</v>
      </c>
      <c r="EE105" s="24" t="s">
        <v>50</v>
      </c>
      <c r="EF105" s="24" t="s">
        <v>50</v>
      </c>
      <c r="EG105" s="24" t="s">
        <v>50</v>
      </c>
      <c r="EH105" s="24" t="s">
        <v>50</v>
      </c>
      <c r="EI105" s="24" t="s">
        <v>50</v>
      </c>
      <c r="EJ105" s="24" t="s">
        <v>50</v>
      </c>
      <c r="EK105" s="24" t="s">
        <v>50</v>
      </c>
      <c r="EL105" s="24" t="s">
        <v>50</v>
      </c>
      <c r="EM105" s="24" t="s">
        <v>50</v>
      </c>
      <c r="EN105" s="24" t="s">
        <v>50</v>
      </c>
      <c r="EO105" s="24" t="s">
        <v>50</v>
      </c>
      <c r="EP105" s="24" t="s">
        <v>50</v>
      </c>
      <c r="EQ105" s="24" t="s">
        <v>50</v>
      </c>
      <c r="ER105" s="24" t="s">
        <v>50</v>
      </c>
      <c r="ES105" s="24" t="s">
        <v>50</v>
      </c>
      <c r="ET105" s="24" t="s">
        <v>50</v>
      </c>
      <c r="EU105" s="24" t="s">
        <v>50</v>
      </c>
      <c r="EV105" s="24" t="s">
        <v>50</v>
      </c>
      <c r="EW105" s="24" t="s">
        <v>50</v>
      </c>
      <c r="EX105" s="24" t="s">
        <v>50</v>
      </c>
      <c r="EY105" s="24" t="s">
        <v>50</v>
      </c>
      <c r="EZ105" s="24" t="s">
        <v>50</v>
      </c>
      <c r="FA105" s="24" t="s">
        <v>50</v>
      </c>
      <c r="FB105" s="24" t="s">
        <v>50</v>
      </c>
      <c r="FC105" s="24" t="s">
        <v>50</v>
      </c>
      <c r="FD105" s="24" t="s">
        <v>50</v>
      </c>
      <c r="FE105" s="24" t="s">
        <v>50</v>
      </c>
      <c r="FF105" s="24" t="s">
        <v>50</v>
      </c>
      <c r="FG105" s="24" t="s">
        <v>50</v>
      </c>
      <c r="FH105" s="24" t="s">
        <v>50</v>
      </c>
      <c r="FI105" s="24" t="s">
        <v>50</v>
      </c>
      <c r="FJ105" s="24" t="s">
        <v>50</v>
      </c>
      <c r="FK105" s="24" t="s">
        <v>50</v>
      </c>
      <c r="FL105" s="24" t="s">
        <v>50</v>
      </c>
      <c r="FM105" s="24" t="s">
        <v>50</v>
      </c>
      <c r="FN105" s="24" t="s">
        <v>50</v>
      </c>
      <c r="FO105" s="24" t="s">
        <v>50</v>
      </c>
      <c r="FP105" s="24" t="s">
        <v>50</v>
      </c>
      <c r="FQ105" s="24" t="s">
        <v>50</v>
      </c>
      <c r="FR105" s="24" t="s">
        <v>50</v>
      </c>
      <c r="FS105" s="24" t="s">
        <v>50</v>
      </c>
      <c r="FT105" s="24" t="s">
        <v>50</v>
      </c>
      <c r="FU105" s="24" t="s">
        <v>50</v>
      </c>
      <c r="FV105" s="24" t="s">
        <v>50</v>
      </c>
      <c r="FW105" s="24" t="s">
        <v>50</v>
      </c>
      <c r="FX105" s="24" t="s">
        <v>50</v>
      </c>
      <c r="FY105" s="24" t="s">
        <v>50</v>
      </c>
      <c r="FZ105" s="24" t="s">
        <v>50</v>
      </c>
      <c r="GA105" s="24" t="s">
        <v>50</v>
      </c>
      <c r="GB105" s="24" t="s">
        <v>50</v>
      </c>
      <c r="GC105" s="24" t="s">
        <v>50</v>
      </c>
      <c r="GD105" s="24" t="s">
        <v>50</v>
      </c>
      <c r="GE105" s="24" t="s">
        <v>50</v>
      </c>
      <c r="GF105" s="24" t="s">
        <v>50</v>
      </c>
      <c r="GG105" s="24" t="s">
        <v>50</v>
      </c>
      <c r="GH105" s="24" t="s">
        <v>50</v>
      </c>
      <c r="GI105" s="24" t="s">
        <v>50</v>
      </c>
      <c r="GJ105" s="24" t="s">
        <v>50</v>
      </c>
      <c r="GK105" s="24" t="s">
        <v>50</v>
      </c>
      <c r="GL105" s="24" t="s">
        <v>50</v>
      </c>
      <c r="GM105" s="24" t="s">
        <v>50</v>
      </c>
      <c r="GN105" s="24" t="s">
        <v>50</v>
      </c>
      <c r="GO105" s="24" t="s">
        <v>50</v>
      </c>
      <c r="GP105" s="24" t="s">
        <v>50</v>
      </c>
      <c r="GQ105" s="24" t="s">
        <v>50</v>
      </c>
      <c r="GR105" s="24" t="s">
        <v>50</v>
      </c>
      <c r="GS105" s="24" t="s">
        <v>50</v>
      </c>
      <c r="GT105" s="24" t="s">
        <v>50</v>
      </c>
      <c r="GU105" s="24" t="s">
        <v>50</v>
      </c>
      <c r="GV105" s="24" t="s">
        <v>50</v>
      </c>
      <c r="GW105" s="24" t="s">
        <v>50</v>
      </c>
      <c r="GX105" s="24" t="s">
        <v>50</v>
      </c>
      <c r="GY105" s="24" t="s">
        <v>50</v>
      </c>
      <c r="GZ105" s="24" t="s">
        <v>50</v>
      </c>
      <c r="HA105" s="24" t="s">
        <v>50</v>
      </c>
      <c r="HB105" s="24" t="s">
        <v>50</v>
      </c>
      <c r="HC105" s="24" t="s">
        <v>50</v>
      </c>
      <c r="HD105" s="24" t="s">
        <v>50</v>
      </c>
      <c r="HE105" s="24" t="s">
        <v>50</v>
      </c>
      <c r="HF105" s="24" t="s">
        <v>50</v>
      </c>
      <c r="HG105" s="24" t="s">
        <v>50</v>
      </c>
      <c r="HH105" s="24" t="s">
        <v>50</v>
      </c>
      <c r="HI105" s="24" t="s">
        <v>50</v>
      </c>
      <c r="HJ105" s="24" t="s">
        <v>50</v>
      </c>
      <c r="HK105" s="24" t="s">
        <v>50</v>
      </c>
      <c r="HL105" s="24" t="s">
        <v>50</v>
      </c>
      <c r="HM105" s="24" t="s">
        <v>50</v>
      </c>
      <c r="HN105" s="24" t="s">
        <v>50</v>
      </c>
      <c r="HO105" s="24" t="s">
        <v>50</v>
      </c>
      <c r="HP105" s="24" t="s">
        <v>50</v>
      </c>
      <c r="HQ105" s="24" t="s">
        <v>50</v>
      </c>
      <c r="HR105" s="24" t="s">
        <v>50</v>
      </c>
      <c r="HS105" s="24" t="s">
        <v>50</v>
      </c>
      <c r="HT105" s="24" t="s">
        <v>50</v>
      </c>
      <c r="HU105" s="24" t="s">
        <v>50</v>
      </c>
      <c r="HV105" s="24" t="s">
        <v>50</v>
      </c>
      <c r="HW105" s="24" t="s">
        <v>50</v>
      </c>
      <c r="HX105" s="24" t="s">
        <v>50</v>
      </c>
      <c r="HY105" s="24" t="s">
        <v>50</v>
      </c>
      <c r="HZ105" s="24" t="s">
        <v>50</v>
      </c>
      <c r="IA105" s="24" t="s">
        <v>50</v>
      </c>
      <c r="IB105" s="24" t="s">
        <v>50</v>
      </c>
      <c r="IC105" s="24" t="s">
        <v>50</v>
      </c>
      <c r="ID105" s="24" t="s">
        <v>50</v>
      </c>
      <c r="IE105" s="24" t="s">
        <v>50</v>
      </c>
      <c r="IF105" s="24" t="s">
        <v>50</v>
      </c>
      <c r="IG105" s="24" t="s">
        <v>50</v>
      </c>
      <c r="IH105" s="24" t="s">
        <v>50</v>
      </c>
      <c r="II105" s="24" t="s">
        <v>50</v>
      </c>
      <c r="IJ105" s="24" t="s">
        <v>50</v>
      </c>
      <c r="IK105" s="24" t="s">
        <v>50</v>
      </c>
      <c r="IL105" s="24" t="s">
        <v>50</v>
      </c>
      <c r="IM105" s="24" t="s">
        <v>50</v>
      </c>
      <c r="IN105" s="24" t="s">
        <v>50</v>
      </c>
      <c r="IO105" s="24" t="s">
        <v>50</v>
      </c>
      <c r="IP105" s="24" t="s">
        <v>50</v>
      </c>
      <c r="IQ105" s="24" t="s">
        <v>50</v>
      </c>
      <c r="IR105" s="24" t="s">
        <v>50</v>
      </c>
      <c r="IS105" s="24" t="s">
        <v>50</v>
      </c>
      <c r="IT105" s="24" t="s">
        <v>50</v>
      </c>
      <c r="IU105" s="24" t="s">
        <v>50</v>
      </c>
      <c r="IV105" s="24" t="s">
        <v>50</v>
      </c>
      <c r="IW105" s="24"/>
      <c r="IX105" s="24"/>
      <c r="IY105" s="24"/>
      <c r="IZ105" s="24"/>
      <c r="JA105" s="24"/>
      <c r="JB105" s="24"/>
    </row>
    <row r="106" spans="1:262" ht="12.75" customHeight="1" x14ac:dyDescent="0.3">
      <c r="A106" s="4" t="s">
        <v>37</v>
      </c>
      <c r="B106" s="4">
        <v>532</v>
      </c>
      <c r="C106" s="13">
        <f t="shared" ref="C106:C118" si="180">((V106+X106)/10*MAX(($D$2/AC106),1)+(Y106/80*180*Z106))/(MAX(($D$2/AA106),1)+AB106)*28</f>
        <v>2139.2000000000003</v>
      </c>
      <c r="D106" s="13">
        <f t="shared" ref="D106:D118" si="181">C106-B106</f>
        <v>1607.2000000000003</v>
      </c>
      <c r="E106" s="13">
        <f t="shared" ref="E106:E118" si="182">AB106+MAX($D$2/AA106,1)</f>
        <v>15</v>
      </c>
      <c r="F106" s="4">
        <f t="shared" ref="F106:F118" si="183">MROUND(D106,25)</f>
        <v>1600</v>
      </c>
      <c r="G106" s="13">
        <f t="shared" ref="G106:G118" si="184">D106/28</f>
        <v>57.400000000000013</v>
      </c>
      <c r="H106" s="11">
        <f t="shared" ref="H106:H118" si="185">((($X106)/10*MAX(($D$2/$AC106),1)+AF106+($Y106/80*180*$Z106))/(MAX(($D$2/$AA106),1)+$AB106))*28</f>
        <v>3315.2000000000003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7">
        <v>30000</v>
      </c>
      <c r="S106" s="17">
        <f t="shared" ref="S106:S111" si="186">6/2+6/4</f>
        <v>4.5</v>
      </c>
      <c r="T106" s="17">
        <v>14</v>
      </c>
      <c r="U106" s="17">
        <f t="shared" ref="U106:U118" si="187">T106*S106</f>
        <v>63</v>
      </c>
      <c r="V106" s="17">
        <f t="shared" ref="V106:V118" si="188">U106*80</f>
        <v>5040</v>
      </c>
      <c r="W106" s="17">
        <f t="shared" ref="W106:W115" si="189">5/2+5/4</f>
        <v>3.75</v>
      </c>
      <c r="X106" s="17">
        <f t="shared" ref="X106:X118" si="190">W106*200</f>
        <v>750</v>
      </c>
      <c r="Y106" s="4">
        <f t="shared" ref="Y106:Y112" si="191">MIN(R106-V106-X106,AD106)</f>
        <v>5040</v>
      </c>
      <c r="Z106" s="4">
        <v>0.05</v>
      </c>
      <c r="AA106" s="4">
        <v>72</v>
      </c>
      <c r="AB106" s="4">
        <v>14</v>
      </c>
      <c r="AC106" s="4">
        <v>500</v>
      </c>
      <c r="AD106" s="4">
        <v>5040</v>
      </c>
      <c r="AE106" s="4">
        <f t="shared" ref="AE106:AE118" si="192">Y106/80*180</f>
        <v>11340</v>
      </c>
      <c r="AF106" s="4">
        <f t="shared" ref="AF106:AF118" si="193">V106/80*180*Z106*2</f>
        <v>1134</v>
      </c>
      <c r="AG106" s="13">
        <f t="shared" ref="AG106:IV106" si="194">((($V106+$X106)/10*MAX((AG$2/$AC106),1)+($Y106/80*180*$Z106))/(MAX((AG$2/$AA106),1)+$AB106))*28-$B106</f>
        <v>1607.2000000000003</v>
      </c>
      <c r="AH106" s="13">
        <f t="shared" si="194"/>
        <v>1607.2000000000003</v>
      </c>
      <c r="AI106" s="13">
        <f t="shared" si="194"/>
        <v>1607.2000000000003</v>
      </c>
      <c r="AJ106" s="13">
        <f t="shared" si="194"/>
        <v>1607.2000000000003</v>
      </c>
      <c r="AK106" s="13">
        <f t="shared" si="194"/>
        <v>1607.2000000000003</v>
      </c>
      <c r="AL106" s="13">
        <f t="shared" si="194"/>
        <v>1607.2000000000003</v>
      </c>
      <c r="AM106" s="13">
        <f t="shared" si="194"/>
        <v>1607.2000000000003</v>
      </c>
      <c r="AN106" s="13">
        <f t="shared" si="194"/>
        <v>1607.2000000000003</v>
      </c>
      <c r="AO106" s="13">
        <f t="shared" si="194"/>
        <v>1607.2000000000003</v>
      </c>
      <c r="AP106" s="13">
        <f t="shared" si="194"/>
        <v>1607.2000000000003</v>
      </c>
      <c r="AQ106" s="13">
        <f t="shared" si="194"/>
        <v>1607.2000000000003</v>
      </c>
      <c r="AR106" s="13">
        <f t="shared" si="194"/>
        <v>1607.2000000000003</v>
      </c>
      <c r="AS106" s="13">
        <f t="shared" si="194"/>
        <v>1595.3812154696134</v>
      </c>
      <c r="AT106" s="13">
        <f t="shared" si="194"/>
        <v>1583.6923076923076</v>
      </c>
      <c r="AU106" s="13">
        <f t="shared" si="194"/>
        <v>1572.1311475409839</v>
      </c>
      <c r="AV106" s="13">
        <f t="shared" si="194"/>
        <v>1560.695652173913</v>
      </c>
      <c r="AW106" s="13">
        <f t="shared" si="194"/>
        <v>1549.3837837837837</v>
      </c>
      <c r="AX106" s="13">
        <f t="shared" si="194"/>
        <v>1538.1935483870966</v>
      </c>
      <c r="AY106" s="13">
        <f t="shared" si="194"/>
        <v>1527.1229946524063</v>
      </c>
      <c r="AZ106" s="13">
        <f t="shared" si="194"/>
        <v>1516.1702127659573</v>
      </c>
      <c r="BA106" s="13">
        <f t="shared" si="194"/>
        <v>1505.3333333333333</v>
      </c>
      <c r="BB106" s="13">
        <f t="shared" si="194"/>
        <v>1494.6105263157895</v>
      </c>
      <c r="BC106" s="13">
        <f t="shared" si="194"/>
        <v>1484</v>
      </c>
      <c r="BD106" s="13">
        <f t="shared" si="194"/>
        <v>1473.5</v>
      </c>
      <c r="BE106" s="13">
        <f t="shared" si="194"/>
        <v>1463.1088082901558</v>
      </c>
      <c r="BF106" s="13">
        <f t="shared" si="194"/>
        <v>1452.8247422680411</v>
      </c>
      <c r="BG106" s="13">
        <f t="shared" si="194"/>
        <v>1442.646153846154</v>
      </c>
      <c r="BH106" s="13">
        <f t="shared" si="194"/>
        <v>1432.5714285714287</v>
      </c>
      <c r="BI106" s="13">
        <f t="shared" si="194"/>
        <v>1422.5989847715732</v>
      </c>
      <c r="BJ106" s="13">
        <f t="shared" si="194"/>
        <v>1412.7272727272727</v>
      </c>
      <c r="BK106" s="13">
        <f t="shared" si="194"/>
        <v>1402.954773869347</v>
      </c>
      <c r="BL106" s="13">
        <f t="shared" si="194"/>
        <v>1393.2799999999997</v>
      </c>
      <c r="BM106" s="13">
        <f t="shared" si="194"/>
        <v>1383.7014925373132</v>
      </c>
      <c r="BN106" s="13">
        <f t="shared" si="194"/>
        <v>1374.2178217821784</v>
      </c>
      <c r="BO106" s="13">
        <f t="shared" si="194"/>
        <v>1364.8275862068963</v>
      </c>
      <c r="BP106" s="13">
        <f t="shared" si="194"/>
        <v>1355.5294117647059</v>
      </c>
      <c r="BQ106" s="13">
        <f t="shared" si="194"/>
        <v>1346.3219512195124</v>
      </c>
      <c r="BR106" s="13">
        <f t="shared" si="194"/>
        <v>1337.2038834951456</v>
      </c>
      <c r="BS106" s="13">
        <f t="shared" si="194"/>
        <v>1328.1739130434785</v>
      </c>
      <c r="BT106" s="13">
        <f t="shared" si="194"/>
        <v>1319.2307692307691</v>
      </c>
      <c r="BU106" s="13">
        <f t="shared" si="194"/>
        <v>1310.3732057416266</v>
      </c>
      <c r="BV106" s="13">
        <f t="shared" si="194"/>
        <v>1301.5999999999999</v>
      </c>
      <c r="BW106" s="13">
        <f t="shared" si="194"/>
        <v>1292.9099526066354</v>
      </c>
      <c r="BX106" s="13">
        <f t="shared" si="194"/>
        <v>1284.3018867924527</v>
      </c>
      <c r="BY106" s="13">
        <f t="shared" si="194"/>
        <v>1275.7746478873241</v>
      </c>
      <c r="BZ106" s="13">
        <f t="shared" si="194"/>
        <v>1267.3271028037384</v>
      </c>
      <c r="CA106" s="13">
        <f t="shared" si="194"/>
        <v>1258.9581395348837</v>
      </c>
      <c r="CB106" s="13">
        <f t="shared" si="194"/>
        <v>1250.6666666666665</v>
      </c>
      <c r="CC106" s="13">
        <f t="shared" si="194"/>
        <v>1242.4516129032259</v>
      </c>
      <c r="CD106" s="13">
        <f t="shared" si="194"/>
        <v>1234.3119266055046</v>
      </c>
      <c r="CE106" s="13">
        <f t="shared" si="194"/>
        <v>1226.2465753424658</v>
      </c>
      <c r="CF106" s="13">
        <f t="shared" si="194"/>
        <v>1218.2545454545457</v>
      </c>
      <c r="CG106" s="13">
        <f t="shared" si="194"/>
        <v>1210.3348416289593</v>
      </c>
      <c r="CH106" s="13">
        <f t="shared" si="194"/>
        <v>1202.4864864864865</v>
      </c>
      <c r="CI106" s="13">
        <f t="shared" si="194"/>
        <v>1194.7085201793723</v>
      </c>
      <c r="CJ106" s="13">
        <f t="shared" si="194"/>
        <v>1187</v>
      </c>
      <c r="CK106" s="13">
        <f t="shared" si="194"/>
        <v>1179.3599999999999</v>
      </c>
      <c r="CL106" s="13">
        <f t="shared" si="194"/>
        <v>1171.787610619469</v>
      </c>
      <c r="CM106" s="13">
        <f t="shared" si="194"/>
        <v>1164.2819383259912</v>
      </c>
      <c r="CN106" s="13">
        <f t="shared" si="194"/>
        <v>1156.8421052631579</v>
      </c>
      <c r="CO106" s="13">
        <f t="shared" si="194"/>
        <v>1149.4672489082971</v>
      </c>
      <c r="CP106" s="13">
        <f t="shared" si="194"/>
        <v>1142.1565217391303</v>
      </c>
      <c r="CQ106" s="13">
        <f t="shared" si="194"/>
        <v>1134.909090909091</v>
      </c>
      <c r="CR106" s="13">
        <f t="shared" si="194"/>
        <v>1127.7241379310346</v>
      </c>
      <c r="CS106" s="13">
        <f t="shared" si="194"/>
        <v>1120.6008583690987</v>
      </c>
      <c r="CT106" s="13">
        <f t="shared" si="194"/>
        <v>1113.5384615384614</v>
      </c>
      <c r="CU106" s="13">
        <f t="shared" si="194"/>
        <v>1106.5361702127661</v>
      </c>
      <c r="CV106" s="13">
        <f t="shared" si="194"/>
        <v>1099.593220338983</v>
      </c>
      <c r="CW106" s="13">
        <f t="shared" si="194"/>
        <v>1092.7088607594935</v>
      </c>
      <c r="CX106" s="13">
        <f t="shared" si="194"/>
        <v>1085.8823529411766</v>
      </c>
      <c r="CY106" s="13">
        <f t="shared" si="194"/>
        <v>1079.1129707112971</v>
      </c>
      <c r="CZ106" s="13">
        <f t="shared" si="194"/>
        <v>1072.3999999999999</v>
      </c>
      <c r="DA106" s="13">
        <f t="shared" si="194"/>
        <v>1065.7427385892117</v>
      </c>
      <c r="DB106" s="13">
        <f t="shared" si="194"/>
        <v>1059.1404958677685</v>
      </c>
      <c r="DC106" s="13">
        <f t="shared" si="194"/>
        <v>1052.5925925925926</v>
      </c>
      <c r="DD106" s="13">
        <f t="shared" si="194"/>
        <v>1046.0983606557379</v>
      </c>
      <c r="DE106" s="13">
        <f t="shared" si="194"/>
        <v>1039.6571428571426</v>
      </c>
      <c r="DF106" s="13">
        <f t="shared" si="194"/>
        <v>1033.268292682927</v>
      </c>
      <c r="DG106" s="13">
        <f t="shared" si="194"/>
        <v>1026.9311740890689</v>
      </c>
      <c r="DH106" s="13">
        <f t="shared" si="194"/>
        <v>1020.6451612903224</v>
      </c>
      <c r="DI106" s="13">
        <f t="shared" si="194"/>
        <v>1014.4096385542168</v>
      </c>
      <c r="DJ106" s="13">
        <f t="shared" si="194"/>
        <v>1008.2240000000002</v>
      </c>
      <c r="DK106" s="13">
        <f t="shared" si="194"/>
        <v>1002.0876494023903</v>
      </c>
      <c r="DL106" s="13">
        <f t="shared" si="194"/>
        <v>1002.1759999999999</v>
      </c>
      <c r="DM106" s="13">
        <f t="shared" si="194"/>
        <v>1005.3394466403161</v>
      </c>
      <c r="DN106" s="13">
        <f t="shared" si="194"/>
        <v>1008.4779842519683</v>
      </c>
      <c r="DO106" s="13">
        <f t="shared" si="194"/>
        <v>1011.5919058823531</v>
      </c>
      <c r="DP106" s="13">
        <f t="shared" si="194"/>
        <v>1014.6814999999999</v>
      </c>
      <c r="DQ106" s="13">
        <f t="shared" si="194"/>
        <v>1017.7470505836577</v>
      </c>
      <c r="DR106" s="13">
        <f t="shared" si="194"/>
        <v>1020.7888372093025</v>
      </c>
      <c r="DS106" s="13">
        <f t="shared" si="194"/>
        <v>1023.8071351351355</v>
      </c>
      <c r="DT106" s="13">
        <f t="shared" si="194"/>
        <v>1026.8022153846152</v>
      </c>
      <c r="DU106" s="13">
        <f t="shared" si="194"/>
        <v>1029.7743448275864</v>
      </c>
      <c r="DV106" s="13">
        <f t="shared" si="194"/>
        <v>1032.7237862595421</v>
      </c>
      <c r="DW106" s="13">
        <f t="shared" si="194"/>
        <v>1035.6507984790874</v>
      </c>
      <c r="DX106" s="13">
        <f t="shared" si="194"/>
        <v>1038.555636363636</v>
      </c>
      <c r="DY106" s="13">
        <f t="shared" si="194"/>
        <v>1041.438550943396</v>
      </c>
      <c r="DZ106" s="13">
        <f t="shared" si="194"/>
        <v>1044.2997894736845</v>
      </c>
      <c r="EA106" s="13">
        <f t="shared" si="194"/>
        <v>1047.1395955056178</v>
      </c>
      <c r="EB106" s="13">
        <f t="shared" si="194"/>
        <v>1049.9582089552237</v>
      </c>
      <c r="EC106" s="13">
        <f t="shared" si="194"/>
        <v>1052.7558661710038</v>
      </c>
      <c r="ED106" s="13">
        <f t="shared" si="194"/>
        <v>1055.5328</v>
      </c>
      <c r="EE106" s="13">
        <f t="shared" si="194"/>
        <v>1058.2892398523984</v>
      </c>
      <c r="EF106" s="13">
        <f t="shared" si="194"/>
        <v>1061.0254117647062</v>
      </c>
      <c r="EG106" s="13">
        <f t="shared" si="194"/>
        <v>1063.7415384615385</v>
      </c>
      <c r="EH106" s="13">
        <f t="shared" si="194"/>
        <v>1066.4378394160583</v>
      </c>
      <c r="EI106" s="13">
        <f t="shared" si="194"/>
        <v>1069.1145309090912</v>
      </c>
      <c r="EJ106" s="13">
        <f t="shared" si="194"/>
        <v>1071.7718260869565</v>
      </c>
      <c r="EK106" s="13">
        <f t="shared" si="194"/>
        <v>1074.4099350180502</v>
      </c>
      <c r="EL106" s="13">
        <f t="shared" si="194"/>
        <v>1077.029064748202</v>
      </c>
      <c r="EM106" s="13">
        <f t="shared" si="194"/>
        <v>1079.6294193548388</v>
      </c>
      <c r="EN106" s="13">
        <f t="shared" si="194"/>
        <v>1082.2111999999997</v>
      </c>
      <c r="EO106" s="13">
        <f t="shared" si="194"/>
        <v>1084.7746049822065</v>
      </c>
      <c r="EP106" s="13">
        <f t="shared" si="194"/>
        <v>1087.3198297872341</v>
      </c>
      <c r="EQ106" s="13">
        <f t="shared" si="194"/>
        <v>1089.8470671378091</v>
      </c>
      <c r="ER106" s="13">
        <f t="shared" si="194"/>
        <v>1092.3565070422535</v>
      </c>
      <c r="ES106" s="13">
        <f t="shared" si="194"/>
        <v>1094.8483368421053</v>
      </c>
      <c r="ET106" s="13">
        <f t="shared" si="194"/>
        <v>1097.3227412587412</v>
      </c>
      <c r="EU106" s="13">
        <f t="shared" si="194"/>
        <v>1099.7799024390245</v>
      </c>
      <c r="EV106" s="13">
        <f t="shared" si="194"/>
        <v>1102.22</v>
      </c>
      <c r="EW106" s="13">
        <f t="shared" si="194"/>
        <v>1104.6432110726641</v>
      </c>
      <c r="EX106" s="13">
        <f t="shared" si="194"/>
        <v>1107.0497103448276</v>
      </c>
      <c r="EY106" s="13">
        <f t="shared" si="194"/>
        <v>1109.4396701030928</v>
      </c>
      <c r="EZ106" s="13">
        <f t="shared" si="194"/>
        <v>1111.8132602739724</v>
      </c>
      <c r="FA106" s="13">
        <f t="shared" si="194"/>
        <v>1114.1706484641641</v>
      </c>
      <c r="FB106" s="13">
        <f t="shared" si="194"/>
        <v>1116.5119999999997</v>
      </c>
      <c r="FC106" s="13">
        <f t="shared" si="194"/>
        <v>1118.8374779661015</v>
      </c>
      <c r="FD106" s="13">
        <f t="shared" si="194"/>
        <v>1121.1472432432433</v>
      </c>
      <c r="FE106" s="13">
        <f t="shared" si="194"/>
        <v>1123.4414545454545</v>
      </c>
      <c r="FF106" s="13">
        <f t="shared" si="194"/>
        <v>1125.7202684563758</v>
      </c>
      <c r="FG106" s="13">
        <f t="shared" si="194"/>
        <v>1127.9838394648832</v>
      </c>
      <c r="FH106" s="13">
        <f t="shared" si="194"/>
        <v>1130.2323200000001</v>
      </c>
      <c r="FI106" s="13">
        <f t="shared" si="194"/>
        <v>1132.4658604651163</v>
      </c>
      <c r="FJ106" s="13">
        <f t="shared" si="194"/>
        <v>1134.6846092715236</v>
      </c>
      <c r="FK106" s="13">
        <f t="shared" si="194"/>
        <v>1136.8887128712872</v>
      </c>
      <c r="FL106" s="13">
        <f t="shared" si="194"/>
        <v>1139.0783157894734</v>
      </c>
      <c r="FM106" s="13">
        <f t="shared" si="194"/>
        <v>1141.2535606557378</v>
      </c>
      <c r="FN106" s="13">
        <f t="shared" si="194"/>
        <v>1143.4145882352941</v>
      </c>
      <c r="FO106" s="13">
        <f t="shared" si="194"/>
        <v>1145.5615374592833</v>
      </c>
      <c r="FP106" s="13">
        <f t="shared" si="194"/>
        <v>1147.6945454545453</v>
      </c>
      <c r="FQ106" s="13">
        <f t="shared" si="194"/>
        <v>1149.8137475728156</v>
      </c>
      <c r="FR106" s="13">
        <f t="shared" si="194"/>
        <v>1151.9192774193548</v>
      </c>
      <c r="FS106" s="13">
        <f t="shared" si="194"/>
        <v>1154.0112668810289</v>
      </c>
      <c r="FT106" s="13">
        <f t="shared" si="194"/>
        <v>1156.0898461538461</v>
      </c>
      <c r="FU106" s="13">
        <f t="shared" si="194"/>
        <v>1158.1551437699679</v>
      </c>
      <c r="FV106" s="13">
        <f t="shared" si="194"/>
        <v>1160.2072866242038</v>
      </c>
      <c r="FW106" s="13">
        <f t="shared" si="194"/>
        <v>1162.2464</v>
      </c>
      <c r="FX106" s="13">
        <f t="shared" si="194"/>
        <v>1164.2726075949367</v>
      </c>
      <c r="FY106" s="13">
        <f t="shared" si="194"/>
        <v>1166.2860315457415</v>
      </c>
      <c r="FZ106" s="13">
        <f t="shared" si="194"/>
        <v>1168.2867924528302</v>
      </c>
      <c r="GA106" s="13">
        <f t="shared" si="194"/>
        <v>1170.2750094043888</v>
      </c>
      <c r="GB106" s="13">
        <f t="shared" si="194"/>
        <v>1172.2508</v>
      </c>
      <c r="GC106" s="13">
        <f t="shared" si="194"/>
        <v>1174.2142803738318</v>
      </c>
      <c r="GD106" s="13">
        <f t="shared" si="194"/>
        <v>1176.1655652173911</v>
      </c>
      <c r="GE106" s="13">
        <f t="shared" si="194"/>
        <v>1178.1047678018579</v>
      </c>
      <c r="GF106" s="13">
        <f t="shared" si="194"/>
        <v>1180.0320000000002</v>
      </c>
      <c r="GG106" s="13">
        <f t="shared" si="194"/>
        <v>1181.9473723076921</v>
      </c>
      <c r="GH106" s="13">
        <f t="shared" si="194"/>
        <v>1183.8509938650307</v>
      </c>
      <c r="GI106" s="13">
        <f t="shared" si="194"/>
        <v>1185.7429724770641</v>
      </c>
      <c r="GJ106" s="13">
        <f t="shared" si="194"/>
        <v>1187.6234146341462</v>
      </c>
      <c r="GK106" s="13">
        <f t="shared" si="194"/>
        <v>1189.4924255319149</v>
      </c>
      <c r="GL106" s="13">
        <f t="shared" si="194"/>
        <v>1191.3501090909092</v>
      </c>
      <c r="GM106" s="13">
        <f t="shared" si="194"/>
        <v>1193.1965679758305</v>
      </c>
      <c r="GN106" s="13">
        <f t="shared" si="194"/>
        <v>1195.0319036144579</v>
      </c>
      <c r="GO106" s="13">
        <f t="shared" si="194"/>
        <v>1196.8562162162161</v>
      </c>
      <c r="GP106" s="13">
        <f t="shared" si="194"/>
        <v>1198.6696047904188</v>
      </c>
      <c r="GQ106" s="13">
        <f t="shared" si="194"/>
        <v>1200.4721671641794</v>
      </c>
      <c r="GR106" s="13">
        <f t="shared" si="194"/>
        <v>1202.2639999999999</v>
      </c>
      <c r="GS106" s="13">
        <f t="shared" si="194"/>
        <v>1204.0451988130562</v>
      </c>
      <c r="GT106" s="13">
        <f t="shared" si="194"/>
        <v>1205.8158579881658</v>
      </c>
      <c r="GU106" s="13">
        <f t="shared" si="194"/>
        <v>1207.5760707964603</v>
      </c>
      <c r="GV106" s="13">
        <f t="shared" si="194"/>
        <v>1209.3259294117647</v>
      </c>
      <c r="GW106" s="13">
        <f t="shared" si="194"/>
        <v>1211.0655249266865</v>
      </c>
      <c r="GX106" s="13">
        <f t="shared" si="194"/>
        <v>1212.7949473684209</v>
      </c>
      <c r="GY106" s="13">
        <f t="shared" si="194"/>
        <v>1214.5142857142855</v>
      </c>
      <c r="GZ106" s="13">
        <f t="shared" si="194"/>
        <v>1216.2236279069768</v>
      </c>
      <c r="HA106" s="13">
        <f t="shared" si="194"/>
        <v>1217.9230608695652</v>
      </c>
      <c r="HB106" s="13">
        <f t="shared" si="194"/>
        <v>1219.6126705202312</v>
      </c>
      <c r="HC106" s="13">
        <f t="shared" si="194"/>
        <v>1221.2925417867436</v>
      </c>
      <c r="HD106" s="13">
        <f t="shared" si="194"/>
        <v>1222.9627586206898</v>
      </c>
      <c r="HE106" s="13">
        <f t="shared" si="194"/>
        <v>1224.6234040114614</v>
      </c>
      <c r="HF106" s="13">
        <f t="shared" si="194"/>
        <v>1226.2745600000003</v>
      </c>
      <c r="HG106" s="13">
        <f t="shared" si="194"/>
        <v>1227.9163076923078</v>
      </c>
      <c r="HH106" s="13">
        <f t="shared" si="194"/>
        <v>1229.5487272727273</v>
      </c>
      <c r="HI106" s="13">
        <f t="shared" si="194"/>
        <v>1231.1718980169974</v>
      </c>
      <c r="HJ106" s="13">
        <f t="shared" si="194"/>
        <v>1232.7858983050849</v>
      </c>
      <c r="HK106" s="13">
        <f t="shared" si="194"/>
        <v>1234.3908056338028</v>
      </c>
      <c r="HL106" s="13">
        <f t="shared" si="194"/>
        <v>1235.9866966292136</v>
      </c>
      <c r="HM106" s="13">
        <f t="shared" si="194"/>
        <v>1237.5736470588233</v>
      </c>
      <c r="HN106" s="13">
        <f t="shared" si="194"/>
        <v>1239.1517318435751</v>
      </c>
      <c r="HO106" s="13">
        <f t="shared" si="194"/>
        <v>1240.721025069638</v>
      </c>
      <c r="HP106" s="13">
        <f t="shared" si="194"/>
        <v>1242.2815999999998</v>
      </c>
      <c r="HQ106" s="13">
        <f t="shared" si="194"/>
        <v>1243.8335290858724</v>
      </c>
      <c r="HR106" s="13">
        <f t="shared" si="194"/>
        <v>1245.3768839779002</v>
      </c>
      <c r="HS106" s="13">
        <f t="shared" si="194"/>
        <v>1246.91173553719</v>
      </c>
      <c r="HT106" s="13">
        <f t="shared" si="194"/>
        <v>1248.4381538461539</v>
      </c>
      <c r="HU106" s="13">
        <f t="shared" si="194"/>
        <v>1249.9562082191778</v>
      </c>
      <c r="HV106" s="13">
        <f t="shared" si="194"/>
        <v>1251.4659672131147</v>
      </c>
      <c r="HW106" s="13">
        <f t="shared" si="194"/>
        <v>1252.9674986376024</v>
      </c>
      <c r="HX106" s="13">
        <f t="shared" si="194"/>
        <v>1254.4608695652173</v>
      </c>
      <c r="HY106" s="13">
        <f t="shared" si="194"/>
        <v>1255.9461463414634</v>
      </c>
      <c r="HZ106" s="13">
        <f t="shared" si="194"/>
        <v>1257.4233945945944</v>
      </c>
      <c r="IA106" s="13">
        <f t="shared" si="194"/>
        <v>1258.892679245283</v>
      </c>
      <c r="IB106" s="13">
        <f t="shared" si="194"/>
        <v>1260.354064516129</v>
      </c>
      <c r="IC106" s="13">
        <f t="shared" si="194"/>
        <v>1261.8076139410186</v>
      </c>
      <c r="ID106" s="13">
        <f t="shared" si="194"/>
        <v>1263.2533903743315</v>
      </c>
      <c r="IE106" s="13">
        <f t="shared" si="194"/>
        <v>1264.691456</v>
      </c>
      <c r="IF106" s="13">
        <f t="shared" si="194"/>
        <v>1266.1218723404256</v>
      </c>
      <c r="IG106" s="13">
        <f t="shared" si="194"/>
        <v>1267.5447002652518</v>
      </c>
      <c r="IH106" s="13">
        <f t="shared" si="194"/>
        <v>1268.9599999999998</v>
      </c>
      <c r="II106" s="13">
        <f t="shared" si="194"/>
        <v>1270.3678311345645</v>
      </c>
      <c r="IJ106" s="13">
        <f t="shared" si="194"/>
        <v>1271.7682526315791</v>
      </c>
      <c r="IK106" s="13">
        <f t="shared" si="194"/>
        <v>1273.1613228346457</v>
      </c>
      <c r="IL106" s="13">
        <f t="shared" si="194"/>
        <v>1274.5470994764401</v>
      </c>
      <c r="IM106" s="13">
        <f t="shared" si="194"/>
        <v>1275.9256396866838</v>
      </c>
      <c r="IN106" s="13">
        <f t="shared" si="194"/>
        <v>1277.297</v>
      </c>
      <c r="IO106" s="13">
        <f t="shared" si="194"/>
        <v>1278.6612363636368</v>
      </c>
      <c r="IP106" s="13">
        <f t="shared" si="194"/>
        <v>1280.0184041450771</v>
      </c>
      <c r="IQ106" s="13">
        <f t="shared" si="194"/>
        <v>1281.368558139535</v>
      </c>
      <c r="IR106" s="13">
        <f t="shared" si="194"/>
        <v>1282.7117525773203</v>
      </c>
      <c r="IS106" s="13">
        <f t="shared" si="194"/>
        <v>1284.048041131105</v>
      </c>
      <c r="IT106" s="13">
        <f t="shared" si="194"/>
        <v>1285.3774769230772</v>
      </c>
      <c r="IU106" s="13">
        <f t="shared" si="194"/>
        <v>1286.7001125319696</v>
      </c>
      <c r="IV106" s="13">
        <f t="shared" si="194"/>
        <v>1288.0159999999996</v>
      </c>
      <c r="IW106" s="13"/>
      <c r="IX106" s="13"/>
      <c r="IY106" s="13"/>
      <c r="IZ106" s="13"/>
      <c r="JA106" s="13"/>
      <c r="JB106" s="13"/>
    </row>
    <row r="107" spans="1:262" ht="12.75" customHeight="1" x14ac:dyDescent="0.3">
      <c r="A107" s="18" t="s">
        <v>38</v>
      </c>
      <c r="B107" s="18">
        <v>335</v>
      </c>
      <c r="C107" s="19">
        <f t="shared" si="180"/>
        <v>1964.8999999999999</v>
      </c>
      <c r="D107" s="19">
        <f t="shared" si="181"/>
        <v>1629.8999999999999</v>
      </c>
      <c r="E107" s="19">
        <f t="shared" si="182"/>
        <v>15</v>
      </c>
      <c r="F107" s="18">
        <f t="shared" si="183"/>
        <v>1625</v>
      </c>
      <c r="G107" s="19">
        <f t="shared" si="184"/>
        <v>58.210714285714282</v>
      </c>
      <c r="H107" s="16">
        <f t="shared" si="185"/>
        <v>3140.9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7">
        <v>10000</v>
      </c>
      <c r="S107" s="17">
        <f t="shared" si="186"/>
        <v>4.5</v>
      </c>
      <c r="T107" s="17">
        <v>14</v>
      </c>
      <c r="U107" s="17">
        <f t="shared" si="187"/>
        <v>63</v>
      </c>
      <c r="V107" s="17">
        <f t="shared" si="188"/>
        <v>5040</v>
      </c>
      <c r="W107" s="17">
        <f t="shared" si="189"/>
        <v>3.75</v>
      </c>
      <c r="X107" s="17">
        <f t="shared" si="190"/>
        <v>750</v>
      </c>
      <c r="Y107" s="4">
        <f t="shared" si="191"/>
        <v>4210</v>
      </c>
      <c r="Z107" s="4">
        <v>0.05</v>
      </c>
      <c r="AA107" s="4">
        <v>90</v>
      </c>
      <c r="AB107" s="4">
        <v>14</v>
      </c>
      <c r="AC107" s="4">
        <v>500</v>
      </c>
      <c r="AD107" s="4">
        <v>5040</v>
      </c>
      <c r="AE107" s="4">
        <f t="shared" si="192"/>
        <v>9472.5</v>
      </c>
      <c r="AF107" s="4">
        <f t="shared" si="193"/>
        <v>1134</v>
      </c>
      <c r="AG107" s="13">
        <f t="shared" ref="AG107:IV107" si="195">((($V107+$X107)/10*MAX((AG$2/$AC107),1)+($Y107/80*180*$Z107))/(MAX((AG$2/$AA107),1)+$AB107))*28-$B107</f>
        <v>1629.8999999999999</v>
      </c>
      <c r="AH107" s="13">
        <f t="shared" si="195"/>
        <v>1629.8999999999999</v>
      </c>
      <c r="AI107" s="13">
        <f t="shared" si="195"/>
        <v>1629.8999999999999</v>
      </c>
      <c r="AJ107" s="13">
        <f t="shared" si="195"/>
        <v>1629.8999999999999</v>
      </c>
      <c r="AK107" s="13">
        <f t="shared" si="195"/>
        <v>1629.8999999999999</v>
      </c>
      <c r="AL107" s="13">
        <f t="shared" si="195"/>
        <v>1629.8999999999999</v>
      </c>
      <c r="AM107" s="13">
        <f t="shared" si="195"/>
        <v>1629.8999999999999</v>
      </c>
      <c r="AN107" s="13">
        <f t="shared" si="195"/>
        <v>1629.8999999999999</v>
      </c>
      <c r="AO107" s="13">
        <f t="shared" si="195"/>
        <v>1629.8999999999999</v>
      </c>
      <c r="AP107" s="13">
        <f t="shared" si="195"/>
        <v>1629.8999999999999</v>
      </c>
      <c r="AQ107" s="13">
        <f t="shared" si="195"/>
        <v>1629.8999999999999</v>
      </c>
      <c r="AR107" s="13">
        <f t="shared" si="195"/>
        <v>1629.8999999999999</v>
      </c>
      <c r="AS107" s="13">
        <f t="shared" si="195"/>
        <v>1629.8999999999999</v>
      </c>
      <c r="AT107" s="13">
        <f t="shared" si="195"/>
        <v>1629.8999999999999</v>
      </c>
      <c r="AU107" s="13">
        <f t="shared" si="195"/>
        <v>1629.8999999999999</v>
      </c>
      <c r="AV107" s="13">
        <f t="shared" si="195"/>
        <v>1621.2057522123894</v>
      </c>
      <c r="AW107" s="13">
        <f t="shared" si="195"/>
        <v>1612.5881057268721</v>
      </c>
      <c r="AX107" s="13">
        <f t="shared" si="195"/>
        <v>1604.0460526315792</v>
      </c>
      <c r="AY107" s="13">
        <f t="shared" si="195"/>
        <v>1595.5786026200874</v>
      </c>
      <c r="AZ107" s="13">
        <f t="shared" si="195"/>
        <v>1587.1847826086955</v>
      </c>
      <c r="BA107" s="13">
        <f t="shared" si="195"/>
        <v>1578.863636363636</v>
      </c>
      <c r="BB107" s="13">
        <f t="shared" si="195"/>
        <v>1570.6142241379312</v>
      </c>
      <c r="BC107" s="13">
        <f t="shared" si="195"/>
        <v>1562.4356223175964</v>
      </c>
      <c r="BD107" s="13">
        <f t="shared" si="195"/>
        <v>1554.3269230769229</v>
      </c>
      <c r="BE107" s="13">
        <f t="shared" si="195"/>
        <v>1546.2872340425531</v>
      </c>
      <c r="BF107" s="13">
        <f t="shared" si="195"/>
        <v>1538.3156779661015</v>
      </c>
      <c r="BG107" s="13">
        <f t="shared" si="195"/>
        <v>1530.411392405063</v>
      </c>
      <c r="BH107" s="13">
        <f t="shared" si="195"/>
        <v>1522.5735294117649</v>
      </c>
      <c r="BI107" s="13">
        <f t="shared" si="195"/>
        <v>1514.8012552301254</v>
      </c>
      <c r="BJ107" s="13">
        <f t="shared" si="195"/>
        <v>1507.09375</v>
      </c>
      <c r="BK107" s="13">
        <f t="shared" si="195"/>
        <v>1499.4502074688799</v>
      </c>
      <c r="BL107" s="13">
        <f t="shared" si="195"/>
        <v>1491.8698347107438</v>
      </c>
      <c r="BM107" s="13">
        <f t="shared" si="195"/>
        <v>1484.3518518518517</v>
      </c>
      <c r="BN107" s="13">
        <f t="shared" si="195"/>
        <v>1476.8954918032787</v>
      </c>
      <c r="BO107" s="13">
        <f t="shared" si="195"/>
        <v>1469.5</v>
      </c>
      <c r="BP107" s="13">
        <f t="shared" si="195"/>
        <v>1462.1646341463415</v>
      </c>
      <c r="BQ107" s="13">
        <f t="shared" si="195"/>
        <v>1454.8886639676111</v>
      </c>
      <c r="BR107" s="13">
        <f t="shared" si="195"/>
        <v>1447.671370967742</v>
      </c>
      <c r="BS107" s="13">
        <f t="shared" si="195"/>
        <v>1440.5120481927709</v>
      </c>
      <c r="BT107" s="13">
        <f t="shared" si="195"/>
        <v>1433.4099999999999</v>
      </c>
      <c r="BU107" s="13">
        <f t="shared" si="195"/>
        <v>1426.3645418326691</v>
      </c>
      <c r="BV107" s="13">
        <f t="shared" si="195"/>
        <v>1419.375</v>
      </c>
      <c r="BW107" s="13">
        <f t="shared" si="195"/>
        <v>1412.4407114624505</v>
      </c>
      <c r="BX107" s="13">
        <f t="shared" si="195"/>
        <v>1405.5610236220473</v>
      </c>
      <c r="BY107" s="13">
        <f t="shared" si="195"/>
        <v>1398.7352941176471</v>
      </c>
      <c r="BZ107" s="13">
        <f t="shared" si="195"/>
        <v>1391.962890625</v>
      </c>
      <c r="CA107" s="13">
        <f t="shared" si="195"/>
        <v>1385.2431906614786</v>
      </c>
      <c r="CB107" s="13">
        <f t="shared" si="195"/>
        <v>1378.575581395349</v>
      </c>
      <c r="CC107" s="13">
        <f t="shared" si="195"/>
        <v>1371.9594594594596</v>
      </c>
      <c r="CD107" s="13">
        <f t="shared" si="195"/>
        <v>1365.3942307692309</v>
      </c>
      <c r="CE107" s="13">
        <f t="shared" si="195"/>
        <v>1358.8793103448277</v>
      </c>
      <c r="CF107" s="13">
        <f t="shared" si="195"/>
        <v>1352.4141221374043</v>
      </c>
      <c r="CG107" s="13">
        <f t="shared" si="195"/>
        <v>1345.9980988593159</v>
      </c>
      <c r="CH107" s="13">
        <f t="shared" si="195"/>
        <v>1339.6306818181818</v>
      </c>
      <c r="CI107" s="13">
        <f t="shared" si="195"/>
        <v>1333.3113207547167</v>
      </c>
      <c r="CJ107" s="13">
        <f t="shared" si="195"/>
        <v>1327.0394736842104</v>
      </c>
      <c r="CK107" s="13">
        <f t="shared" si="195"/>
        <v>1320.814606741573</v>
      </c>
      <c r="CL107" s="13">
        <f t="shared" si="195"/>
        <v>1314.6361940298507</v>
      </c>
      <c r="CM107" s="13">
        <f t="shared" si="195"/>
        <v>1308.503717472119</v>
      </c>
      <c r="CN107" s="13">
        <f t="shared" si="195"/>
        <v>1302.4166666666665</v>
      </c>
      <c r="CO107" s="13">
        <f t="shared" si="195"/>
        <v>1296.3745387453876</v>
      </c>
      <c r="CP107" s="13">
        <f t="shared" si="195"/>
        <v>1290.3768382352941</v>
      </c>
      <c r="CQ107" s="13">
        <f t="shared" si="195"/>
        <v>1284.4230769230771</v>
      </c>
      <c r="CR107" s="13">
        <f t="shared" si="195"/>
        <v>1278.5127737226278</v>
      </c>
      <c r="CS107" s="13">
        <f t="shared" si="195"/>
        <v>1272.6454545454546</v>
      </c>
      <c r="CT107" s="13">
        <f t="shared" si="195"/>
        <v>1266.8206521739132</v>
      </c>
      <c r="CU107" s="13">
        <f t="shared" si="195"/>
        <v>1261.0379061371839</v>
      </c>
      <c r="CV107" s="13">
        <f t="shared" si="195"/>
        <v>1255.2967625899282</v>
      </c>
      <c r="CW107" s="13">
        <f t="shared" si="195"/>
        <v>1249.5967741935483</v>
      </c>
      <c r="CX107" s="13">
        <f t="shared" si="195"/>
        <v>1243.9374999999998</v>
      </c>
      <c r="CY107" s="13">
        <f t="shared" si="195"/>
        <v>1238.3185053380782</v>
      </c>
      <c r="CZ107" s="13">
        <f t="shared" si="195"/>
        <v>1232.7393617021276</v>
      </c>
      <c r="DA107" s="13">
        <f t="shared" si="195"/>
        <v>1227.1996466431094</v>
      </c>
      <c r="DB107" s="13">
        <f t="shared" si="195"/>
        <v>1221.698943661972</v>
      </c>
      <c r="DC107" s="13">
        <f t="shared" si="195"/>
        <v>1216.2368421052631</v>
      </c>
      <c r="DD107" s="13">
        <f t="shared" si="195"/>
        <v>1210.812937062937</v>
      </c>
      <c r="DE107" s="13">
        <f t="shared" si="195"/>
        <v>1205.4268292682927</v>
      </c>
      <c r="DF107" s="13">
        <f t="shared" si="195"/>
        <v>1200.078125</v>
      </c>
      <c r="DG107" s="13">
        <f t="shared" si="195"/>
        <v>1194.7664359861594</v>
      </c>
      <c r="DH107" s="13">
        <f t="shared" si="195"/>
        <v>1189.4913793103449</v>
      </c>
      <c r="DI107" s="13">
        <f t="shared" si="195"/>
        <v>1184.2525773195878</v>
      </c>
      <c r="DJ107" s="13">
        <f t="shared" si="195"/>
        <v>1179.0496575342463</v>
      </c>
      <c r="DK107" s="13">
        <f t="shared" si="195"/>
        <v>1173.8822525597272</v>
      </c>
      <c r="DL107" s="13">
        <f t="shared" si="195"/>
        <v>1175.3671428571429</v>
      </c>
      <c r="DM107" s="13">
        <f t="shared" si="195"/>
        <v>1180.1393220338982</v>
      </c>
      <c r="DN107" s="13">
        <f t="shared" si="195"/>
        <v>1184.8792567567568</v>
      </c>
      <c r="DO107" s="13">
        <f t="shared" si="195"/>
        <v>1189.5872727272729</v>
      </c>
      <c r="DP107" s="13">
        <f t="shared" si="195"/>
        <v>1194.2636912751677</v>
      </c>
      <c r="DQ107" s="13">
        <f t="shared" si="195"/>
        <v>1198.9088294314381</v>
      </c>
      <c r="DR107" s="13">
        <f t="shared" si="195"/>
        <v>1203.5230000000004</v>
      </c>
      <c r="DS107" s="13">
        <f t="shared" si="195"/>
        <v>1208.1065116279071</v>
      </c>
      <c r="DT107" s="13">
        <f t="shared" si="195"/>
        <v>1212.659668874172</v>
      </c>
      <c r="DU107" s="13">
        <f t="shared" si="195"/>
        <v>1217.182772277228</v>
      </c>
      <c r="DV107" s="13">
        <f t="shared" si="195"/>
        <v>1221.6761184210527</v>
      </c>
      <c r="DW107" s="13">
        <f t="shared" si="195"/>
        <v>1226.1400000000001</v>
      </c>
      <c r="DX107" s="13">
        <f t="shared" si="195"/>
        <v>1230.5747058823526</v>
      </c>
      <c r="DY107" s="13">
        <f t="shared" si="195"/>
        <v>1234.9805211726382</v>
      </c>
      <c r="DZ107" s="13">
        <f t="shared" si="195"/>
        <v>1239.3577272727275</v>
      </c>
      <c r="EA107" s="13">
        <f t="shared" si="195"/>
        <v>1243.7066019417473</v>
      </c>
      <c r="EB107" s="13">
        <f t="shared" si="195"/>
        <v>1248.0274193548385</v>
      </c>
      <c r="EC107" s="13">
        <f t="shared" si="195"/>
        <v>1252.3204501607718</v>
      </c>
      <c r="ED107" s="13">
        <f t="shared" si="195"/>
        <v>1256.5859615384613</v>
      </c>
      <c r="EE107" s="13">
        <f t="shared" si="195"/>
        <v>1260.8242172523962</v>
      </c>
      <c r="EF107" s="13">
        <f t="shared" si="195"/>
        <v>1265.0354777070065</v>
      </c>
      <c r="EG107" s="13">
        <f t="shared" si="195"/>
        <v>1269.2199999999998</v>
      </c>
      <c r="EH107" s="13">
        <f t="shared" si="195"/>
        <v>1273.3780379746836</v>
      </c>
      <c r="EI107" s="13">
        <f t="shared" si="195"/>
        <v>1277.5098422712936</v>
      </c>
      <c r="EJ107" s="13">
        <f t="shared" si="195"/>
        <v>1281.6156603773584</v>
      </c>
      <c r="EK107" s="13">
        <f t="shared" si="195"/>
        <v>1285.695736677116</v>
      </c>
      <c r="EL107" s="13">
        <f t="shared" si="195"/>
        <v>1289.7503125000003</v>
      </c>
      <c r="EM107" s="13">
        <f t="shared" si="195"/>
        <v>1293.7796261682245</v>
      </c>
      <c r="EN107" s="13">
        <f t="shared" si="195"/>
        <v>1297.7839130434782</v>
      </c>
      <c r="EO107" s="13">
        <f t="shared" si="195"/>
        <v>1301.7634055727556</v>
      </c>
      <c r="EP107" s="13">
        <f t="shared" si="195"/>
        <v>1305.7183333333335</v>
      </c>
      <c r="EQ107" s="13">
        <f t="shared" si="195"/>
        <v>1309.648923076923</v>
      </c>
      <c r="ER107" s="13">
        <f t="shared" si="195"/>
        <v>1313.5553987730059</v>
      </c>
      <c r="ES107" s="13">
        <f t="shared" si="195"/>
        <v>1317.437981651376</v>
      </c>
      <c r="ET107" s="13">
        <f t="shared" si="195"/>
        <v>1321.2968902439025</v>
      </c>
      <c r="EU107" s="13">
        <f t="shared" si="195"/>
        <v>1325.1323404255318</v>
      </c>
      <c r="EV107" s="13">
        <f t="shared" si="195"/>
        <v>1328.9445454545455</v>
      </c>
      <c r="EW107" s="13">
        <f t="shared" si="195"/>
        <v>1332.7337160120849</v>
      </c>
      <c r="EX107" s="13">
        <f t="shared" si="195"/>
        <v>1336.5000602409636</v>
      </c>
      <c r="EY107" s="13">
        <f t="shared" si="195"/>
        <v>1340.2437837837838</v>
      </c>
      <c r="EZ107" s="13">
        <f t="shared" si="195"/>
        <v>1343.9650898203595</v>
      </c>
      <c r="FA107" s="13">
        <f t="shared" si="195"/>
        <v>1347.6641791044774</v>
      </c>
      <c r="FB107" s="13">
        <f t="shared" si="195"/>
        <v>1351.3412499999999</v>
      </c>
      <c r="FC107" s="13">
        <f t="shared" si="195"/>
        <v>1354.9964985163203</v>
      </c>
      <c r="FD107" s="13">
        <f t="shared" si="195"/>
        <v>1358.6301183431954</v>
      </c>
      <c r="FE107" s="13">
        <f t="shared" si="195"/>
        <v>1362.2423008849555</v>
      </c>
      <c r="FF107" s="13">
        <f t="shared" si="195"/>
        <v>1365.8332352941179</v>
      </c>
      <c r="FG107" s="13">
        <f t="shared" si="195"/>
        <v>1369.4031085043989</v>
      </c>
      <c r="FH107" s="13">
        <f t="shared" si="195"/>
        <v>1372.9521052631578</v>
      </c>
      <c r="FI107" s="13">
        <f t="shared" si="195"/>
        <v>1376.4804081632653</v>
      </c>
      <c r="FJ107" s="13">
        <f t="shared" si="195"/>
        <v>1379.9881976744189</v>
      </c>
      <c r="FK107" s="13">
        <f t="shared" si="195"/>
        <v>1383.475652173913</v>
      </c>
      <c r="FL107" s="13">
        <f t="shared" si="195"/>
        <v>1386.9429479768785</v>
      </c>
      <c r="FM107" s="13">
        <f t="shared" si="195"/>
        <v>1390.3902593659943</v>
      </c>
      <c r="FN107" s="13">
        <f t="shared" si="195"/>
        <v>1393.8177586206898</v>
      </c>
      <c r="FO107" s="13">
        <f t="shared" si="195"/>
        <v>1397.2256160458453</v>
      </c>
      <c r="FP107" s="13">
        <f t="shared" si="195"/>
        <v>1400.6139999999996</v>
      </c>
      <c r="FQ107" s="13">
        <f t="shared" si="195"/>
        <v>1403.9830769230771</v>
      </c>
      <c r="FR107" s="13">
        <f t="shared" si="195"/>
        <v>1407.3330113636362</v>
      </c>
      <c r="FS107" s="13">
        <f t="shared" si="195"/>
        <v>1410.6639660056658</v>
      </c>
      <c r="FT107" s="13">
        <f t="shared" si="195"/>
        <v>1413.9761016949151</v>
      </c>
      <c r="FU107" s="13">
        <f t="shared" si="195"/>
        <v>1417.2695774647889</v>
      </c>
      <c r="FV107" s="13">
        <f t="shared" si="195"/>
        <v>1420.5445505617975</v>
      </c>
      <c r="FW107" s="13">
        <f t="shared" si="195"/>
        <v>1423.8011764705882</v>
      </c>
      <c r="FX107" s="13">
        <f t="shared" si="195"/>
        <v>1427.0396089385476</v>
      </c>
      <c r="FY107" s="13">
        <f t="shared" si="195"/>
        <v>1430.2599999999998</v>
      </c>
      <c r="FZ107" s="13">
        <f t="shared" si="195"/>
        <v>1433.4625000000001</v>
      </c>
      <c r="GA107" s="13">
        <f t="shared" si="195"/>
        <v>1436.6472576177287</v>
      </c>
      <c r="GB107" s="13">
        <f t="shared" si="195"/>
        <v>1439.8144198895029</v>
      </c>
      <c r="GC107" s="13">
        <f t="shared" si="195"/>
        <v>1442.9641322314051</v>
      </c>
      <c r="GD107" s="13">
        <f t="shared" si="195"/>
        <v>1446.0965384615383</v>
      </c>
      <c r="GE107" s="13">
        <f t="shared" si="195"/>
        <v>1449.2117808219177</v>
      </c>
      <c r="GF107" s="13">
        <f t="shared" si="195"/>
        <v>1452.3100000000004</v>
      </c>
      <c r="GG107" s="13">
        <f t="shared" si="195"/>
        <v>1455.3913351498636</v>
      </c>
      <c r="GH107" s="13">
        <f t="shared" si="195"/>
        <v>1458.4559239130435</v>
      </c>
      <c r="GI107" s="13">
        <f t="shared" si="195"/>
        <v>1461.5039024390244</v>
      </c>
      <c r="GJ107" s="13">
        <f t="shared" si="195"/>
        <v>1464.5354054054058</v>
      </c>
      <c r="GK107" s="13">
        <f t="shared" si="195"/>
        <v>1467.5505660377357</v>
      </c>
      <c r="GL107" s="13">
        <f t="shared" si="195"/>
        <v>1470.5495161290323</v>
      </c>
      <c r="GM107" s="13">
        <f t="shared" si="195"/>
        <v>1473.532386058981</v>
      </c>
      <c r="GN107" s="13">
        <f t="shared" si="195"/>
        <v>1476.499304812834</v>
      </c>
      <c r="GO107" s="13">
        <f t="shared" si="195"/>
        <v>1479.4503999999999</v>
      </c>
      <c r="GP107" s="13">
        <f t="shared" si="195"/>
        <v>1482.3857978723404</v>
      </c>
      <c r="GQ107" s="13">
        <f t="shared" si="195"/>
        <v>1485.3056233421753</v>
      </c>
      <c r="GR107" s="13">
        <f t="shared" si="195"/>
        <v>1488.21</v>
      </c>
      <c r="GS107" s="13">
        <f t="shared" si="195"/>
        <v>1491.0990501319263</v>
      </c>
      <c r="GT107" s="13">
        <f t="shared" si="195"/>
        <v>1493.9728947368419</v>
      </c>
      <c r="GU107" s="13">
        <f t="shared" si="195"/>
        <v>1496.8316535433073</v>
      </c>
      <c r="GV107" s="13">
        <f t="shared" si="195"/>
        <v>1499.6754450261781</v>
      </c>
      <c r="GW107" s="13">
        <f t="shared" si="195"/>
        <v>1502.5043864229769</v>
      </c>
      <c r="GX107" s="13">
        <f t="shared" si="195"/>
        <v>1505.31859375</v>
      </c>
      <c r="GY107" s="13">
        <f t="shared" si="195"/>
        <v>1508.1181818181819</v>
      </c>
      <c r="GZ107" s="13">
        <f t="shared" si="195"/>
        <v>1510.9032642487043</v>
      </c>
      <c r="HA107" s="13">
        <f t="shared" si="195"/>
        <v>1513.673953488372</v>
      </c>
      <c r="HB107" s="13">
        <f t="shared" si="195"/>
        <v>1516.4303608247424</v>
      </c>
      <c r="HC107" s="13">
        <f t="shared" si="195"/>
        <v>1519.1725964010282</v>
      </c>
      <c r="HD107" s="13">
        <f t="shared" si="195"/>
        <v>1521.9007692307691</v>
      </c>
      <c r="HE107" s="13">
        <f t="shared" si="195"/>
        <v>1524.6149872122764</v>
      </c>
      <c r="HF107" s="13">
        <f t="shared" si="195"/>
        <v>1527.315357142857</v>
      </c>
      <c r="HG107" s="13">
        <f t="shared" si="195"/>
        <v>1530.0019847328247</v>
      </c>
      <c r="HH107" s="13">
        <f t="shared" si="195"/>
        <v>1532.6749746192893</v>
      </c>
      <c r="HI107" s="13">
        <f t="shared" si="195"/>
        <v>1535.3344303797469</v>
      </c>
      <c r="HJ107" s="13">
        <f t="shared" si="195"/>
        <v>1537.9804545454549</v>
      </c>
      <c r="HK107" s="13">
        <f t="shared" si="195"/>
        <v>1540.6131486146094</v>
      </c>
      <c r="HL107" s="13">
        <f t="shared" si="195"/>
        <v>1543.2326130653264</v>
      </c>
      <c r="HM107" s="13">
        <f t="shared" si="195"/>
        <v>1545.8389473684208</v>
      </c>
      <c r="HN107" s="13">
        <f t="shared" si="195"/>
        <v>1548.4322500000001</v>
      </c>
      <c r="HO107" s="13">
        <f t="shared" si="195"/>
        <v>1551.0126184538653</v>
      </c>
      <c r="HP107" s="13">
        <f t="shared" si="195"/>
        <v>1553.5801492537312</v>
      </c>
      <c r="HQ107" s="13">
        <f t="shared" si="195"/>
        <v>1556.1349379652604</v>
      </c>
      <c r="HR107" s="13">
        <f t="shared" si="195"/>
        <v>1558.6770792079205</v>
      </c>
      <c r="HS107" s="13">
        <f t="shared" si="195"/>
        <v>1561.2066666666665</v>
      </c>
      <c r="HT107" s="13">
        <f t="shared" si="195"/>
        <v>1563.7237931034483</v>
      </c>
      <c r="HU107" s="13">
        <f t="shared" si="195"/>
        <v>1566.2285503685503</v>
      </c>
      <c r="HV107" s="13">
        <f t="shared" si="195"/>
        <v>1568.7210294117644</v>
      </c>
      <c r="HW107" s="13">
        <f t="shared" si="195"/>
        <v>1571.2013202933986</v>
      </c>
      <c r="HX107" s="13">
        <f t="shared" si="195"/>
        <v>1573.6695121951216</v>
      </c>
      <c r="HY107" s="13">
        <f t="shared" si="195"/>
        <v>1576.1256934306571</v>
      </c>
      <c r="HZ107" s="13">
        <f t="shared" si="195"/>
        <v>1578.5699514563105</v>
      </c>
      <c r="IA107" s="13">
        <f t="shared" si="195"/>
        <v>1581.0023728813558</v>
      </c>
      <c r="IB107" s="13">
        <f t="shared" si="195"/>
        <v>1583.4230434782608</v>
      </c>
      <c r="IC107" s="13">
        <f t="shared" si="195"/>
        <v>1585.832048192771</v>
      </c>
      <c r="ID107" s="13">
        <f t="shared" si="195"/>
        <v>1588.2294711538461</v>
      </c>
      <c r="IE107" s="13">
        <f t="shared" si="195"/>
        <v>1590.6153956834532</v>
      </c>
      <c r="IF107" s="13">
        <f t="shared" si="195"/>
        <v>1592.9899043062201</v>
      </c>
      <c r="IG107" s="13">
        <f t="shared" si="195"/>
        <v>1595.3530787589498</v>
      </c>
      <c r="IH107" s="13">
        <f t="shared" si="195"/>
        <v>1597.7049999999999</v>
      </c>
      <c r="II107" s="13">
        <f t="shared" si="195"/>
        <v>1600.0457482185275</v>
      </c>
      <c r="IJ107" s="13">
        <f t="shared" si="195"/>
        <v>1602.3754028436019</v>
      </c>
      <c r="IK107" s="13">
        <f t="shared" si="195"/>
        <v>1604.6940425531914</v>
      </c>
      <c r="IL107" s="13">
        <f t="shared" si="195"/>
        <v>1607.0017452830189</v>
      </c>
      <c r="IM107" s="13">
        <f t="shared" si="195"/>
        <v>1609.2985882352939</v>
      </c>
      <c r="IN107" s="13">
        <f t="shared" si="195"/>
        <v>1611.5846478873239</v>
      </c>
      <c r="IO107" s="13">
        <f t="shared" si="195"/>
        <v>1613.86</v>
      </c>
      <c r="IP107" s="13">
        <f t="shared" si="195"/>
        <v>1616.1247196261681</v>
      </c>
      <c r="IQ107" s="13">
        <f t="shared" si="195"/>
        <v>1618.3788811188811</v>
      </c>
      <c r="IR107" s="13">
        <f t="shared" si="195"/>
        <v>1620.6225581395354</v>
      </c>
      <c r="IS107" s="13">
        <f t="shared" si="195"/>
        <v>1622.855823665893</v>
      </c>
      <c r="IT107" s="13">
        <f t="shared" si="195"/>
        <v>1625.0787500000001</v>
      </c>
      <c r="IU107" s="13">
        <f t="shared" si="195"/>
        <v>1627.2914087759814</v>
      </c>
      <c r="IV107" s="13">
        <f t="shared" si="195"/>
        <v>1629.4938709677419</v>
      </c>
      <c r="IW107" s="13"/>
      <c r="IX107" s="13"/>
      <c r="IY107" s="13"/>
      <c r="IZ107" s="13"/>
      <c r="JA107" s="13"/>
      <c r="JB107" s="13"/>
    </row>
    <row r="108" spans="1:262" ht="12.75" customHeight="1" x14ac:dyDescent="0.3">
      <c r="A108" s="4" t="s">
        <v>39</v>
      </c>
      <c r="B108" s="4">
        <v>514</v>
      </c>
      <c r="C108" s="13">
        <f t="shared" si="180"/>
        <v>1074.375</v>
      </c>
      <c r="D108" s="13">
        <f t="shared" si="181"/>
        <v>560.375</v>
      </c>
      <c r="E108" s="13">
        <f t="shared" si="182"/>
        <v>18.666666666666668</v>
      </c>
      <c r="F108" s="4">
        <f t="shared" si="183"/>
        <v>550</v>
      </c>
      <c r="G108" s="13">
        <f t="shared" si="184"/>
        <v>20.013392857142858</v>
      </c>
      <c r="H108" s="11">
        <f t="shared" si="185"/>
        <v>3720.3749999999995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7">
        <v>6400</v>
      </c>
      <c r="S108" s="17">
        <f t="shared" si="186"/>
        <v>4.5</v>
      </c>
      <c r="T108" s="17">
        <v>14</v>
      </c>
      <c r="U108" s="17">
        <f t="shared" si="187"/>
        <v>63</v>
      </c>
      <c r="V108" s="17">
        <f t="shared" si="188"/>
        <v>5040</v>
      </c>
      <c r="W108" s="17">
        <f t="shared" si="189"/>
        <v>3.75</v>
      </c>
      <c r="X108" s="17">
        <f t="shared" si="190"/>
        <v>750</v>
      </c>
      <c r="Y108" s="4">
        <f t="shared" si="191"/>
        <v>610</v>
      </c>
      <c r="Z108" s="4">
        <v>0.1</v>
      </c>
      <c r="AA108" s="4">
        <v>9</v>
      </c>
      <c r="AB108" s="4">
        <v>14</v>
      </c>
      <c r="AC108" s="4">
        <v>150</v>
      </c>
      <c r="AD108" s="4">
        <v>5040</v>
      </c>
      <c r="AE108" s="4">
        <f t="shared" si="192"/>
        <v>1372.5</v>
      </c>
      <c r="AF108" s="4">
        <f t="shared" si="193"/>
        <v>2268</v>
      </c>
      <c r="AG108" s="13">
        <f t="shared" ref="AG108:IV108" si="196">((($V108+$X108)/10*MAX((AG$2/$AC108),1)+($Y108/80*180*$Z108))/(MAX((AG$2/$AA108),1)+$AB108))*28-$B108</f>
        <v>823</v>
      </c>
      <c r="AH108" s="13">
        <f t="shared" si="196"/>
        <v>793.93478260869551</v>
      </c>
      <c r="AI108" s="13">
        <f t="shared" si="196"/>
        <v>739.4375</v>
      </c>
      <c r="AJ108" s="13">
        <f t="shared" si="196"/>
        <v>689.29999999999973</v>
      </c>
      <c r="AK108" s="13">
        <f t="shared" si="196"/>
        <v>643.01923076923094</v>
      </c>
      <c r="AL108" s="13">
        <f t="shared" si="196"/>
        <v>600.16666666666652</v>
      </c>
      <c r="AM108" s="13">
        <f t="shared" si="196"/>
        <v>560.375</v>
      </c>
      <c r="AN108" s="13">
        <f t="shared" si="196"/>
        <v>523.32758620689674</v>
      </c>
      <c r="AO108" s="13">
        <f t="shared" si="196"/>
        <v>488.75</v>
      </c>
      <c r="AP108" s="13">
        <f t="shared" si="196"/>
        <v>456.40322580645159</v>
      </c>
      <c r="AQ108" s="13">
        <f t="shared" si="196"/>
        <v>426.078125</v>
      </c>
      <c r="AR108" s="13">
        <f t="shared" si="196"/>
        <v>397.59090909090901</v>
      </c>
      <c r="AS108" s="13">
        <f t="shared" si="196"/>
        <v>370.77941176470597</v>
      </c>
      <c r="AT108" s="13">
        <f t="shared" si="196"/>
        <v>345.5</v>
      </c>
      <c r="AU108" s="13">
        <f t="shared" si="196"/>
        <v>321.625</v>
      </c>
      <c r="AV108" s="13">
        <f t="shared" si="196"/>
        <v>299.04054054054063</v>
      </c>
      <c r="AW108" s="13">
        <f t="shared" si="196"/>
        <v>277.6447368421052</v>
      </c>
      <c r="AX108" s="13">
        <f t="shared" si="196"/>
        <v>257.34615384615381</v>
      </c>
      <c r="AY108" s="13">
        <f t="shared" si="196"/>
        <v>238.06250000000011</v>
      </c>
      <c r="AZ108" s="13">
        <f t="shared" si="196"/>
        <v>219.71951219512198</v>
      </c>
      <c r="BA108" s="13">
        <f t="shared" si="196"/>
        <v>202.25</v>
      </c>
      <c r="BB108" s="13">
        <f t="shared" si="196"/>
        <v>185.59302325581405</v>
      </c>
      <c r="BC108" s="13">
        <f t="shared" si="196"/>
        <v>169.69318181818176</v>
      </c>
      <c r="BD108" s="13">
        <f t="shared" si="196"/>
        <v>154.5</v>
      </c>
      <c r="BE108" s="13">
        <f t="shared" si="196"/>
        <v>139.96739130434776</v>
      </c>
      <c r="BF108" s="13">
        <f t="shared" si="196"/>
        <v>146.74936170212766</v>
      </c>
      <c r="BG108" s="13">
        <f t="shared" si="196"/>
        <v>153.24875000000009</v>
      </c>
      <c r="BH108" s="13">
        <f t="shared" si="196"/>
        <v>159.48285714285703</v>
      </c>
      <c r="BI108" s="13">
        <f t="shared" si="196"/>
        <v>165.46760000000006</v>
      </c>
      <c r="BJ108" s="13">
        <f t="shared" si="196"/>
        <v>171.21764705882345</v>
      </c>
      <c r="BK108" s="13">
        <f t="shared" si="196"/>
        <v>176.74653846153842</v>
      </c>
      <c r="BL108" s="13">
        <f t="shared" si="196"/>
        <v>182.06679245283033</v>
      </c>
      <c r="BM108" s="13">
        <f t="shared" si="196"/>
        <v>187.19000000000005</v>
      </c>
      <c r="BN108" s="13">
        <f t="shared" si="196"/>
        <v>192.12690909090907</v>
      </c>
      <c r="BO108" s="13">
        <f t="shared" si="196"/>
        <v>196.88750000000005</v>
      </c>
      <c r="BP108" s="13">
        <f t="shared" si="196"/>
        <v>201.4810526315789</v>
      </c>
      <c r="BQ108" s="13">
        <f t="shared" si="196"/>
        <v>205.91620689655156</v>
      </c>
      <c r="BR108" s="13">
        <f t="shared" si="196"/>
        <v>210.20101694915263</v>
      </c>
      <c r="BS108" s="13">
        <f t="shared" si="196"/>
        <v>214.34300000000007</v>
      </c>
      <c r="BT108" s="13">
        <f t="shared" si="196"/>
        <v>218.34918032786891</v>
      </c>
      <c r="BU108" s="13">
        <f t="shared" si="196"/>
        <v>222.22612903225809</v>
      </c>
      <c r="BV108" s="13">
        <f t="shared" si="196"/>
        <v>225.9799999999999</v>
      </c>
      <c r="BW108" s="13">
        <f t="shared" si="196"/>
        <v>229.61656249999999</v>
      </c>
      <c r="BX108" s="13">
        <f t="shared" si="196"/>
        <v>233.14123076923079</v>
      </c>
      <c r="BY108" s="13">
        <f t="shared" si="196"/>
        <v>236.55909090909097</v>
      </c>
      <c r="BZ108" s="13">
        <f t="shared" si="196"/>
        <v>239.87492537313437</v>
      </c>
      <c r="CA108" s="13">
        <f t="shared" si="196"/>
        <v>243.09323529411779</v>
      </c>
      <c r="CB108" s="13">
        <f t="shared" si="196"/>
        <v>246.21826086956526</v>
      </c>
      <c r="CC108" s="13">
        <f t="shared" si="196"/>
        <v>249.25400000000002</v>
      </c>
      <c r="CD108" s="13">
        <f t="shared" si="196"/>
        <v>252.20422535211264</v>
      </c>
      <c r="CE108" s="13">
        <f t="shared" si="196"/>
        <v>255.07249999999999</v>
      </c>
      <c r="CF108" s="13">
        <f t="shared" si="196"/>
        <v>257.86219178082195</v>
      </c>
      <c r="CG108" s="13">
        <f t="shared" si="196"/>
        <v>260.57648648648649</v>
      </c>
      <c r="CH108" s="13">
        <f t="shared" si="196"/>
        <v>263.21840000000009</v>
      </c>
      <c r="CI108" s="13">
        <f t="shared" si="196"/>
        <v>265.79078947368441</v>
      </c>
      <c r="CJ108" s="13">
        <f t="shared" si="196"/>
        <v>268.29636363636371</v>
      </c>
      <c r="CK108" s="13">
        <f t="shared" si="196"/>
        <v>270.73769230769221</v>
      </c>
      <c r="CL108" s="13">
        <f t="shared" si="196"/>
        <v>273.11721518987338</v>
      </c>
      <c r="CM108" s="13">
        <f t="shared" si="196"/>
        <v>275.43724999999984</v>
      </c>
      <c r="CN108" s="13">
        <f t="shared" si="196"/>
        <v>277.69999999999993</v>
      </c>
      <c r="CO108" s="13">
        <f t="shared" si="196"/>
        <v>279.90756097560984</v>
      </c>
      <c r="CP108" s="13">
        <f t="shared" si="196"/>
        <v>282.06192771084341</v>
      </c>
      <c r="CQ108" s="13">
        <f t="shared" si="196"/>
        <v>284.16499999999996</v>
      </c>
      <c r="CR108" s="13">
        <f t="shared" si="196"/>
        <v>286.21858823529419</v>
      </c>
      <c r="CS108" s="13">
        <f t="shared" si="196"/>
        <v>288.22441860465119</v>
      </c>
      <c r="CT108" s="13">
        <f t="shared" si="196"/>
        <v>290.18413793103457</v>
      </c>
      <c r="CU108" s="13">
        <f t="shared" si="196"/>
        <v>292.09931818181826</v>
      </c>
      <c r="CV108" s="13">
        <f t="shared" si="196"/>
        <v>293.97146067415736</v>
      </c>
      <c r="CW108" s="13">
        <f t="shared" si="196"/>
        <v>295.80199999999991</v>
      </c>
      <c r="CX108" s="13">
        <f t="shared" si="196"/>
        <v>297.59230769230771</v>
      </c>
      <c r="CY108" s="13">
        <f t="shared" si="196"/>
        <v>299.34369565217378</v>
      </c>
      <c r="CZ108" s="13">
        <f t="shared" si="196"/>
        <v>301.05741935483866</v>
      </c>
      <c r="DA108" s="13">
        <f t="shared" si="196"/>
        <v>302.7346808510639</v>
      </c>
      <c r="DB108" s="13">
        <f t="shared" si="196"/>
        <v>304.37663157894735</v>
      </c>
      <c r="DC108" s="13">
        <f t="shared" si="196"/>
        <v>305.984375</v>
      </c>
      <c r="DD108" s="13">
        <f t="shared" si="196"/>
        <v>307.55896907216516</v>
      </c>
      <c r="DE108" s="13">
        <f t="shared" si="196"/>
        <v>309.10142857142841</v>
      </c>
      <c r="DF108" s="13">
        <f t="shared" si="196"/>
        <v>310.61272727272728</v>
      </c>
      <c r="DG108" s="13">
        <f t="shared" si="196"/>
        <v>312.0938000000001</v>
      </c>
      <c r="DH108" s="13">
        <f t="shared" si="196"/>
        <v>313.54554455445532</v>
      </c>
      <c r="DI108" s="13">
        <f t="shared" si="196"/>
        <v>314.96882352941179</v>
      </c>
      <c r="DJ108" s="13">
        <f t="shared" si="196"/>
        <v>316.36446601941759</v>
      </c>
      <c r="DK108" s="13">
        <f t="shared" si="196"/>
        <v>317.733269230769</v>
      </c>
      <c r="DL108" s="13">
        <f t="shared" si="196"/>
        <v>319.07599999999979</v>
      </c>
      <c r="DM108" s="13">
        <f t="shared" si="196"/>
        <v>320.39339622641523</v>
      </c>
      <c r="DN108" s="13">
        <f t="shared" si="196"/>
        <v>321.68616822429908</v>
      </c>
      <c r="DO108" s="13">
        <f t="shared" si="196"/>
        <v>322.95499999999993</v>
      </c>
      <c r="DP108" s="13">
        <f t="shared" si="196"/>
        <v>324.20055045871561</v>
      </c>
      <c r="DQ108" s="13">
        <f t="shared" si="196"/>
        <v>325.42345454545455</v>
      </c>
      <c r="DR108" s="13">
        <f t="shared" si="196"/>
        <v>326.62432432432433</v>
      </c>
      <c r="DS108" s="13">
        <f t="shared" si="196"/>
        <v>327.80375000000004</v>
      </c>
      <c r="DT108" s="13">
        <f t="shared" si="196"/>
        <v>328.96230088495577</v>
      </c>
      <c r="DU108" s="13">
        <f t="shared" si="196"/>
        <v>330.10052631578947</v>
      </c>
      <c r="DV108" s="13">
        <f t="shared" si="196"/>
        <v>331.21895652173919</v>
      </c>
      <c r="DW108" s="13">
        <f t="shared" si="196"/>
        <v>332.31810344827568</v>
      </c>
      <c r="DX108" s="13">
        <f t="shared" si="196"/>
        <v>333.39846153846156</v>
      </c>
      <c r="DY108" s="13">
        <f t="shared" si="196"/>
        <v>334.46050847457616</v>
      </c>
      <c r="DZ108" s="13">
        <f t="shared" si="196"/>
        <v>335.50470588235294</v>
      </c>
      <c r="EA108" s="13">
        <f t="shared" si="196"/>
        <v>336.53150000000005</v>
      </c>
      <c r="EB108" s="13">
        <f t="shared" si="196"/>
        <v>337.54132231404958</v>
      </c>
      <c r="EC108" s="13">
        <f t="shared" si="196"/>
        <v>338.53459016393447</v>
      </c>
      <c r="ED108" s="13">
        <f t="shared" si="196"/>
        <v>339.51170731707316</v>
      </c>
      <c r="EE108" s="13">
        <f t="shared" si="196"/>
        <v>340.47306451612894</v>
      </c>
      <c r="EF108" s="13">
        <f t="shared" si="196"/>
        <v>341.41904</v>
      </c>
      <c r="EG108" s="13">
        <f t="shared" si="196"/>
        <v>342.35</v>
      </c>
      <c r="EH108" s="13">
        <f t="shared" si="196"/>
        <v>343.26629921259837</v>
      </c>
      <c r="EI108" s="13">
        <f t="shared" si="196"/>
        <v>344.16828125000018</v>
      </c>
      <c r="EJ108" s="13">
        <f t="shared" si="196"/>
        <v>345.05627906976747</v>
      </c>
      <c r="EK108" s="13">
        <f t="shared" si="196"/>
        <v>345.93061538461529</v>
      </c>
      <c r="EL108" s="13">
        <f t="shared" si="196"/>
        <v>346.79160305343521</v>
      </c>
      <c r="EM108" s="13">
        <f t="shared" si="196"/>
        <v>347.63954545454556</v>
      </c>
      <c r="EN108" s="13">
        <f t="shared" si="196"/>
        <v>348.47473684210524</v>
      </c>
      <c r="EO108" s="13">
        <f t="shared" si="196"/>
        <v>349.2974626865672</v>
      </c>
      <c r="EP108" s="13">
        <f t="shared" si="196"/>
        <v>350.10799999999995</v>
      </c>
      <c r="EQ108" s="13">
        <f t="shared" si="196"/>
        <v>350.90661764705862</v>
      </c>
      <c r="ER108" s="13">
        <f t="shared" si="196"/>
        <v>351.69357664233587</v>
      </c>
      <c r="ES108" s="13">
        <f t="shared" si="196"/>
        <v>352.46913043478253</v>
      </c>
      <c r="ET108" s="13">
        <f t="shared" si="196"/>
        <v>353.23352517985597</v>
      </c>
      <c r="EU108" s="13">
        <f t="shared" si="196"/>
        <v>353.98700000000008</v>
      </c>
      <c r="EV108" s="13">
        <f t="shared" si="196"/>
        <v>354.72978723404253</v>
      </c>
      <c r="EW108" s="13">
        <f t="shared" si="196"/>
        <v>355.46211267605634</v>
      </c>
      <c r="EX108" s="13">
        <f t="shared" si="196"/>
        <v>356.18419580419584</v>
      </c>
      <c r="EY108" s="13">
        <f t="shared" si="196"/>
        <v>356.89625000000001</v>
      </c>
      <c r="EZ108" s="13">
        <f t="shared" si="196"/>
        <v>357.59848275862066</v>
      </c>
      <c r="FA108" s="13">
        <f t="shared" si="196"/>
        <v>358.29109589041104</v>
      </c>
      <c r="FB108" s="13">
        <f t="shared" si="196"/>
        <v>358.97428571428577</v>
      </c>
      <c r="FC108" s="13">
        <f t="shared" si="196"/>
        <v>359.64824324324331</v>
      </c>
      <c r="FD108" s="13">
        <f t="shared" si="196"/>
        <v>360.31315436241618</v>
      </c>
      <c r="FE108" s="13">
        <f t="shared" si="196"/>
        <v>360.9692</v>
      </c>
      <c r="FF108" s="13">
        <f t="shared" si="196"/>
        <v>361.61655629139079</v>
      </c>
      <c r="FG108" s="13">
        <f t="shared" si="196"/>
        <v>362.25539473684216</v>
      </c>
      <c r="FH108" s="13">
        <f t="shared" si="196"/>
        <v>362.88588235294128</v>
      </c>
      <c r="FI108" s="13">
        <f t="shared" si="196"/>
        <v>363.50818181818181</v>
      </c>
      <c r="FJ108" s="13">
        <f t="shared" si="196"/>
        <v>364.12245161290332</v>
      </c>
      <c r="FK108" s="13">
        <f t="shared" si="196"/>
        <v>364.72884615384623</v>
      </c>
      <c r="FL108" s="13">
        <f t="shared" si="196"/>
        <v>365.32751592356681</v>
      </c>
      <c r="FM108" s="13">
        <f t="shared" si="196"/>
        <v>365.9186075949367</v>
      </c>
      <c r="FN108" s="13">
        <f t="shared" si="196"/>
        <v>366.50226415094335</v>
      </c>
      <c r="FO108" s="13">
        <f t="shared" si="196"/>
        <v>367.07862499999987</v>
      </c>
      <c r="FP108" s="13">
        <f t="shared" si="196"/>
        <v>367.64782608695646</v>
      </c>
      <c r="FQ108" s="13">
        <f t="shared" si="196"/>
        <v>368.21000000000004</v>
      </c>
      <c r="FR108" s="13">
        <f t="shared" si="196"/>
        <v>368.76527607361948</v>
      </c>
      <c r="FS108" s="13">
        <f t="shared" si="196"/>
        <v>369.31378048780493</v>
      </c>
      <c r="FT108" s="13">
        <f t="shared" si="196"/>
        <v>369.85563636363634</v>
      </c>
      <c r="FU108" s="13">
        <f t="shared" si="196"/>
        <v>370.39096385542155</v>
      </c>
      <c r="FV108" s="13">
        <f t="shared" si="196"/>
        <v>370.91988023952104</v>
      </c>
      <c r="FW108" s="13">
        <f t="shared" si="196"/>
        <v>371.4425</v>
      </c>
      <c r="FX108" s="13">
        <f t="shared" si="196"/>
        <v>371.95893491124252</v>
      </c>
      <c r="FY108" s="13">
        <f t="shared" si="196"/>
        <v>372.46929411764711</v>
      </c>
      <c r="FZ108" s="13">
        <f t="shared" si="196"/>
        <v>372.97368421052636</v>
      </c>
      <c r="GA108" s="13">
        <f t="shared" si="196"/>
        <v>373.4722093023255</v>
      </c>
      <c r="GB108" s="13">
        <f t="shared" si="196"/>
        <v>373.96497109826601</v>
      </c>
      <c r="GC108" s="13">
        <f t="shared" si="196"/>
        <v>374.45206896551724</v>
      </c>
      <c r="GD108" s="13">
        <f t="shared" si="196"/>
        <v>374.93359999999984</v>
      </c>
      <c r="GE108" s="13">
        <f t="shared" si="196"/>
        <v>375.40965909090926</v>
      </c>
      <c r="GF108" s="13">
        <f t="shared" si="196"/>
        <v>375.88033898305093</v>
      </c>
      <c r="GG108" s="13">
        <f t="shared" si="196"/>
        <v>376.34573033707875</v>
      </c>
      <c r="GH108" s="13">
        <f t="shared" si="196"/>
        <v>376.80592178770951</v>
      </c>
      <c r="GI108" s="13">
        <f t="shared" si="196"/>
        <v>377.26100000000008</v>
      </c>
      <c r="GJ108" s="13">
        <f t="shared" si="196"/>
        <v>377.71104972375701</v>
      </c>
      <c r="GK108" s="13">
        <f t="shared" si="196"/>
        <v>378.15615384615398</v>
      </c>
      <c r="GL108" s="13">
        <f t="shared" si="196"/>
        <v>378.59639344262303</v>
      </c>
      <c r="GM108" s="13">
        <f t="shared" si="196"/>
        <v>379.03184782608696</v>
      </c>
      <c r="GN108" s="13">
        <f t="shared" si="196"/>
        <v>379.46259459459452</v>
      </c>
      <c r="GO108" s="13">
        <f t="shared" si="196"/>
        <v>379.88870967741923</v>
      </c>
      <c r="GP108" s="13">
        <f t="shared" si="196"/>
        <v>380.31026737967909</v>
      </c>
      <c r="GQ108" s="13">
        <f t="shared" si="196"/>
        <v>380.72734042553191</v>
      </c>
      <c r="GR108" s="13">
        <f t="shared" si="196"/>
        <v>381.13999999999987</v>
      </c>
      <c r="GS108" s="13">
        <f t="shared" si="196"/>
        <v>381.54831578947369</v>
      </c>
      <c r="GT108" s="13">
        <f t="shared" si="196"/>
        <v>381.95235602094249</v>
      </c>
      <c r="GU108" s="13">
        <f t="shared" si="196"/>
        <v>382.35218750000013</v>
      </c>
      <c r="GV108" s="13">
        <f t="shared" si="196"/>
        <v>382.74787564766837</v>
      </c>
      <c r="GW108" s="13">
        <f t="shared" si="196"/>
        <v>383.13948453608259</v>
      </c>
      <c r="GX108" s="13">
        <f t="shared" si="196"/>
        <v>383.52707692307695</v>
      </c>
      <c r="GY108" s="13">
        <f t="shared" si="196"/>
        <v>383.91071428571422</v>
      </c>
      <c r="GZ108" s="13">
        <f t="shared" si="196"/>
        <v>384.29045685279198</v>
      </c>
      <c r="HA108" s="13">
        <f t="shared" si="196"/>
        <v>384.6663636363636</v>
      </c>
      <c r="HB108" s="13">
        <f t="shared" si="196"/>
        <v>385.03849246231141</v>
      </c>
      <c r="HC108" s="13">
        <f t="shared" si="196"/>
        <v>385.40690000000029</v>
      </c>
      <c r="HD108" s="13">
        <f t="shared" si="196"/>
        <v>385.77164179104489</v>
      </c>
      <c r="HE108" s="13">
        <f t="shared" si="196"/>
        <v>386.13277227722756</v>
      </c>
      <c r="HF108" s="13">
        <f t="shared" si="196"/>
        <v>386.49034482758623</v>
      </c>
      <c r="HG108" s="13">
        <f t="shared" si="196"/>
        <v>386.84441176470591</v>
      </c>
      <c r="HH108" s="13">
        <f t="shared" si="196"/>
        <v>387.19502439024382</v>
      </c>
      <c r="HI108" s="13">
        <f t="shared" si="196"/>
        <v>387.54223300970887</v>
      </c>
      <c r="HJ108" s="13">
        <f t="shared" si="196"/>
        <v>387.88608695652169</v>
      </c>
      <c r="HK108" s="13">
        <f t="shared" si="196"/>
        <v>388.22663461538457</v>
      </c>
      <c r="HL108" s="13">
        <f t="shared" si="196"/>
        <v>388.56392344497624</v>
      </c>
      <c r="HM108" s="13">
        <f t="shared" si="196"/>
        <v>388.89800000000002</v>
      </c>
      <c r="HN108" s="13">
        <f t="shared" si="196"/>
        <v>389.22890995260639</v>
      </c>
      <c r="HO108" s="13">
        <f t="shared" si="196"/>
        <v>389.55669811320763</v>
      </c>
      <c r="HP108" s="13">
        <f t="shared" si="196"/>
        <v>389.88140845070416</v>
      </c>
      <c r="HQ108" s="13">
        <f t="shared" si="196"/>
        <v>390.20308411214955</v>
      </c>
      <c r="HR108" s="13">
        <f t="shared" si="196"/>
        <v>390.52176744186033</v>
      </c>
      <c r="HS108" s="13">
        <f t="shared" si="196"/>
        <v>390.83749999999986</v>
      </c>
      <c r="HT108" s="13">
        <f t="shared" si="196"/>
        <v>391.15032258064525</v>
      </c>
      <c r="HU108" s="13">
        <f t="shared" si="196"/>
        <v>391.46027522935765</v>
      </c>
      <c r="HV108" s="13">
        <f t="shared" si="196"/>
        <v>391.76739726027404</v>
      </c>
      <c r="HW108" s="13">
        <f t="shared" si="196"/>
        <v>392.07172727272734</v>
      </c>
      <c r="HX108" s="13">
        <f t="shared" si="196"/>
        <v>392.37330316742077</v>
      </c>
      <c r="HY108" s="13">
        <f t="shared" si="196"/>
        <v>392.67216216216207</v>
      </c>
      <c r="HZ108" s="13">
        <f t="shared" si="196"/>
        <v>392.96834080717485</v>
      </c>
      <c r="IA108" s="13">
        <f t="shared" si="196"/>
        <v>393.2618749999998</v>
      </c>
      <c r="IB108" s="13">
        <f t="shared" si="196"/>
        <v>393.55280000000016</v>
      </c>
      <c r="IC108" s="13">
        <f t="shared" si="196"/>
        <v>393.84115044247778</v>
      </c>
      <c r="ID108" s="13">
        <f t="shared" si="196"/>
        <v>394.12696035242277</v>
      </c>
      <c r="IE108" s="13">
        <f t="shared" si="196"/>
        <v>394.41026315789463</v>
      </c>
      <c r="IF108" s="13">
        <f t="shared" si="196"/>
        <v>394.69109170305671</v>
      </c>
      <c r="IG108" s="13">
        <f t="shared" si="196"/>
        <v>394.96947826086944</v>
      </c>
      <c r="IH108" s="13">
        <f t="shared" si="196"/>
        <v>395.24545454545466</v>
      </c>
      <c r="II108" s="13">
        <f t="shared" si="196"/>
        <v>395.51905172413785</v>
      </c>
      <c r="IJ108" s="13">
        <f t="shared" si="196"/>
        <v>395.79030042918453</v>
      </c>
      <c r="IK108" s="13">
        <f t="shared" si="196"/>
        <v>396.05923076923079</v>
      </c>
      <c r="IL108" s="13">
        <f t="shared" si="196"/>
        <v>396.32587234042569</v>
      </c>
      <c r="IM108" s="13">
        <f t="shared" si="196"/>
        <v>396.59025423728792</v>
      </c>
      <c r="IN108" s="13">
        <f t="shared" si="196"/>
        <v>396.85240506329114</v>
      </c>
      <c r="IO108" s="13">
        <f t="shared" si="196"/>
        <v>397.1123529411766</v>
      </c>
      <c r="IP108" s="13">
        <f t="shared" si="196"/>
        <v>397.37012552301246</v>
      </c>
      <c r="IQ108" s="13">
        <f t="shared" si="196"/>
        <v>397.62574999999993</v>
      </c>
      <c r="IR108" s="13">
        <f t="shared" si="196"/>
        <v>397.87925311203333</v>
      </c>
      <c r="IS108" s="13">
        <f t="shared" si="196"/>
        <v>398.13066115702475</v>
      </c>
      <c r="IT108" s="13">
        <f t="shared" si="196"/>
        <v>398.38</v>
      </c>
      <c r="IU108" s="13">
        <f t="shared" si="196"/>
        <v>398.6272950819673</v>
      </c>
      <c r="IV108" s="13">
        <f t="shared" si="196"/>
        <v>398.87257142857152</v>
      </c>
      <c r="IW108" s="13"/>
      <c r="IX108" s="13"/>
      <c r="IY108" s="13"/>
      <c r="IZ108" s="13"/>
      <c r="JA108" s="13"/>
      <c r="JB108" s="13"/>
    </row>
    <row r="109" spans="1:262" ht="12.75" customHeight="1" x14ac:dyDescent="0.3">
      <c r="A109" s="18" t="s">
        <v>40</v>
      </c>
      <c r="B109" s="18">
        <v>826</v>
      </c>
      <c r="C109" s="19">
        <f t="shared" si="180"/>
        <v>2569.5</v>
      </c>
      <c r="D109" s="19">
        <f t="shared" si="181"/>
        <v>1743.5</v>
      </c>
      <c r="E109" s="19">
        <f t="shared" si="182"/>
        <v>18.666666666666668</v>
      </c>
      <c r="F109" s="18">
        <f t="shared" si="183"/>
        <v>1750</v>
      </c>
      <c r="G109" s="19">
        <f t="shared" si="184"/>
        <v>62.267857142857146</v>
      </c>
      <c r="H109" s="16">
        <f t="shared" si="185"/>
        <v>5215.5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7">
        <v>12800</v>
      </c>
      <c r="S109" s="17">
        <f t="shared" si="186"/>
        <v>4.5</v>
      </c>
      <c r="T109" s="17">
        <v>14</v>
      </c>
      <c r="U109" s="17">
        <f t="shared" si="187"/>
        <v>63</v>
      </c>
      <c r="V109" s="17">
        <f t="shared" si="188"/>
        <v>5040</v>
      </c>
      <c r="W109" s="17">
        <f t="shared" si="189"/>
        <v>3.75</v>
      </c>
      <c r="X109" s="17">
        <f t="shared" si="190"/>
        <v>750</v>
      </c>
      <c r="Y109" s="4">
        <f t="shared" si="191"/>
        <v>5040</v>
      </c>
      <c r="Z109" s="4">
        <v>0.1</v>
      </c>
      <c r="AA109" s="4">
        <v>9</v>
      </c>
      <c r="AB109" s="4">
        <v>14</v>
      </c>
      <c r="AC109" s="4">
        <v>150</v>
      </c>
      <c r="AD109" s="4">
        <v>5040</v>
      </c>
      <c r="AE109" s="4">
        <f t="shared" si="192"/>
        <v>11340</v>
      </c>
      <c r="AF109" s="4">
        <f t="shared" si="193"/>
        <v>2268</v>
      </c>
      <c r="AG109" s="13">
        <f t="shared" ref="AG109:IV109" si="197">((($V109+$X109)/10*MAX((AG$2/$AC109),1)+($Y109/80*180*$Z109))/(MAX((AG$2/$AA109),1)+$AB109))*28-$B109</f>
        <v>2371.6</v>
      </c>
      <c r="AH109" s="13">
        <f t="shared" si="197"/>
        <v>2302.086956521739</v>
      </c>
      <c r="AI109" s="13">
        <f t="shared" si="197"/>
        <v>2171.75</v>
      </c>
      <c r="AJ109" s="13">
        <f t="shared" si="197"/>
        <v>2051.8399999999997</v>
      </c>
      <c r="AK109" s="13">
        <f t="shared" si="197"/>
        <v>1941.1538461538462</v>
      </c>
      <c r="AL109" s="13">
        <f t="shared" si="197"/>
        <v>1838.666666666667</v>
      </c>
      <c r="AM109" s="13">
        <f t="shared" si="197"/>
        <v>1743.5</v>
      </c>
      <c r="AN109" s="13">
        <f t="shared" si="197"/>
        <v>1654.8965517241381</v>
      </c>
      <c r="AO109" s="13">
        <f t="shared" si="197"/>
        <v>1572.2000000000003</v>
      </c>
      <c r="AP109" s="13">
        <f t="shared" si="197"/>
        <v>1494.838709677419</v>
      </c>
      <c r="AQ109" s="13">
        <f t="shared" si="197"/>
        <v>1422.3125</v>
      </c>
      <c r="AR109" s="13">
        <f t="shared" si="197"/>
        <v>1354.181818181818</v>
      </c>
      <c r="AS109" s="13">
        <f t="shared" si="197"/>
        <v>1290.0588235294117</v>
      </c>
      <c r="AT109" s="13">
        <f t="shared" si="197"/>
        <v>1229.5999999999999</v>
      </c>
      <c r="AU109" s="13">
        <f t="shared" si="197"/>
        <v>1172.5</v>
      </c>
      <c r="AV109" s="13">
        <f t="shared" si="197"/>
        <v>1118.4864864864867</v>
      </c>
      <c r="AW109" s="13">
        <f t="shared" si="197"/>
        <v>1067.3157894736842</v>
      </c>
      <c r="AX109" s="13">
        <f t="shared" si="197"/>
        <v>1018.7692307692309</v>
      </c>
      <c r="AY109" s="13">
        <f t="shared" si="197"/>
        <v>972.65000000000032</v>
      </c>
      <c r="AZ109" s="13">
        <f t="shared" si="197"/>
        <v>928.78048780487779</v>
      </c>
      <c r="BA109" s="13">
        <f t="shared" si="197"/>
        <v>887</v>
      </c>
      <c r="BB109" s="13">
        <f t="shared" si="197"/>
        <v>847.16279069767461</v>
      </c>
      <c r="BC109" s="13">
        <f t="shared" si="197"/>
        <v>809.13636363636351</v>
      </c>
      <c r="BD109" s="13">
        <f t="shared" si="197"/>
        <v>772.8</v>
      </c>
      <c r="BE109" s="13">
        <f t="shared" si="197"/>
        <v>738.04347826086951</v>
      </c>
      <c r="BF109" s="13">
        <f t="shared" si="197"/>
        <v>725.46212765957443</v>
      </c>
      <c r="BG109" s="13">
        <f t="shared" si="197"/>
        <v>713.4050000000002</v>
      </c>
      <c r="BH109" s="13">
        <f t="shared" si="197"/>
        <v>701.83999999999969</v>
      </c>
      <c r="BI109" s="13">
        <f t="shared" si="197"/>
        <v>690.73760000000016</v>
      </c>
      <c r="BJ109" s="13">
        <f t="shared" si="197"/>
        <v>680.07058823529405</v>
      </c>
      <c r="BK109" s="13">
        <f t="shared" si="197"/>
        <v>669.81384615384604</v>
      </c>
      <c r="BL109" s="13">
        <f t="shared" si="197"/>
        <v>659.94415094339638</v>
      </c>
      <c r="BM109" s="13">
        <f t="shared" si="197"/>
        <v>650.44000000000005</v>
      </c>
      <c r="BN109" s="13">
        <f t="shared" si="197"/>
        <v>641.28145454545438</v>
      </c>
      <c r="BO109" s="13">
        <f t="shared" si="197"/>
        <v>632.45000000000027</v>
      </c>
      <c r="BP109" s="13">
        <f t="shared" si="197"/>
        <v>623.92842105263139</v>
      </c>
      <c r="BQ109" s="13">
        <f t="shared" si="197"/>
        <v>615.70068965517225</v>
      </c>
      <c r="BR109" s="13">
        <f t="shared" si="197"/>
        <v>607.75186440677976</v>
      </c>
      <c r="BS109" s="13">
        <f t="shared" si="197"/>
        <v>600.06799999999998</v>
      </c>
      <c r="BT109" s="13">
        <f t="shared" si="197"/>
        <v>592.63606557377034</v>
      </c>
      <c r="BU109" s="13">
        <f t="shared" si="197"/>
        <v>585.44387096774199</v>
      </c>
      <c r="BV109" s="13">
        <f t="shared" si="197"/>
        <v>578.48</v>
      </c>
      <c r="BW109" s="13">
        <f t="shared" si="197"/>
        <v>571.73374999999987</v>
      </c>
      <c r="BX109" s="13">
        <f t="shared" si="197"/>
        <v>565.19507692307707</v>
      </c>
      <c r="BY109" s="13">
        <f t="shared" si="197"/>
        <v>558.85454545454536</v>
      </c>
      <c r="BZ109" s="13">
        <f t="shared" si="197"/>
        <v>552.70328358208963</v>
      </c>
      <c r="CA109" s="13">
        <f t="shared" si="197"/>
        <v>546.73294117647083</v>
      </c>
      <c r="CB109" s="13">
        <f t="shared" si="197"/>
        <v>540.93565217391324</v>
      </c>
      <c r="CC109" s="13">
        <f t="shared" si="197"/>
        <v>535.30400000000009</v>
      </c>
      <c r="CD109" s="13">
        <f t="shared" si="197"/>
        <v>529.83098591549287</v>
      </c>
      <c r="CE109" s="13">
        <f t="shared" si="197"/>
        <v>524.50999999999976</v>
      </c>
      <c r="CF109" s="13">
        <f t="shared" si="197"/>
        <v>519.3347945205478</v>
      </c>
      <c r="CG109" s="13">
        <f t="shared" si="197"/>
        <v>514.29945945945929</v>
      </c>
      <c r="CH109" s="13">
        <f t="shared" si="197"/>
        <v>509.39840000000004</v>
      </c>
      <c r="CI109" s="13">
        <f t="shared" si="197"/>
        <v>504.62631578947389</v>
      </c>
      <c r="CJ109" s="13">
        <f t="shared" si="197"/>
        <v>499.97818181818161</v>
      </c>
      <c r="CK109" s="13">
        <f t="shared" si="197"/>
        <v>495.44923076923078</v>
      </c>
      <c r="CL109" s="13">
        <f t="shared" si="197"/>
        <v>491.03493670886064</v>
      </c>
      <c r="CM109" s="13">
        <f t="shared" si="197"/>
        <v>486.73099999999977</v>
      </c>
      <c r="CN109" s="13">
        <f t="shared" si="197"/>
        <v>482.5333333333333</v>
      </c>
      <c r="CO109" s="13">
        <f t="shared" si="197"/>
        <v>478.43804878048786</v>
      </c>
      <c r="CP109" s="13">
        <f t="shared" si="197"/>
        <v>474.44144578313262</v>
      </c>
      <c r="CQ109" s="13">
        <f t="shared" si="197"/>
        <v>470.53999999999996</v>
      </c>
      <c r="CR109" s="13">
        <f t="shared" si="197"/>
        <v>466.73035294117653</v>
      </c>
      <c r="CS109" s="13">
        <f t="shared" si="197"/>
        <v>463.00930232558153</v>
      </c>
      <c r="CT109" s="13">
        <f t="shared" si="197"/>
        <v>459.37379310344841</v>
      </c>
      <c r="CU109" s="13">
        <f t="shared" si="197"/>
        <v>455.82090909090925</v>
      </c>
      <c r="CV109" s="13">
        <f t="shared" si="197"/>
        <v>452.34786516853933</v>
      </c>
      <c r="CW109" s="13">
        <f t="shared" si="197"/>
        <v>448.952</v>
      </c>
      <c r="CX109" s="13">
        <f t="shared" si="197"/>
        <v>445.63076923076937</v>
      </c>
      <c r="CY109" s="13">
        <f t="shared" si="197"/>
        <v>442.38173913043465</v>
      </c>
      <c r="CZ109" s="13">
        <f t="shared" si="197"/>
        <v>439.20258064516133</v>
      </c>
      <c r="DA109" s="13">
        <f t="shared" si="197"/>
        <v>436.09106382978757</v>
      </c>
      <c r="DB109" s="13">
        <f t="shared" si="197"/>
        <v>433.04505263157898</v>
      </c>
      <c r="DC109" s="13">
        <f t="shared" si="197"/>
        <v>430.0625</v>
      </c>
      <c r="DD109" s="13">
        <f t="shared" si="197"/>
        <v>427.14144329896908</v>
      </c>
      <c r="DE109" s="13">
        <f t="shared" si="197"/>
        <v>424.27999999999975</v>
      </c>
      <c r="DF109" s="13">
        <f t="shared" si="197"/>
        <v>421.47636363636366</v>
      </c>
      <c r="DG109" s="13">
        <f t="shared" si="197"/>
        <v>418.72880000000032</v>
      </c>
      <c r="DH109" s="13">
        <f t="shared" si="197"/>
        <v>416.03564356435641</v>
      </c>
      <c r="DI109" s="13">
        <f t="shared" si="197"/>
        <v>413.39529411764715</v>
      </c>
      <c r="DJ109" s="13">
        <f t="shared" si="197"/>
        <v>410.80621359223323</v>
      </c>
      <c r="DK109" s="13">
        <f t="shared" si="197"/>
        <v>408.26692307692292</v>
      </c>
      <c r="DL109" s="13">
        <f t="shared" si="197"/>
        <v>405.77599999999984</v>
      </c>
      <c r="DM109" s="13">
        <f t="shared" si="197"/>
        <v>403.33207547169832</v>
      </c>
      <c r="DN109" s="13">
        <f t="shared" si="197"/>
        <v>400.93383177570104</v>
      </c>
      <c r="DO109" s="13">
        <f t="shared" si="197"/>
        <v>398.57999999999993</v>
      </c>
      <c r="DP109" s="13">
        <f t="shared" si="197"/>
        <v>396.26935779816517</v>
      </c>
      <c r="DQ109" s="13">
        <f t="shared" si="197"/>
        <v>394.00072727272709</v>
      </c>
      <c r="DR109" s="13">
        <f t="shared" si="197"/>
        <v>391.77297297297309</v>
      </c>
      <c r="DS109" s="13">
        <f t="shared" si="197"/>
        <v>389.58500000000026</v>
      </c>
      <c r="DT109" s="13">
        <f t="shared" si="197"/>
        <v>387.43575221238939</v>
      </c>
      <c r="DU109" s="13">
        <f t="shared" si="197"/>
        <v>385.32421052631571</v>
      </c>
      <c r="DV109" s="13">
        <f t="shared" si="197"/>
        <v>383.24939130434791</v>
      </c>
      <c r="DW109" s="13">
        <f t="shared" si="197"/>
        <v>381.21034482758591</v>
      </c>
      <c r="DX109" s="13">
        <f t="shared" si="197"/>
        <v>379.20615384615394</v>
      </c>
      <c r="DY109" s="13">
        <f t="shared" si="197"/>
        <v>377.23593220338967</v>
      </c>
      <c r="DZ109" s="13">
        <f t="shared" si="197"/>
        <v>375.29882352941195</v>
      </c>
      <c r="EA109" s="13">
        <f t="shared" si="197"/>
        <v>373.39400000000001</v>
      </c>
      <c r="EB109" s="13">
        <f t="shared" si="197"/>
        <v>371.52066115702473</v>
      </c>
      <c r="EC109" s="13">
        <f t="shared" si="197"/>
        <v>369.67803278688507</v>
      </c>
      <c r="ED109" s="13">
        <f t="shared" si="197"/>
        <v>367.86536585365866</v>
      </c>
      <c r="EE109" s="13">
        <f t="shared" si="197"/>
        <v>366.08193548387089</v>
      </c>
      <c r="EF109" s="13">
        <f t="shared" si="197"/>
        <v>364.3270399999999</v>
      </c>
      <c r="EG109" s="13">
        <f t="shared" si="197"/>
        <v>362.60000000000014</v>
      </c>
      <c r="EH109" s="13">
        <f t="shared" si="197"/>
        <v>360.90015748031487</v>
      </c>
      <c r="EI109" s="13">
        <f t="shared" si="197"/>
        <v>359.22687500000029</v>
      </c>
      <c r="EJ109" s="13">
        <f t="shared" si="197"/>
        <v>357.57953488372095</v>
      </c>
      <c r="EK109" s="13">
        <f t="shared" si="197"/>
        <v>355.95753846153821</v>
      </c>
      <c r="EL109" s="13">
        <f t="shared" si="197"/>
        <v>354.36030534351175</v>
      </c>
      <c r="EM109" s="13">
        <f t="shared" si="197"/>
        <v>352.78727272727269</v>
      </c>
      <c r="EN109" s="13">
        <f t="shared" si="197"/>
        <v>351.23789473684201</v>
      </c>
      <c r="EO109" s="13">
        <f t="shared" si="197"/>
        <v>349.71164179104471</v>
      </c>
      <c r="EP109" s="13">
        <f t="shared" si="197"/>
        <v>348.20800000000008</v>
      </c>
      <c r="EQ109" s="13">
        <f t="shared" si="197"/>
        <v>346.72647058823509</v>
      </c>
      <c r="ER109" s="13">
        <f t="shared" si="197"/>
        <v>345.26656934306561</v>
      </c>
      <c r="ES109" s="13">
        <f t="shared" si="197"/>
        <v>343.82782608695652</v>
      </c>
      <c r="ET109" s="13">
        <f t="shared" si="197"/>
        <v>342.40978417266183</v>
      </c>
      <c r="EU109" s="13">
        <f t="shared" si="197"/>
        <v>341.01200000000017</v>
      </c>
      <c r="EV109" s="13">
        <f t="shared" si="197"/>
        <v>339.63404255319142</v>
      </c>
      <c r="EW109" s="13">
        <f t="shared" si="197"/>
        <v>338.27549295774656</v>
      </c>
      <c r="EX109" s="13">
        <f t="shared" si="197"/>
        <v>336.93594405594399</v>
      </c>
      <c r="EY109" s="13">
        <f t="shared" si="197"/>
        <v>335.61500000000001</v>
      </c>
      <c r="EZ109" s="13">
        <f t="shared" si="197"/>
        <v>334.3122758620691</v>
      </c>
      <c r="FA109" s="13">
        <f t="shared" si="197"/>
        <v>333.02739726027403</v>
      </c>
      <c r="FB109" s="13">
        <f t="shared" si="197"/>
        <v>331.76</v>
      </c>
      <c r="FC109" s="13">
        <f t="shared" si="197"/>
        <v>330.50972972972977</v>
      </c>
      <c r="FD109" s="13">
        <f t="shared" si="197"/>
        <v>329.27624161073823</v>
      </c>
      <c r="FE109" s="13">
        <f t="shared" si="197"/>
        <v>328.05919999999969</v>
      </c>
      <c r="FF109" s="13">
        <f t="shared" si="197"/>
        <v>326.85827814569529</v>
      </c>
      <c r="FG109" s="13">
        <f t="shared" si="197"/>
        <v>325.67315789473696</v>
      </c>
      <c r="FH109" s="13">
        <f t="shared" si="197"/>
        <v>324.50352941176493</v>
      </c>
      <c r="FI109" s="13">
        <f t="shared" si="197"/>
        <v>323.34909090909105</v>
      </c>
      <c r="FJ109" s="13">
        <f t="shared" si="197"/>
        <v>322.2095483870969</v>
      </c>
      <c r="FK109" s="13">
        <f t="shared" si="197"/>
        <v>321.08461538461552</v>
      </c>
      <c r="FL109" s="13">
        <f t="shared" si="197"/>
        <v>319.97401273885362</v>
      </c>
      <c r="FM109" s="13">
        <f t="shared" si="197"/>
        <v>318.87746835443045</v>
      </c>
      <c r="FN109" s="13">
        <f t="shared" si="197"/>
        <v>317.79471698113207</v>
      </c>
      <c r="FO109" s="13">
        <f t="shared" si="197"/>
        <v>316.72550000000001</v>
      </c>
      <c r="FP109" s="13">
        <f t="shared" si="197"/>
        <v>315.66956521739121</v>
      </c>
      <c r="FQ109" s="13">
        <f t="shared" si="197"/>
        <v>314.62666666666655</v>
      </c>
      <c r="FR109" s="13">
        <f t="shared" si="197"/>
        <v>313.59656441717766</v>
      </c>
      <c r="FS109" s="13">
        <f t="shared" si="197"/>
        <v>312.57902439024383</v>
      </c>
      <c r="FT109" s="13">
        <f t="shared" si="197"/>
        <v>311.57381818181807</v>
      </c>
      <c r="FU109" s="13">
        <f t="shared" si="197"/>
        <v>310.58072289156621</v>
      </c>
      <c r="FV109" s="13">
        <f t="shared" si="197"/>
        <v>309.59952095808399</v>
      </c>
      <c r="FW109" s="13">
        <f t="shared" si="197"/>
        <v>308.63000000000011</v>
      </c>
      <c r="FX109" s="13">
        <f t="shared" si="197"/>
        <v>307.67195266272188</v>
      </c>
      <c r="FY109" s="13">
        <f t="shared" si="197"/>
        <v>306.72517647058839</v>
      </c>
      <c r="FZ109" s="13">
        <f t="shared" si="197"/>
        <v>305.78947368421041</v>
      </c>
      <c r="GA109" s="13">
        <f t="shared" si="197"/>
        <v>304.86465116279055</v>
      </c>
      <c r="GB109" s="13">
        <f t="shared" si="197"/>
        <v>303.95052023121389</v>
      </c>
      <c r="GC109" s="13">
        <f t="shared" si="197"/>
        <v>303.0468965517241</v>
      </c>
      <c r="GD109" s="13">
        <f t="shared" si="197"/>
        <v>302.15359999999987</v>
      </c>
      <c r="GE109" s="13">
        <f t="shared" si="197"/>
        <v>301.27045454545464</v>
      </c>
      <c r="GF109" s="13">
        <f t="shared" si="197"/>
        <v>300.39728813559327</v>
      </c>
      <c r="GG109" s="13">
        <f t="shared" si="197"/>
        <v>299.53393258426991</v>
      </c>
      <c r="GH109" s="13">
        <f t="shared" si="197"/>
        <v>298.6802234636873</v>
      </c>
      <c r="GI109" s="13">
        <f t="shared" si="197"/>
        <v>297.83600000000024</v>
      </c>
      <c r="GJ109" s="13">
        <f t="shared" si="197"/>
        <v>297.00110497237574</v>
      </c>
      <c r="GK109" s="13">
        <f t="shared" si="197"/>
        <v>296.1753846153847</v>
      </c>
      <c r="GL109" s="13">
        <f t="shared" si="197"/>
        <v>295.35868852459021</v>
      </c>
      <c r="GM109" s="13">
        <f t="shared" si="197"/>
        <v>294.55086956521745</v>
      </c>
      <c r="GN109" s="13">
        <f t="shared" si="197"/>
        <v>293.75178378378359</v>
      </c>
      <c r="GO109" s="13">
        <f t="shared" si="197"/>
        <v>292.96129032258068</v>
      </c>
      <c r="GP109" s="13">
        <f t="shared" si="197"/>
        <v>292.17925133689823</v>
      </c>
      <c r="GQ109" s="13">
        <f t="shared" si="197"/>
        <v>291.40553191489357</v>
      </c>
      <c r="GR109" s="13">
        <f t="shared" si="197"/>
        <v>290.63999999999987</v>
      </c>
      <c r="GS109" s="13">
        <f t="shared" si="197"/>
        <v>289.88252631578939</v>
      </c>
      <c r="GT109" s="13">
        <f t="shared" si="197"/>
        <v>289.13298429319366</v>
      </c>
      <c r="GU109" s="13">
        <f t="shared" si="197"/>
        <v>288.39125000000013</v>
      </c>
      <c r="GV109" s="13">
        <f t="shared" si="197"/>
        <v>287.65720207253889</v>
      </c>
      <c r="GW109" s="13">
        <f t="shared" si="197"/>
        <v>286.93072164948467</v>
      </c>
      <c r="GX109" s="13">
        <f t="shared" si="197"/>
        <v>286.21169230769237</v>
      </c>
      <c r="GY109" s="13">
        <f t="shared" si="197"/>
        <v>285.49999999999977</v>
      </c>
      <c r="GZ109" s="13">
        <f t="shared" si="197"/>
        <v>284.79553299492409</v>
      </c>
      <c r="HA109" s="13">
        <f t="shared" si="197"/>
        <v>284.09818181818173</v>
      </c>
      <c r="HB109" s="13">
        <f t="shared" si="197"/>
        <v>283.4078391959797</v>
      </c>
      <c r="HC109" s="13">
        <f t="shared" si="197"/>
        <v>282.72440000000029</v>
      </c>
      <c r="HD109" s="13">
        <f t="shared" si="197"/>
        <v>282.04776119402982</v>
      </c>
      <c r="HE109" s="13">
        <f t="shared" si="197"/>
        <v>281.37782178217799</v>
      </c>
      <c r="HF109" s="13">
        <f t="shared" si="197"/>
        <v>280.71448275862076</v>
      </c>
      <c r="HG109" s="13">
        <f t="shared" si="197"/>
        <v>280.05764705882348</v>
      </c>
      <c r="HH109" s="13">
        <f t="shared" si="197"/>
        <v>279.40721951219507</v>
      </c>
      <c r="HI109" s="13">
        <f t="shared" si="197"/>
        <v>278.76310679611674</v>
      </c>
      <c r="HJ109" s="13">
        <f t="shared" si="197"/>
        <v>278.12521739130443</v>
      </c>
      <c r="HK109" s="13">
        <f t="shared" si="197"/>
        <v>277.49346153846136</v>
      </c>
      <c r="HL109" s="13">
        <f t="shared" si="197"/>
        <v>276.86775119617232</v>
      </c>
      <c r="HM109" s="13">
        <f t="shared" si="197"/>
        <v>276.24800000000005</v>
      </c>
      <c r="HN109" s="13">
        <f t="shared" si="197"/>
        <v>275.63412322274849</v>
      </c>
      <c r="HO109" s="13">
        <f t="shared" si="197"/>
        <v>275.02603773584906</v>
      </c>
      <c r="HP109" s="13">
        <f t="shared" si="197"/>
        <v>274.42366197183105</v>
      </c>
      <c r="HQ109" s="13">
        <f t="shared" si="197"/>
        <v>273.82691588785065</v>
      </c>
      <c r="HR109" s="13">
        <f t="shared" si="197"/>
        <v>273.23572093023245</v>
      </c>
      <c r="HS109" s="13">
        <f t="shared" si="197"/>
        <v>272.64999999999986</v>
      </c>
      <c r="HT109" s="13">
        <f t="shared" si="197"/>
        <v>272.06967741935478</v>
      </c>
      <c r="HU109" s="13">
        <f t="shared" si="197"/>
        <v>271.49467889908237</v>
      </c>
      <c r="HV109" s="13">
        <f t="shared" si="197"/>
        <v>270.92493150684936</v>
      </c>
      <c r="HW109" s="13">
        <f t="shared" si="197"/>
        <v>270.36036363636367</v>
      </c>
      <c r="HX109" s="13">
        <f t="shared" si="197"/>
        <v>269.80090497737547</v>
      </c>
      <c r="HY109" s="13">
        <f t="shared" si="197"/>
        <v>269.24648648648645</v>
      </c>
      <c r="HZ109" s="13">
        <f t="shared" si="197"/>
        <v>268.69704035874452</v>
      </c>
      <c r="IA109" s="13">
        <f t="shared" si="197"/>
        <v>268.15249999999992</v>
      </c>
      <c r="IB109" s="13">
        <f t="shared" si="197"/>
        <v>267.61280000000011</v>
      </c>
      <c r="IC109" s="13">
        <f t="shared" si="197"/>
        <v>267.07787610619448</v>
      </c>
      <c r="ID109" s="13">
        <f t="shared" si="197"/>
        <v>266.54766519823784</v>
      </c>
      <c r="IE109" s="13">
        <f t="shared" si="197"/>
        <v>266.02210526315775</v>
      </c>
      <c r="IF109" s="13">
        <f t="shared" si="197"/>
        <v>265.50113537117886</v>
      </c>
      <c r="IG109" s="13">
        <f t="shared" si="197"/>
        <v>264.98469565217374</v>
      </c>
      <c r="IH109" s="13">
        <f t="shared" si="197"/>
        <v>264.4727272727273</v>
      </c>
      <c r="II109" s="13">
        <f t="shared" si="197"/>
        <v>263.96517241379297</v>
      </c>
      <c r="IJ109" s="13">
        <f t="shared" si="197"/>
        <v>263.46197424892694</v>
      </c>
      <c r="IK109" s="13">
        <f t="shared" si="197"/>
        <v>262.96307692307687</v>
      </c>
      <c r="IL109" s="13">
        <f t="shared" si="197"/>
        <v>262.46842553191505</v>
      </c>
      <c r="IM109" s="13">
        <f t="shared" si="197"/>
        <v>261.97796610169485</v>
      </c>
      <c r="IN109" s="13">
        <f t="shared" si="197"/>
        <v>261.49164556962023</v>
      </c>
      <c r="IO109" s="13">
        <f t="shared" si="197"/>
        <v>261.0094117647061</v>
      </c>
      <c r="IP109" s="13">
        <f t="shared" si="197"/>
        <v>260.53121338912115</v>
      </c>
      <c r="IQ109" s="13">
        <f t="shared" si="197"/>
        <v>260.05700000000002</v>
      </c>
      <c r="IR109" s="13">
        <f t="shared" si="197"/>
        <v>259.58672199170155</v>
      </c>
      <c r="IS109" s="13">
        <f t="shared" si="197"/>
        <v>259.12033057851227</v>
      </c>
      <c r="IT109" s="13">
        <f t="shared" si="197"/>
        <v>258.65777777777794</v>
      </c>
      <c r="IU109" s="13">
        <f t="shared" si="197"/>
        <v>258.19901639344266</v>
      </c>
      <c r="IV109" s="13">
        <f t="shared" si="197"/>
        <v>257.74399999999991</v>
      </c>
      <c r="IW109" s="13"/>
      <c r="IX109" s="13"/>
      <c r="IY109" s="13"/>
      <c r="IZ109" s="13"/>
      <c r="JA109" s="13"/>
      <c r="JB109" s="13"/>
    </row>
    <row r="110" spans="1:262" ht="12.75" customHeight="1" x14ac:dyDescent="0.3">
      <c r="A110" s="4" t="s">
        <v>41</v>
      </c>
      <c r="B110" s="4">
        <v>1137</v>
      </c>
      <c r="C110" s="13">
        <f t="shared" si="180"/>
        <v>2569.5</v>
      </c>
      <c r="D110" s="13">
        <f t="shared" si="181"/>
        <v>1432.5</v>
      </c>
      <c r="E110" s="13">
        <f t="shared" si="182"/>
        <v>18.666666666666668</v>
      </c>
      <c r="F110" s="4">
        <f t="shared" si="183"/>
        <v>1425</v>
      </c>
      <c r="G110" s="13">
        <f t="shared" si="184"/>
        <v>51.160714285714285</v>
      </c>
      <c r="H110" s="11">
        <f t="shared" si="185"/>
        <v>5215.5</v>
      </c>
      <c r="I110" s="13"/>
      <c r="J110" s="13"/>
      <c r="K110" s="13"/>
      <c r="L110" s="13"/>
      <c r="M110" s="13"/>
      <c r="N110" s="13"/>
      <c r="O110" s="13"/>
      <c r="P110" s="13"/>
      <c r="Q110" s="13"/>
      <c r="R110" s="17">
        <v>19200</v>
      </c>
      <c r="S110" s="17">
        <f t="shared" si="186"/>
        <v>4.5</v>
      </c>
      <c r="T110" s="17">
        <v>14</v>
      </c>
      <c r="U110" s="17">
        <f t="shared" si="187"/>
        <v>63</v>
      </c>
      <c r="V110" s="17">
        <f t="shared" si="188"/>
        <v>5040</v>
      </c>
      <c r="W110" s="17">
        <f t="shared" si="189"/>
        <v>3.75</v>
      </c>
      <c r="X110" s="17">
        <f t="shared" si="190"/>
        <v>750</v>
      </c>
      <c r="Y110" s="4">
        <f t="shared" si="191"/>
        <v>5040</v>
      </c>
      <c r="Z110" s="4">
        <v>0.1</v>
      </c>
      <c r="AA110" s="4">
        <v>9</v>
      </c>
      <c r="AB110" s="4">
        <v>14</v>
      </c>
      <c r="AC110" s="4">
        <v>150</v>
      </c>
      <c r="AD110" s="4">
        <v>5040</v>
      </c>
      <c r="AE110" s="4">
        <f t="shared" si="192"/>
        <v>11340</v>
      </c>
      <c r="AF110" s="4">
        <f t="shared" si="193"/>
        <v>2268</v>
      </c>
      <c r="AG110" s="13">
        <f t="shared" ref="AG110:IV110" si="198">((($V110+$X110)/10*MAX((AG$2/$AC110),1)+($Y110/80*180*$Z110))/(MAX((AG$2/$AA110),1)+$AB110))*28-$B110</f>
        <v>2060.6</v>
      </c>
      <c r="AH110" s="13">
        <f t="shared" si="198"/>
        <v>1991.086956521739</v>
      </c>
      <c r="AI110" s="13">
        <f t="shared" si="198"/>
        <v>1860.75</v>
      </c>
      <c r="AJ110" s="13">
        <f t="shared" si="198"/>
        <v>1740.8399999999997</v>
      </c>
      <c r="AK110" s="13">
        <f t="shared" si="198"/>
        <v>1630.1538461538462</v>
      </c>
      <c r="AL110" s="13">
        <f t="shared" si="198"/>
        <v>1527.666666666667</v>
      </c>
      <c r="AM110" s="13">
        <f t="shared" si="198"/>
        <v>1432.5</v>
      </c>
      <c r="AN110" s="13">
        <f t="shared" si="198"/>
        <v>1343.8965517241381</v>
      </c>
      <c r="AO110" s="13">
        <f t="shared" si="198"/>
        <v>1261.2000000000003</v>
      </c>
      <c r="AP110" s="13">
        <f t="shared" si="198"/>
        <v>1183.838709677419</v>
      </c>
      <c r="AQ110" s="13">
        <f t="shared" si="198"/>
        <v>1111.3125</v>
      </c>
      <c r="AR110" s="13">
        <f t="shared" si="198"/>
        <v>1043.181818181818</v>
      </c>
      <c r="AS110" s="13">
        <f t="shared" si="198"/>
        <v>979.05882352941171</v>
      </c>
      <c r="AT110" s="13">
        <f t="shared" si="198"/>
        <v>918.59999999999991</v>
      </c>
      <c r="AU110" s="13">
        <f t="shared" si="198"/>
        <v>861.5</v>
      </c>
      <c r="AV110" s="13">
        <f t="shared" si="198"/>
        <v>807.48648648648668</v>
      </c>
      <c r="AW110" s="13">
        <f t="shared" si="198"/>
        <v>756.31578947368416</v>
      </c>
      <c r="AX110" s="13">
        <f t="shared" si="198"/>
        <v>707.76923076923094</v>
      </c>
      <c r="AY110" s="13">
        <f t="shared" si="198"/>
        <v>661.65000000000032</v>
      </c>
      <c r="AZ110" s="13">
        <f t="shared" si="198"/>
        <v>617.78048780487779</v>
      </c>
      <c r="BA110" s="13">
        <f t="shared" si="198"/>
        <v>576</v>
      </c>
      <c r="BB110" s="13">
        <f t="shared" si="198"/>
        <v>536.16279069767461</v>
      </c>
      <c r="BC110" s="13">
        <f t="shared" si="198"/>
        <v>498.13636363636351</v>
      </c>
      <c r="BD110" s="13">
        <f t="shared" si="198"/>
        <v>461.79999999999995</v>
      </c>
      <c r="BE110" s="13">
        <f t="shared" si="198"/>
        <v>427.04347826086951</v>
      </c>
      <c r="BF110" s="13">
        <f t="shared" si="198"/>
        <v>414.46212765957443</v>
      </c>
      <c r="BG110" s="13">
        <f t="shared" si="198"/>
        <v>402.4050000000002</v>
      </c>
      <c r="BH110" s="13">
        <f t="shared" si="198"/>
        <v>390.83999999999969</v>
      </c>
      <c r="BI110" s="13">
        <f t="shared" si="198"/>
        <v>379.73760000000016</v>
      </c>
      <c r="BJ110" s="13">
        <f t="shared" si="198"/>
        <v>369.07058823529405</v>
      </c>
      <c r="BK110" s="13">
        <f t="shared" si="198"/>
        <v>358.81384615384604</v>
      </c>
      <c r="BL110" s="13">
        <f t="shared" si="198"/>
        <v>348.94415094339638</v>
      </c>
      <c r="BM110" s="13">
        <f t="shared" si="198"/>
        <v>339.44000000000005</v>
      </c>
      <c r="BN110" s="13">
        <f t="shared" si="198"/>
        <v>330.28145454545438</v>
      </c>
      <c r="BO110" s="13">
        <f t="shared" si="198"/>
        <v>321.45000000000027</v>
      </c>
      <c r="BP110" s="13">
        <f t="shared" si="198"/>
        <v>312.92842105263139</v>
      </c>
      <c r="BQ110" s="13">
        <f t="shared" si="198"/>
        <v>304.70068965517225</v>
      </c>
      <c r="BR110" s="13">
        <f t="shared" si="198"/>
        <v>296.75186440677976</v>
      </c>
      <c r="BS110" s="13">
        <f t="shared" si="198"/>
        <v>289.06799999999998</v>
      </c>
      <c r="BT110" s="13">
        <f t="shared" si="198"/>
        <v>281.63606557377034</v>
      </c>
      <c r="BU110" s="13">
        <f t="shared" si="198"/>
        <v>274.44387096774199</v>
      </c>
      <c r="BV110" s="13">
        <f t="shared" si="198"/>
        <v>267.48</v>
      </c>
      <c r="BW110" s="13">
        <f t="shared" si="198"/>
        <v>260.73374999999987</v>
      </c>
      <c r="BX110" s="13">
        <f t="shared" si="198"/>
        <v>254.19507692307707</v>
      </c>
      <c r="BY110" s="13">
        <f t="shared" si="198"/>
        <v>247.85454545454536</v>
      </c>
      <c r="BZ110" s="13">
        <f t="shared" si="198"/>
        <v>241.70328358208963</v>
      </c>
      <c r="CA110" s="13">
        <f t="shared" si="198"/>
        <v>235.73294117647083</v>
      </c>
      <c r="CB110" s="13">
        <f t="shared" si="198"/>
        <v>229.93565217391324</v>
      </c>
      <c r="CC110" s="13">
        <f t="shared" si="198"/>
        <v>224.30400000000009</v>
      </c>
      <c r="CD110" s="13">
        <f t="shared" si="198"/>
        <v>218.83098591549287</v>
      </c>
      <c r="CE110" s="13">
        <f t="shared" si="198"/>
        <v>213.50999999999976</v>
      </c>
      <c r="CF110" s="13">
        <f t="shared" si="198"/>
        <v>208.3347945205478</v>
      </c>
      <c r="CG110" s="13">
        <f t="shared" si="198"/>
        <v>203.29945945945929</v>
      </c>
      <c r="CH110" s="13">
        <f t="shared" si="198"/>
        <v>198.39840000000004</v>
      </c>
      <c r="CI110" s="13">
        <f t="shared" si="198"/>
        <v>193.62631578947389</v>
      </c>
      <c r="CJ110" s="13">
        <f t="shared" si="198"/>
        <v>188.97818181818161</v>
      </c>
      <c r="CK110" s="13">
        <f t="shared" si="198"/>
        <v>184.44923076923078</v>
      </c>
      <c r="CL110" s="13">
        <f t="shared" si="198"/>
        <v>180.03493670886064</v>
      </c>
      <c r="CM110" s="13">
        <f t="shared" si="198"/>
        <v>175.73099999999977</v>
      </c>
      <c r="CN110" s="13">
        <f t="shared" si="198"/>
        <v>171.5333333333333</v>
      </c>
      <c r="CO110" s="13">
        <f t="shared" si="198"/>
        <v>167.43804878048786</v>
      </c>
      <c r="CP110" s="13">
        <f t="shared" si="198"/>
        <v>163.44144578313262</v>
      </c>
      <c r="CQ110" s="13">
        <f t="shared" si="198"/>
        <v>159.53999999999996</v>
      </c>
      <c r="CR110" s="13">
        <f t="shared" si="198"/>
        <v>155.73035294117653</v>
      </c>
      <c r="CS110" s="13">
        <f t="shared" si="198"/>
        <v>152.00930232558153</v>
      </c>
      <c r="CT110" s="13">
        <f t="shared" si="198"/>
        <v>148.37379310344841</v>
      </c>
      <c r="CU110" s="13">
        <f t="shared" si="198"/>
        <v>144.82090909090925</v>
      </c>
      <c r="CV110" s="13">
        <f t="shared" si="198"/>
        <v>141.34786516853933</v>
      </c>
      <c r="CW110" s="13">
        <f t="shared" si="198"/>
        <v>137.952</v>
      </c>
      <c r="CX110" s="13">
        <f t="shared" si="198"/>
        <v>134.63076923076937</v>
      </c>
      <c r="CY110" s="13">
        <f t="shared" si="198"/>
        <v>131.38173913043465</v>
      </c>
      <c r="CZ110" s="13">
        <f t="shared" si="198"/>
        <v>128.20258064516133</v>
      </c>
      <c r="DA110" s="13">
        <f t="shared" si="198"/>
        <v>125.09106382978757</v>
      </c>
      <c r="DB110" s="13">
        <f t="shared" si="198"/>
        <v>122.04505263157898</v>
      </c>
      <c r="DC110" s="13">
        <f t="shared" si="198"/>
        <v>119.0625</v>
      </c>
      <c r="DD110" s="13">
        <f t="shared" si="198"/>
        <v>116.14144329896908</v>
      </c>
      <c r="DE110" s="13">
        <f t="shared" si="198"/>
        <v>113.27999999999975</v>
      </c>
      <c r="DF110" s="13">
        <f t="shared" si="198"/>
        <v>110.47636363636366</v>
      </c>
      <c r="DG110" s="13">
        <f t="shared" si="198"/>
        <v>107.72880000000032</v>
      </c>
      <c r="DH110" s="13">
        <f t="shared" si="198"/>
        <v>105.03564356435641</v>
      </c>
      <c r="DI110" s="13">
        <f t="shared" si="198"/>
        <v>102.39529411764715</v>
      </c>
      <c r="DJ110" s="13">
        <f t="shared" si="198"/>
        <v>99.806213592233235</v>
      </c>
      <c r="DK110" s="13">
        <f t="shared" si="198"/>
        <v>97.266923076922922</v>
      </c>
      <c r="DL110" s="13">
        <f t="shared" si="198"/>
        <v>94.77599999999984</v>
      </c>
      <c r="DM110" s="13">
        <f t="shared" si="198"/>
        <v>92.332075471698317</v>
      </c>
      <c r="DN110" s="13">
        <f t="shared" si="198"/>
        <v>89.933831775701037</v>
      </c>
      <c r="DO110" s="13">
        <f t="shared" si="198"/>
        <v>87.579999999999927</v>
      </c>
      <c r="DP110" s="13">
        <f t="shared" si="198"/>
        <v>85.269357798165174</v>
      </c>
      <c r="DQ110" s="13">
        <f t="shared" si="198"/>
        <v>83.00072727272709</v>
      </c>
      <c r="DR110" s="13">
        <f t="shared" si="198"/>
        <v>80.772972972973093</v>
      </c>
      <c r="DS110" s="13">
        <f t="shared" si="198"/>
        <v>78.585000000000264</v>
      </c>
      <c r="DT110" s="13">
        <f t="shared" si="198"/>
        <v>76.435752212389389</v>
      </c>
      <c r="DU110" s="13">
        <f t="shared" si="198"/>
        <v>74.32421052631571</v>
      </c>
      <c r="DV110" s="13">
        <f t="shared" si="198"/>
        <v>72.24939130434791</v>
      </c>
      <c r="DW110" s="13">
        <f t="shared" si="198"/>
        <v>70.210344827585914</v>
      </c>
      <c r="DX110" s="13">
        <f t="shared" si="198"/>
        <v>68.206153846153939</v>
      </c>
      <c r="DY110" s="13">
        <f t="shared" si="198"/>
        <v>66.235932203389666</v>
      </c>
      <c r="DZ110" s="13">
        <f t="shared" si="198"/>
        <v>64.298823529411948</v>
      </c>
      <c r="EA110" s="13">
        <f t="shared" si="198"/>
        <v>62.394000000000005</v>
      </c>
      <c r="EB110" s="13">
        <f t="shared" si="198"/>
        <v>60.520661157024733</v>
      </c>
      <c r="EC110" s="13">
        <f t="shared" si="198"/>
        <v>58.678032786885069</v>
      </c>
      <c r="ED110" s="13">
        <f t="shared" si="198"/>
        <v>56.865365853658659</v>
      </c>
      <c r="EE110" s="13">
        <f t="shared" si="198"/>
        <v>55.081935483870893</v>
      </c>
      <c r="EF110" s="13">
        <f t="shared" si="198"/>
        <v>53.327039999999897</v>
      </c>
      <c r="EG110" s="13">
        <f t="shared" si="198"/>
        <v>51.600000000000136</v>
      </c>
      <c r="EH110" s="13">
        <f t="shared" si="198"/>
        <v>49.900157480314874</v>
      </c>
      <c r="EI110" s="13">
        <f t="shared" si="198"/>
        <v>48.226875000000291</v>
      </c>
      <c r="EJ110" s="13">
        <f t="shared" si="198"/>
        <v>46.579534883720953</v>
      </c>
      <c r="EK110" s="13">
        <f t="shared" si="198"/>
        <v>44.957538461538206</v>
      </c>
      <c r="EL110" s="13">
        <f t="shared" si="198"/>
        <v>43.360305343511754</v>
      </c>
      <c r="EM110" s="13">
        <f t="shared" si="198"/>
        <v>41.787272727272693</v>
      </c>
      <c r="EN110" s="13">
        <f t="shared" si="198"/>
        <v>40.237894736842009</v>
      </c>
      <c r="EO110" s="13">
        <f t="shared" si="198"/>
        <v>38.711641791044713</v>
      </c>
      <c r="EP110" s="13">
        <f t="shared" si="198"/>
        <v>37.208000000000084</v>
      </c>
      <c r="EQ110" s="13">
        <f t="shared" si="198"/>
        <v>35.726470588235088</v>
      </c>
      <c r="ER110" s="13">
        <f t="shared" si="198"/>
        <v>34.266569343065612</v>
      </c>
      <c r="ES110" s="13">
        <f t="shared" si="198"/>
        <v>32.82782608695652</v>
      </c>
      <c r="ET110" s="13">
        <f t="shared" si="198"/>
        <v>31.40978417266183</v>
      </c>
      <c r="EU110" s="13">
        <f t="shared" si="198"/>
        <v>30.012000000000171</v>
      </c>
      <c r="EV110" s="13">
        <f t="shared" si="198"/>
        <v>28.634042553191421</v>
      </c>
      <c r="EW110" s="13">
        <f t="shared" si="198"/>
        <v>27.275492957746565</v>
      </c>
      <c r="EX110" s="13">
        <f t="shared" si="198"/>
        <v>25.935944055943992</v>
      </c>
      <c r="EY110" s="13">
        <f t="shared" si="198"/>
        <v>24.615000000000009</v>
      </c>
      <c r="EZ110" s="13">
        <f t="shared" si="198"/>
        <v>23.3122758620691</v>
      </c>
      <c r="FA110" s="13">
        <f t="shared" si="198"/>
        <v>22.027397260274029</v>
      </c>
      <c r="FB110" s="13">
        <f t="shared" si="198"/>
        <v>20.759999999999991</v>
      </c>
      <c r="FC110" s="13">
        <f t="shared" si="198"/>
        <v>19.50972972972977</v>
      </c>
      <c r="FD110" s="13">
        <f t="shared" si="198"/>
        <v>18.276241610738225</v>
      </c>
      <c r="FE110" s="13">
        <f t="shared" si="198"/>
        <v>17.059199999999691</v>
      </c>
      <c r="FF110" s="13">
        <f t="shared" si="198"/>
        <v>15.858278145695294</v>
      </c>
      <c r="FG110" s="13">
        <f t="shared" si="198"/>
        <v>14.67315789473696</v>
      </c>
      <c r="FH110" s="13">
        <f t="shared" si="198"/>
        <v>13.50352941176493</v>
      </c>
      <c r="FI110" s="13">
        <f t="shared" si="198"/>
        <v>12.349090909091046</v>
      </c>
      <c r="FJ110" s="13">
        <f t="shared" si="198"/>
        <v>11.209548387096902</v>
      </c>
      <c r="FK110" s="13">
        <f t="shared" si="198"/>
        <v>10.084615384615518</v>
      </c>
      <c r="FL110" s="13">
        <f t="shared" si="198"/>
        <v>8.9740127388536166</v>
      </c>
      <c r="FM110" s="13">
        <f t="shared" si="198"/>
        <v>7.877468354430448</v>
      </c>
      <c r="FN110" s="13">
        <f t="shared" si="198"/>
        <v>6.7947169811320691</v>
      </c>
      <c r="FO110" s="13">
        <f t="shared" si="198"/>
        <v>5.7255000000000109</v>
      </c>
      <c r="FP110" s="13">
        <f t="shared" si="198"/>
        <v>4.6695652173912094</v>
      </c>
      <c r="FQ110" s="13">
        <f t="shared" si="198"/>
        <v>3.6266666666665515</v>
      </c>
      <c r="FR110" s="13">
        <f t="shared" si="198"/>
        <v>2.5965644171776603</v>
      </c>
      <c r="FS110" s="13">
        <f t="shared" si="198"/>
        <v>1.5790243902438306</v>
      </c>
      <c r="FT110" s="13">
        <f t="shared" si="198"/>
        <v>0.57381818181806921</v>
      </c>
      <c r="FU110" s="13">
        <f t="shared" si="198"/>
        <v>-0.41927710843378918</v>
      </c>
      <c r="FV110" s="13">
        <f t="shared" si="198"/>
        <v>-1.4004790419160145</v>
      </c>
      <c r="FW110" s="13">
        <f t="shared" si="198"/>
        <v>-2.3699999999998909</v>
      </c>
      <c r="FX110" s="13">
        <f t="shared" si="198"/>
        <v>-3.3280473372781216</v>
      </c>
      <c r="FY110" s="13">
        <f t="shared" si="198"/>
        <v>-4.2748235294116057</v>
      </c>
      <c r="FZ110" s="13">
        <f t="shared" si="198"/>
        <v>-5.2105263157895934</v>
      </c>
      <c r="GA110" s="13">
        <f t="shared" si="198"/>
        <v>-6.1353488372094489</v>
      </c>
      <c r="GB110" s="13">
        <f t="shared" si="198"/>
        <v>-7.0494797687861137</v>
      </c>
      <c r="GC110" s="13">
        <f t="shared" si="198"/>
        <v>-7.9531034482758969</v>
      </c>
      <c r="GD110" s="13">
        <f t="shared" si="198"/>
        <v>-8.8464000000001306</v>
      </c>
      <c r="GE110" s="13">
        <f t="shared" si="198"/>
        <v>-9.7295454545453595</v>
      </c>
      <c r="GF110" s="13">
        <f t="shared" si="198"/>
        <v>-10.602711864406729</v>
      </c>
      <c r="GG110" s="13">
        <f t="shared" si="198"/>
        <v>-11.466067415730095</v>
      </c>
      <c r="GH110" s="13">
        <f t="shared" si="198"/>
        <v>-12.319776536312702</v>
      </c>
      <c r="GI110" s="13">
        <f t="shared" si="198"/>
        <v>-13.16399999999976</v>
      </c>
      <c r="GJ110" s="13">
        <f t="shared" si="198"/>
        <v>-13.998895027624258</v>
      </c>
      <c r="GK110" s="13">
        <f t="shared" si="198"/>
        <v>-14.824615384615299</v>
      </c>
      <c r="GL110" s="13">
        <f t="shared" si="198"/>
        <v>-15.641311475409793</v>
      </c>
      <c r="GM110" s="13">
        <f t="shared" si="198"/>
        <v>-16.449130434782546</v>
      </c>
      <c r="GN110" s="13">
        <f t="shared" si="198"/>
        <v>-17.248216216216406</v>
      </c>
      <c r="GO110" s="13">
        <f t="shared" si="198"/>
        <v>-18.03870967741932</v>
      </c>
      <c r="GP110" s="13">
        <f t="shared" si="198"/>
        <v>-18.820748663101767</v>
      </c>
      <c r="GQ110" s="13">
        <f t="shared" si="198"/>
        <v>-19.594468085106428</v>
      </c>
      <c r="GR110" s="13">
        <f t="shared" si="198"/>
        <v>-20.360000000000127</v>
      </c>
      <c r="GS110" s="13">
        <f t="shared" si="198"/>
        <v>-21.117473684210609</v>
      </c>
      <c r="GT110" s="13">
        <f t="shared" si="198"/>
        <v>-21.867015706806342</v>
      </c>
      <c r="GU110" s="13">
        <f t="shared" si="198"/>
        <v>-22.608749999999873</v>
      </c>
      <c r="GV110" s="13">
        <f t="shared" si="198"/>
        <v>-23.342797927461106</v>
      </c>
      <c r="GW110" s="13">
        <f t="shared" si="198"/>
        <v>-24.069278350515333</v>
      </c>
      <c r="GX110" s="13">
        <f t="shared" si="198"/>
        <v>-24.788307692307626</v>
      </c>
      <c r="GY110" s="13">
        <f t="shared" si="198"/>
        <v>-25.500000000000227</v>
      </c>
      <c r="GZ110" s="13">
        <f t="shared" si="198"/>
        <v>-26.204467005075912</v>
      </c>
      <c r="HA110" s="13">
        <f t="shared" si="198"/>
        <v>-26.901818181818271</v>
      </c>
      <c r="HB110" s="13">
        <f t="shared" si="198"/>
        <v>-27.592160804020295</v>
      </c>
      <c r="HC110" s="13">
        <f t="shared" si="198"/>
        <v>-28.275599999999713</v>
      </c>
      <c r="HD110" s="13">
        <f t="shared" si="198"/>
        <v>-28.952238805970183</v>
      </c>
      <c r="HE110" s="13">
        <f t="shared" si="198"/>
        <v>-29.622178217822011</v>
      </c>
      <c r="HF110" s="13">
        <f t="shared" si="198"/>
        <v>-30.285517241379239</v>
      </c>
      <c r="HG110" s="13">
        <f t="shared" si="198"/>
        <v>-30.942352941176523</v>
      </c>
      <c r="HH110" s="13">
        <f t="shared" si="198"/>
        <v>-31.59278048780493</v>
      </c>
      <c r="HI110" s="13">
        <f t="shared" si="198"/>
        <v>-32.236893203883255</v>
      </c>
      <c r="HJ110" s="13">
        <f t="shared" si="198"/>
        <v>-32.874782608695568</v>
      </c>
      <c r="HK110" s="13">
        <f t="shared" si="198"/>
        <v>-33.506538461538639</v>
      </c>
      <c r="HL110" s="13">
        <f t="shared" si="198"/>
        <v>-34.132248803827679</v>
      </c>
      <c r="HM110" s="13">
        <f t="shared" si="198"/>
        <v>-34.751999999999953</v>
      </c>
      <c r="HN110" s="13">
        <f t="shared" si="198"/>
        <v>-35.365876777251515</v>
      </c>
      <c r="HO110" s="13">
        <f t="shared" si="198"/>
        <v>-35.973962264150941</v>
      </c>
      <c r="HP110" s="13">
        <f t="shared" si="198"/>
        <v>-36.576338028168948</v>
      </c>
      <c r="HQ110" s="13">
        <f t="shared" si="198"/>
        <v>-37.173084112149354</v>
      </c>
      <c r="HR110" s="13">
        <f t="shared" si="198"/>
        <v>-37.764279069767554</v>
      </c>
      <c r="HS110" s="13">
        <f t="shared" si="198"/>
        <v>-38.350000000000136</v>
      </c>
      <c r="HT110" s="13">
        <f t="shared" si="198"/>
        <v>-38.930322580645225</v>
      </c>
      <c r="HU110" s="13">
        <f t="shared" si="198"/>
        <v>-39.505321100917627</v>
      </c>
      <c r="HV110" s="13">
        <f t="shared" si="198"/>
        <v>-40.075068493150638</v>
      </c>
      <c r="HW110" s="13">
        <f t="shared" si="198"/>
        <v>-40.639636363636328</v>
      </c>
      <c r="HX110" s="13">
        <f t="shared" si="198"/>
        <v>-41.199095022624533</v>
      </c>
      <c r="HY110" s="13">
        <f t="shared" si="198"/>
        <v>-41.753513513513553</v>
      </c>
      <c r="HZ110" s="13">
        <f t="shared" si="198"/>
        <v>-42.302959641255484</v>
      </c>
      <c r="IA110" s="13">
        <f t="shared" si="198"/>
        <v>-42.847500000000082</v>
      </c>
      <c r="IB110" s="13">
        <f t="shared" si="198"/>
        <v>-43.387199999999893</v>
      </c>
      <c r="IC110" s="13">
        <f t="shared" si="198"/>
        <v>-43.922123893805519</v>
      </c>
      <c r="ID110" s="13">
        <f t="shared" si="198"/>
        <v>-44.452334801762163</v>
      </c>
      <c r="IE110" s="13">
        <f t="shared" si="198"/>
        <v>-44.977894736842245</v>
      </c>
      <c r="IF110" s="13">
        <f t="shared" si="198"/>
        <v>-45.498864628821138</v>
      </c>
      <c r="IG110" s="13">
        <f t="shared" si="198"/>
        <v>-46.015304347826259</v>
      </c>
      <c r="IH110" s="13">
        <f t="shared" si="198"/>
        <v>-46.527272727272702</v>
      </c>
      <c r="II110" s="13">
        <f t="shared" si="198"/>
        <v>-47.03482758620703</v>
      </c>
      <c r="IJ110" s="13">
        <f t="shared" si="198"/>
        <v>-47.538025751073064</v>
      </c>
      <c r="IK110" s="13">
        <f t="shared" si="198"/>
        <v>-48.036923076923131</v>
      </c>
      <c r="IL110" s="13">
        <f t="shared" si="198"/>
        <v>-48.531574468084955</v>
      </c>
      <c r="IM110" s="13">
        <f t="shared" si="198"/>
        <v>-49.022033898305153</v>
      </c>
      <c r="IN110" s="13">
        <f t="shared" si="198"/>
        <v>-49.508354430379768</v>
      </c>
      <c r="IO110" s="13">
        <f t="shared" si="198"/>
        <v>-49.990588235293899</v>
      </c>
      <c r="IP110" s="13">
        <f t="shared" si="198"/>
        <v>-50.468786610878851</v>
      </c>
      <c r="IQ110" s="13">
        <f t="shared" si="198"/>
        <v>-50.942999999999984</v>
      </c>
      <c r="IR110" s="13">
        <f t="shared" si="198"/>
        <v>-51.413278008298448</v>
      </c>
      <c r="IS110" s="13">
        <f t="shared" si="198"/>
        <v>-51.879669421487733</v>
      </c>
      <c r="IT110" s="13">
        <f t="shared" si="198"/>
        <v>-52.342222222222063</v>
      </c>
      <c r="IU110" s="13">
        <f t="shared" si="198"/>
        <v>-52.800983606557338</v>
      </c>
      <c r="IV110" s="13">
        <f t="shared" si="198"/>
        <v>-53.256000000000085</v>
      </c>
      <c r="IW110" s="13"/>
      <c r="IX110" s="13"/>
      <c r="IY110" s="13"/>
      <c r="IZ110" s="13"/>
      <c r="JA110" s="13"/>
      <c r="JB110" s="13"/>
    </row>
    <row r="111" spans="1:262" ht="12.75" customHeight="1" x14ac:dyDescent="0.3">
      <c r="A111" s="18" t="s">
        <v>42</v>
      </c>
      <c r="B111" s="18">
        <v>1451</v>
      </c>
      <c r="C111" s="19">
        <f t="shared" si="180"/>
        <v>2569.5</v>
      </c>
      <c r="D111" s="19">
        <f t="shared" si="181"/>
        <v>1118.5</v>
      </c>
      <c r="E111" s="19">
        <f t="shared" si="182"/>
        <v>18.666666666666668</v>
      </c>
      <c r="F111" s="18">
        <f t="shared" si="183"/>
        <v>1125</v>
      </c>
      <c r="G111" s="19">
        <f t="shared" si="184"/>
        <v>39.946428571428569</v>
      </c>
      <c r="H111" s="16">
        <f t="shared" si="185"/>
        <v>5215.5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7">
        <v>25600</v>
      </c>
      <c r="S111" s="17">
        <f t="shared" si="186"/>
        <v>4.5</v>
      </c>
      <c r="T111" s="17">
        <v>14</v>
      </c>
      <c r="U111" s="17">
        <f t="shared" si="187"/>
        <v>63</v>
      </c>
      <c r="V111" s="17">
        <f t="shared" si="188"/>
        <v>5040</v>
      </c>
      <c r="W111" s="17">
        <f t="shared" si="189"/>
        <v>3.75</v>
      </c>
      <c r="X111" s="17">
        <f t="shared" si="190"/>
        <v>750</v>
      </c>
      <c r="Y111" s="4">
        <f t="shared" si="191"/>
        <v>5040</v>
      </c>
      <c r="Z111" s="4">
        <v>0.1</v>
      </c>
      <c r="AA111" s="4">
        <v>9</v>
      </c>
      <c r="AB111" s="4">
        <v>14</v>
      </c>
      <c r="AC111" s="4">
        <v>150</v>
      </c>
      <c r="AD111" s="4">
        <v>5040</v>
      </c>
      <c r="AE111" s="4">
        <f t="shared" si="192"/>
        <v>11340</v>
      </c>
      <c r="AF111" s="4">
        <f t="shared" si="193"/>
        <v>2268</v>
      </c>
      <c r="AG111" s="13">
        <f t="shared" ref="AG111:IV111" si="199">((($V111+$X111)/10*MAX((AG$2/$AC111),1)+($Y111/80*180*$Z111))/(MAX((AG$2/$AA111),1)+$AB111))*28-$B111</f>
        <v>1746.6</v>
      </c>
      <c r="AH111" s="13">
        <f t="shared" si="199"/>
        <v>1677.086956521739</v>
      </c>
      <c r="AI111" s="13">
        <f t="shared" si="199"/>
        <v>1546.75</v>
      </c>
      <c r="AJ111" s="13">
        <f t="shared" si="199"/>
        <v>1426.8399999999997</v>
      </c>
      <c r="AK111" s="13">
        <f t="shared" si="199"/>
        <v>1316.1538461538462</v>
      </c>
      <c r="AL111" s="13">
        <f t="shared" si="199"/>
        <v>1213.666666666667</v>
      </c>
      <c r="AM111" s="13">
        <f t="shared" si="199"/>
        <v>1118.5</v>
      </c>
      <c r="AN111" s="13">
        <f t="shared" si="199"/>
        <v>1029.8965517241381</v>
      </c>
      <c r="AO111" s="13">
        <f t="shared" si="199"/>
        <v>947.20000000000027</v>
      </c>
      <c r="AP111" s="13">
        <f t="shared" si="199"/>
        <v>869.83870967741905</v>
      </c>
      <c r="AQ111" s="13">
        <f t="shared" si="199"/>
        <v>797.3125</v>
      </c>
      <c r="AR111" s="13">
        <f t="shared" si="199"/>
        <v>729.18181818181802</v>
      </c>
      <c r="AS111" s="13">
        <f t="shared" si="199"/>
        <v>665.05882352941171</v>
      </c>
      <c r="AT111" s="13">
        <f t="shared" si="199"/>
        <v>604.59999999999991</v>
      </c>
      <c r="AU111" s="13">
        <f t="shared" si="199"/>
        <v>547.5</v>
      </c>
      <c r="AV111" s="13">
        <f t="shared" si="199"/>
        <v>493.48648648648668</v>
      </c>
      <c r="AW111" s="13">
        <f t="shared" si="199"/>
        <v>442.31578947368416</v>
      </c>
      <c r="AX111" s="13">
        <f t="shared" si="199"/>
        <v>393.76923076923094</v>
      </c>
      <c r="AY111" s="13">
        <f t="shared" si="199"/>
        <v>347.65000000000032</v>
      </c>
      <c r="AZ111" s="13">
        <f t="shared" si="199"/>
        <v>303.78048780487779</v>
      </c>
      <c r="BA111" s="13">
        <f t="shared" si="199"/>
        <v>262</v>
      </c>
      <c r="BB111" s="13">
        <f t="shared" si="199"/>
        <v>222.16279069767461</v>
      </c>
      <c r="BC111" s="13">
        <f t="shared" si="199"/>
        <v>184.13636363636351</v>
      </c>
      <c r="BD111" s="13">
        <f t="shared" si="199"/>
        <v>147.79999999999995</v>
      </c>
      <c r="BE111" s="13">
        <f t="shared" si="199"/>
        <v>113.04347826086951</v>
      </c>
      <c r="BF111" s="13">
        <f t="shared" si="199"/>
        <v>100.46212765957443</v>
      </c>
      <c r="BG111" s="13">
        <f t="shared" si="199"/>
        <v>88.4050000000002</v>
      </c>
      <c r="BH111" s="13">
        <f t="shared" si="199"/>
        <v>76.839999999999691</v>
      </c>
      <c r="BI111" s="13">
        <f t="shared" si="199"/>
        <v>65.737600000000157</v>
      </c>
      <c r="BJ111" s="13">
        <f t="shared" si="199"/>
        <v>55.070588235294053</v>
      </c>
      <c r="BK111" s="13">
        <f t="shared" si="199"/>
        <v>44.813846153846043</v>
      </c>
      <c r="BL111" s="13">
        <f t="shared" si="199"/>
        <v>34.94415094339638</v>
      </c>
      <c r="BM111" s="13">
        <f t="shared" si="199"/>
        <v>25.440000000000055</v>
      </c>
      <c r="BN111" s="13">
        <f t="shared" si="199"/>
        <v>16.28145454545438</v>
      </c>
      <c r="BO111" s="13">
        <f t="shared" si="199"/>
        <v>7.4500000000002728</v>
      </c>
      <c r="BP111" s="13">
        <f t="shared" si="199"/>
        <v>-1.0715789473686073</v>
      </c>
      <c r="BQ111" s="13">
        <f t="shared" si="199"/>
        <v>-9.2993103448277452</v>
      </c>
      <c r="BR111" s="13">
        <f t="shared" si="199"/>
        <v>-17.24813559322024</v>
      </c>
      <c r="BS111" s="13">
        <f t="shared" si="199"/>
        <v>-24.932000000000016</v>
      </c>
      <c r="BT111" s="13">
        <f t="shared" si="199"/>
        <v>-32.363934426229662</v>
      </c>
      <c r="BU111" s="13">
        <f t="shared" si="199"/>
        <v>-39.556129032258013</v>
      </c>
      <c r="BV111" s="13">
        <f t="shared" si="199"/>
        <v>-46.519999999999982</v>
      </c>
      <c r="BW111" s="13">
        <f t="shared" si="199"/>
        <v>-53.266250000000127</v>
      </c>
      <c r="BX111" s="13">
        <f t="shared" si="199"/>
        <v>-59.804923076922933</v>
      </c>
      <c r="BY111" s="13">
        <f t="shared" si="199"/>
        <v>-66.145454545454641</v>
      </c>
      <c r="BZ111" s="13">
        <f t="shared" si="199"/>
        <v>-72.296716417910375</v>
      </c>
      <c r="CA111" s="13">
        <f t="shared" si="199"/>
        <v>-78.267058823529169</v>
      </c>
      <c r="CB111" s="13">
        <f t="shared" si="199"/>
        <v>-84.06434782608676</v>
      </c>
      <c r="CC111" s="13">
        <f t="shared" si="199"/>
        <v>-89.695999999999913</v>
      </c>
      <c r="CD111" s="13">
        <f t="shared" si="199"/>
        <v>-95.169014084507126</v>
      </c>
      <c r="CE111" s="13">
        <f t="shared" si="199"/>
        <v>-100.49000000000024</v>
      </c>
      <c r="CF111" s="13">
        <f t="shared" si="199"/>
        <v>-105.6652054794522</v>
      </c>
      <c r="CG111" s="13">
        <f t="shared" si="199"/>
        <v>-110.70054054054071</v>
      </c>
      <c r="CH111" s="13">
        <f t="shared" si="199"/>
        <v>-115.60159999999996</v>
      </c>
      <c r="CI111" s="13">
        <f t="shared" si="199"/>
        <v>-120.37368421052611</v>
      </c>
      <c r="CJ111" s="13">
        <f t="shared" si="199"/>
        <v>-125.02181818181839</v>
      </c>
      <c r="CK111" s="13">
        <f t="shared" si="199"/>
        <v>-129.55076923076922</v>
      </c>
      <c r="CL111" s="13">
        <f t="shared" si="199"/>
        <v>-133.96506329113936</v>
      </c>
      <c r="CM111" s="13">
        <f t="shared" si="199"/>
        <v>-138.26900000000023</v>
      </c>
      <c r="CN111" s="13">
        <f t="shared" si="199"/>
        <v>-142.4666666666667</v>
      </c>
      <c r="CO111" s="13">
        <f t="shared" si="199"/>
        <v>-146.56195121951214</v>
      </c>
      <c r="CP111" s="13">
        <f t="shared" si="199"/>
        <v>-150.55855421686738</v>
      </c>
      <c r="CQ111" s="13">
        <f t="shared" si="199"/>
        <v>-154.46000000000004</v>
      </c>
      <c r="CR111" s="13">
        <f t="shared" si="199"/>
        <v>-158.26964705882347</v>
      </c>
      <c r="CS111" s="13">
        <f t="shared" si="199"/>
        <v>-161.99069767441847</v>
      </c>
      <c r="CT111" s="13">
        <f t="shared" si="199"/>
        <v>-165.62620689655159</v>
      </c>
      <c r="CU111" s="13">
        <f t="shared" si="199"/>
        <v>-169.17909090909075</v>
      </c>
      <c r="CV111" s="13">
        <f t="shared" si="199"/>
        <v>-172.65213483146067</v>
      </c>
      <c r="CW111" s="13">
        <f t="shared" si="199"/>
        <v>-176.048</v>
      </c>
      <c r="CX111" s="13">
        <f t="shared" si="199"/>
        <v>-179.36923076923063</v>
      </c>
      <c r="CY111" s="13">
        <f t="shared" si="199"/>
        <v>-182.61826086956535</v>
      </c>
      <c r="CZ111" s="13">
        <f t="shared" si="199"/>
        <v>-185.79741935483867</v>
      </c>
      <c r="DA111" s="13">
        <f t="shared" si="199"/>
        <v>-188.90893617021243</v>
      </c>
      <c r="DB111" s="13">
        <f t="shared" si="199"/>
        <v>-191.95494736842102</v>
      </c>
      <c r="DC111" s="13">
        <f t="shared" si="199"/>
        <v>-194.9375</v>
      </c>
      <c r="DD111" s="13">
        <f t="shared" si="199"/>
        <v>-197.85855670103092</v>
      </c>
      <c r="DE111" s="13">
        <f t="shared" si="199"/>
        <v>-200.72000000000025</v>
      </c>
      <c r="DF111" s="13">
        <f t="shared" si="199"/>
        <v>-203.52363636363634</v>
      </c>
      <c r="DG111" s="13">
        <f t="shared" si="199"/>
        <v>-206.27119999999968</v>
      </c>
      <c r="DH111" s="13">
        <f t="shared" si="199"/>
        <v>-208.96435643564359</v>
      </c>
      <c r="DI111" s="13">
        <f t="shared" si="199"/>
        <v>-211.60470588235285</v>
      </c>
      <c r="DJ111" s="13">
        <f t="shared" si="199"/>
        <v>-214.19378640776677</v>
      </c>
      <c r="DK111" s="13">
        <f t="shared" si="199"/>
        <v>-216.73307692307708</v>
      </c>
      <c r="DL111" s="13">
        <f t="shared" si="199"/>
        <v>-219.22400000000016</v>
      </c>
      <c r="DM111" s="13">
        <f t="shared" si="199"/>
        <v>-221.66792452830168</v>
      </c>
      <c r="DN111" s="13">
        <f t="shared" si="199"/>
        <v>-224.06616822429896</v>
      </c>
      <c r="DO111" s="13">
        <f t="shared" si="199"/>
        <v>-226.42000000000007</v>
      </c>
      <c r="DP111" s="13">
        <f t="shared" si="199"/>
        <v>-228.73064220183483</v>
      </c>
      <c r="DQ111" s="13">
        <f t="shared" si="199"/>
        <v>-230.99927272727291</v>
      </c>
      <c r="DR111" s="13">
        <f t="shared" si="199"/>
        <v>-233.22702702702691</v>
      </c>
      <c r="DS111" s="13">
        <f t="shared" si="199"/>
        <v>-235.41499999999974</v>
      </c>
      <c r="DT111" s="13">
        <f t="shared" si="199"/>
        <v>-237.56424778761061</v>
      </c>
      <c r="DU111" s="13">
        <f t="shared" si="199"/>
        <v>-239.67578947368429</v>
      </c>
      <c r="DV111" s="13">
        <f t="shared" si="199"/>
        <v>-241.75060869565209</v>
      </c>
      <c r="DW111" s="13">
        <f t="shared" si="199"/>
        <v>-243.78965517241409</v>
      </c>
      <c r="DX111" s="13">
        <f t="shared" si="199"/>
        <v>-245.79384615384606</v>
      </c>
      <c r="DY111" s="13">
        <f t="shared" si="199"/>
        <v>-247.76406779661033</v>
      </c>
      <c r="DZ111" s="13">
        <f t="shared" si="199"/>
        <v>-249.70117647058805</v>
      </c>
      <c r="EA111" s="13">
        <f t="shared" si="199"/>
        <v>-251.60599999999999</v>
      </c>
      <c r="EB111" s="13">
        <f t="shared" si="199"/>
        <v>-253.47933884297527</v>
      </c>
      <c r="EC111" s="13">
        <f t="shared" si="199"/>
        <v>-255.32196721311493</v>
      </c>
      <c r="ED111" s="13">
        <f t="shared" si="199"/>
        <v>-257.13463414634134</v>
      </c>
      <c r="EE111" s="13">
        <f t="shared" si="199"/>
        <v>-258.91806451612911</v>
      </c>
      <c r="EF111" s="13">
        <f t="shared" si="199"/>
        <v>-260.6729600000001</v>
      </c>
      <c r="EG111" s="13">
        <f t="shared" si="199"/>
        <v>-262.39999999999986</v>
      </c>
      <c r="EH111" s="13">
        <f t="shared" si="199"/>
        <v>-264.09984251968513</v>
      </c>
      <c r="EI111" s="13">
        <f t="shared" si="199"/>
        <v>-265.77312499999971</v>
      </c>
      <c r="EJ111" s="13">
        <f t="shared" si="199"/>
        <v>-267.42046511627905</v>
      </c>
      <c r="EK111" s="13">
        <f t="shared" si="199"/>
        <v>-269.04246153846179</v>
      </c>
      <c r="EL111" s="13">
        <f t="shared" si="199"/>
        <v>-270.63969465648825</v>
      </c>
      <c r="EM111" s="13">
        <f t="shared" si="199"/>
        <v>-272.21272727272731</v>
      </c>
      <c r="EN111" s="13">
        <f t="shared" si="199"/>
        <v>-273.76210526315799</v>
      </c>
      <c r="EO111" s="13">
        <f t="shared" si="199"/>
        <v>-275.28835820895529</v>
      </c>
      <c r="EP111" s="13">
        <f t="shared" si="199"/>
        <v>-276.79199999999992</v>
      </c>
      <c r="EQ111" s="13">
        <f t="shared" si="199"/>
        <v>-278.27352941176491</v>
      </c>
      <c r="ER111" s="13">
        <f t="shared" si="199"/>
        <v>-279.73343065693439</v>
      </c>
      <c r="ES111" s="13">
        <f t="shared" si="199"/>
        <v>-281.17217391304348</v>
      </c>
      <c r="ET111" s="13">
        <f t="shared" si="199"/>
        <v>-282.59021582733817</v>
      </c>
      <c r="EU111" s="13">
        <f t="shared" si="199"/>
        <v>-283.98799999999983</v>
      </c>
      <c r="EV111" s="13">
        <f t="shared" si="199"/>
        <v>-285.36595744680858</v>
      </c>
      <c r="EW111" s="13">
        <f t="shared" si="199"/>
        <v>-286.72450704225344</v>
      </c>
      <c r="EX111" s="13">
        <f t="shared" si="199"/>
        <v>-288.06405594405601</v>
      </c>
      <c r="EY111" s="13">
        <f t="shared" si="199"/>
        <v>-289.38499999999999</v>
      </c>
      <c r="EZ111" s="13">
        <f t="shared" si="199"/>
        <v>-290.6877241379309</v>
      </c>
      <c r="FA111" s="13">
        <f t="shared" si="199"/>
        <v>-291.97260273972597</v>
      </c>
      <c r="FB111" s="13">
        <f t="shared" si="199"/>
        <v>-293.24</v>
      </c>
      <c r="FC111" s="13">
        <f t="shared" si="199"/>
        <v>-294.49027027027023</v>
      </c>
      <c r="FD111" s="13">
        <f t="shared" si="199"/>
        <v>-295.72375838926177</v>
      </c>
      <c r="FE111" s="13">
        <f t="shared" si="199"/>
        <v>-296.94080000000031</v>
      </c>
      <c r="FF111" s="13">
        <f t="shared" si="199"/>
        <v>-298.14172185430471</v>
      </c>
      <c r="FG111" s="13">
        <f t="shared" si="199"/>
        <v>-299.32684210526304</v>
      </c>
      <c r="FH111" s="13">
        <f t="shared" si="199"/>
        <v>-300.49647058823507</v>
      </c>
      <c r="FI111" s="13">
        <f t="shared" si="199"/>
        <v>-301.65090909090895</v>
      </c>
      <c r="FJ111" s="13">
        <f t="shared" si="199"/>
        <v>-302.7904516129031</v>
      </c>
      <c r="FK111" s="13">
        <f t="shared" si="199"/>
        <v>-303.91538461538448</v>
      </c>
      <c r="FL111" s="13">
        <f t="shared" si="199"/>
        <v>-305.02598726114638</v>
      </c>
      <c r="FM111" s="13">
        <f t="shared" si="199"/>
        <v>-306.12253164556955</v>
      </c>
      <c r="FN111" s="13">
        <f t="shared" si="199"/>
        <v>-307.20528301886793</v>
      </c>
      <c r="FO111" s="13">
        <f t="shared" si="199"/>
        <v>-308.27449999999999</v>
      </c>
      <c r="FP111" s="13">
        <f t="shared" si="199"/>
        <v>-309.33043478260879</v>
      </c>
      <c r="FQ111" s="13">
        <f t="shared" si="199"/>
        <v>-310.37333333333345</v>
      </c>
      <c r="FR111" s="13">
        <f t="shared" si="199"/>
        <v>-311.40343558282234</v>
      </c>
      <c r="FS111" s="13">
        <f t="shared" si="199"/>
        <v>-312.42097560975617</v>
      </c>
      <c r="FT111" s="13">
        <f t="shared" si="199"/>
        <v>-313.42618181818193</v>
      </c>
      <c r="FU111" s="13">
        <f t="shared" si="199"/>
        <v>-314.41927710843379</v>
      </c>
      <c r="FV111" s="13">
        <f t="shared" si="199"/>
        <v>-315.40047904191601</v>
      </c>
      <c r="FW111" s="13">
        <f t="shared" si="199"/>
        <v>-316.36999999999989</v>
      </c>
      <c r="FX111" s="13">
        <f t="shared" si="199"/>
        <v>-317.32804733727812</v>
      </c>
      <c r="FY111" s="13">
        <f t="shared" si="199"/>
        <v>-318.27482352941161</v>
      </c>
      <c r="FZ111" s="13">
        <f t="shared" si="199"/>
        <v>-319.21052631578959</v>
      </c>
      <c r="GA111" s="13">
        <f t="shared" si="199"/>
        <v>-320.13534883720945</v>
      </c>
      <c r="GB111" s="13">
        <f t="shared" si="199"/>
        <v>-321.04947976878611</v>
      </c>
      <c r="GC111" s="13">
        <f t="shared" si="199"/>
        <v>-321.9531034482759</v>
      </c>
      <c r="GD111" s="13">
        <f t="shared" si="199"/>
        <v>-322.84640000000013</v>
      </c>
      <c r="GE111" s="13">
        <f t="shared" si="199"/>
        <v>-323.72954545454536</v>
      </c>
      <c r="GF111" s="13">
        <f t="shared" si="199"/>
        <v>-324.60271186440673</v>
      </c>
      <c r="GG111" s="13">
        <f t="shared" si="199"/>
        <v>-325.46606741573009</v>
      </c>
      <c r="GH111" s="13">
        <f t="shared" si="199"/>
        <v>-326.3197765363127</v>
      </c>
      <c r="GI111" s="13">
        <f t="shared" si="199"/>
        <v>-327.16399999999976</v>
      </c>
      <c r="GJ111" s="13">
        <f t="shared" si="199"/>
        <v>-327.99889502762426</v>
      </c>
      <c r="GK111" s="13">
        <f t="shared" si="199"/>
        <v>-328.8246153846153</v>
      </c>
      <c r="GL111" s="13">
        <f t="shared" si="199"/>
        <v>-329.64131147540979</v>
      </c>
      <c r="GM111" s="13">
        <f t="shared" si="199"/>
        <v>-330.44913043478255</v>
      </c>
      <c r="GN111" s="13">
        <f t="shared" si="199"/>
        <v>-331.24821621621641</v>
      </c>
      <c r="GO111" s="13">
        <f t="shared" si="199"/>
        <v>-332.03870967741932</v>
      </c>
      <c r="GP111" s="13">
        <f t="shared" si="199"/>
        <v>-332.82074866310177</v>
      </c>
      <c r="GQ111" s="13">
        <f t="shared" si="199"/>
        <v>-333.59446808510643</v>
      </c>
      <c r="GR111" s="13">
        <f t="shared" si="199"/>
        <v>-334.36000000000013</v>
      </c>
      <c r="GS111" s="13">
        <f t="shared" si="199"/>
        <v>-335.11747368421061</v>
      </c>
      <c r="GT111" s="13">
        <f t="shared" si="199"/>
        <v>-335.86701570680634</v>
      </c>
      <c r="GU111" s="13">
        <f t="shared" si="199"/>
        <v>-336.60874999999987</v>
      </c>
      <c r="GV111" s="13">
        <f t="shared" si="199"/>
        <v>-337.34279792746111</v>
      </c>
      <c r="GW111" s="13">
        <f t="shared" si="199"/>
        <v>-338.06927835051533</v>
      </c>
      <c r="GX111" s="13">
        <f t="shared" si="199"/>
        <v>-338.78830769230763</v>
      </c>
      <c r="GY111" s="13">
        <f t="shared" si="199"/>
        <v>-339.50000000000023</v>
      </c>
      <c r="GZ111" s="13">
        <f t="shared" si="199"/>
        <v>-340.20446700507591</v>
      </c>
      <c r="HA111" s="13">
        <f t="shared" si="199"/>
        <v>-340.90181818181827</v>
      </c>
      <c r="HB111" s="13">
        <f t="shared" si="199"/>
        <v>-341.5921608040203</v>
      </c>
      <c r="HC111" s="13">
        <f t="shared" si="199"/>
        <v>-342.27559999999971</v>
      </c>
      <c r="HD111" s="13">
        <f t="shared" si="199"/>
        <v>-342.95223880597018</v>
      </c>
      <c r="HE111" s="13">
        <f t="shared" si="199"/>
        <v>-343.62217821782201</v>
      </c>
      <c r="HF111" s="13">
        <f t="shared" si="199"/>
        <v>-344.28551724137924</v>
      </c>
      <c r="HG111" s="13">
        <f t="shared" si="199"/>
        <v>-344.94235294117652</v>
      </c>
      <c r="HH111" s="13">
        <f t="shared" si="199"/>
        <v>-345.59278048780493</v>
      </c>
      <c r="HI111" s="13">
        <f t="shared" si="199"/>
        <v>-346.23689320388326</v>
      </c>
      <c r="HJ111" s="13">
        <f t="shared" si="199"/>
        <v>-346.87478260869557</v>
      </c>
      <c r="HK111" s="13">
        <f t="shared" si="199"/>
        <v>-347.50653846153864</v>
      </c>
      <c r="HL111" s="13">
        <f t="shared" si="199"/>
        <v>-348.13224880382768</v>
      </c>
      <c r="HM111" s="13">
        <f t="shared" si="199"/>
        <v>-348.75199999999995</v>
      </c>
      <c r="HN111" s="13">
        <f t="shared" si="199"/>
        <v>-349.36587677725151</v>
      </c>
      <c r="HO111" s="13">
        <f t="shared" si="199"/>
        <v>-349.97396226415094</v>
      </c>
      <c r="HP111" s="13">
        <f t="shared" si="199"/>
        <v>-350.57633802816895</v>
      </c>
      <c r="HQ111" s="13">
        <f t="shared" si="199"/>
        <v>-351.17308411214935</v>
      </c>
      <c r="HR111" s="13">
        <f t="shared" si="199"/>
        <v>-351.76427906976755</v>
      </c>
      <c r="HS111" s="13">
        <f t="shared" si="199"/>
        <v>-352.35000000000014</v>
      </c>
      <c r="HT111" s="13">
        <f t="shared" si="199"/>
        <v>-352.93032258064522</v>
      </c>
      <c r="HU111" s="13">
        <f t="shared" si="199"/>
        <v>-353.50532110091763</v>
      </c>
      <c r="HV111" s="13">
        <f t="shared" si="199"/>
        <v>-354.07506849315064</v>
      </c>
      <c r="HW111" s="13">
        <f t="shared" si="199"/>
        <v>-354.63963636363633</v>
      </c>
      <c r="HX111" s="13">
        <f t="shared" si="199"/>
        <v>-355.19909502262453</v>
      </c>
      <c r="HY111" s="13">
        <f t="shared" si="199"/>
        <v>-355.75351351351355</v>
      </c>
      <c r="HZ111" s="13">
        <f t="shared" si="199"/>
        <v>-356.30295964125548</v>
      </c>
      <c r="IA111" s="13">
        <f t="shared" si="199"/>
        <v>-356.84750000000008</v>
      </c>
      <c r="IB111" s="13">
        <f t="shared" si="199"/>
        <v>-357.38719999999989</v>
      </c>
      <c r="IC111" s="13">
        <f t="shared" si="199"/>
        <v>-357.92212389380552</v>
      </c>
      <c r="ID111" s="13">
        <f t="shared" si="199"/>
        <v>-358.45233480176216</v>
      </c>
      <c r="IE111" s="13">
        <f t="shared" si="199"/>
        <v>-358.97789473684225</v>
      </c>
      <c r="IF111" s="13">
        <f t="shared" si="199"/>
        <v>-359.49886462882114</v>
      </c>
      <c r="IG111" s="13">
        <f t="shared" si="199"/>
        <v>-360.01530434782626</v>
      </c>
      <c r="IH111" s="13">
        <f t="shared" si="199"/>
        <v>-360.5272727272727</v>
      </c>
      <c r="II111" s="13">
        <f t="shared" si="199"/>
        <v>-361.03482758620703</v>
      </c>
      <c r="IJ111" s="13">
        <f t="shared" si="199"/>
        <v>-361.53802575107306</v>
      </c>
      <c r="IK111" s="13">
        <f t="shared" si="199"/>
        <v>-362.03692307692313</v>
      </c>
      <c r="IL111" s="13">
        <f t="shared" si="199"/>
        <v>-362.53157446808495</v>
      </c>
      <c r="IM111" s="13">
        <f t="shared" si="199"/>
        <v>-363.02203389830515</v>
      </c>
      <c r="IN111" s="13">
        <f t="shared" si="199"/>
        <v>-363.50835443037977</v>
      </c>
      <c r="IO111" s="13">
        <f t="shared" si="199"/>
        <v>-363.9905882352939</v>
      </c>
      <c r="IP111" s="13">
        <f t="shared" si="199"/>
        <v>-364.46878661087885</v>
      </c>
      <c r="IQ111" s="13">
        <f t="shared" si="199"/>
        <v>-364.94299999999998</v>
      </c>
      <c r="IR111" s="13">
        <f t="shared" si="199"/>
        <v>-365.41327800829845</v>
      </c>
      <c r="IS111" s="13">
        <f t="shared" si="199"/>
        <v>-365.87966942148773</v>
      </c>
      <c r="IT111" s="13">
        <f t="shared" si="199"/>
        <v>-366.34222222222206</v>
      </c>
      <c r="IU111" s="13">
        <f t="shared" si="199"/>
        <v>-366.80098360655734</v>
      </c>
      <c r="IV111" s="13">
        <f t="shared" si="199"/>
        <v>-367.25600000000009</v>
      </c>
      <c r="IW111" s="13"/>
      <c r="IX111" s="13"/>
      <c r="IY111" s="13"/>
      <c r="IZ111" s="13"/>
      <c r="JA111" s="13"/>
      <c r="JB111" s="13"/>
    </row>
    <row r="112" spans="1:262" ht="12.75" customHeight="1" x14ac:dyDescent="0.3">
      <c r="A112" s="4" t="s">
        <v>43</v>
      </c>
      <c r="B112" s="2">
        <f>460+109+100</f>
        <v>669</v>
      </c>
      <c r="C112" s="13">
        <f t="shared" si="180"/>
        <v>376.36666666666667</v>
      </c>
      <c r="D112" s="13">
        <f t="shared" si="181"/>
        <v>-292.63333333333333</v>
      </c>
      <c r="E112" s="13">
        <f t="shared" si="182"/>
        <v>15</v>
      </c>
      <c r="F112" s="2" t="e">
        <f t="shared" si="183"/>
        <v>#NUM!</v>
      </c>
      <c r="G112" s="13">
        <f t="shared" si="184"/>
        <v>-10.451190476190476</v>
      </c>
      <c r="H112" s="11">
        <f t="shared" si="185"/>
        <v>637.69999999999993</v>
      </c>
      <c r="I112" s="13"/>
      <c r="J112" s="13"/>
      <c r="K112" s="13"/>
      <c r="L112" s="13"/>
      <c r="M112" s="13"/>
      <c r="N112" s="13"/>
      <c r="O112" s="13"/>
      <c r="P112" s="13"/>
      <c r="Q112" s="13"/>
      <c r="R112" s="4">
        <v>2000</v>
      </c>
      <c r="S112" s="4">
        <v>2</v>
      </c>
      <c r="T112" s="4">
        <v>7</v>
      </c>
      <c r="U112" s="17">
        <f t="shared" si="187"/>
        <v>14</v>
      </c>
      <c r="V112" s="17">
        <f t="shared" si="188"/>
        <v>1120</v>
      </c>
      <c r="W112" s="17">
        <f t="shared" si="189"/>
        <v>3.75</v>
      </c>
      <c r="X112" s="17">
        <f t="shared" si="190"/>
        <v>750</v>
      </c>
      <c r="Y112" s="4">
        <f t="shared" si="191"/>
        <v>130</v>
      </c>
      <c r="Z112" s="4">
        <v>0.05</v>
      </c>
      <c r="AA112" s="4">
        <v>75</v>
      </c>
      <c r="AB112" s="4">
        <v>14</v>
      </c>
      <c r="AC112" s="4">
        <v>500</v>
      </c>
      <c r="AD112" s="4">
        <v>5040</v>
      </c>
      <c r="AE112" s="4">
        <f t="shared" si="192"/>
        <v>292.5</v>
      </c>
      <c r="AF112" s="4">
        <f t="shared" si="193"/>
        <v>252</v>
      </c>
      <c r="AG112" s="13">
        <f t="shared" ref="AG112:IV112" si="200">((($V112+$X112)/10*MAX((AG$2/$AC112),1)+($Y112/80*180*$Z112))/(MAX((AG$2/$AA112),1)+$AB112))*28-$B112</f>
        <v>-292.63333333333333</v>
      </c>
      <c r="AH112" s="13">
        <f t="shared" si="200"/>
        <v>-292.63333333333333</v>
      </c>
      <c r="AI112" s="13">
        <f t="shared" si="200"/>
        <v>-292.63333333333333</v>
      </c>
      <c r="AJ112" s="13">
        <f t="shared" si="200"/>
        <v>-292.63333333333333</v>
      </c>
      <c r="AK112" s="13">
        <f t="shared" si="200"/>
        <v>-292.63333333333333</v>
      </c>
      <c r="AL112" s="13">
        <f t="shared" si="200"/>
        <v>-292.63333333333333</v>
      </c>
      <c r="AM112" s="13">
        <f t="shared" si="200"/>
        <v>-292.63333333333333</v>
      </c>
      <c r="AN112" s="13">
        <f t="shared" si="200"/>
        <v>-292.63333333333333</v>
      </c>
      <c r="AO112" s="13">
        <f t="shared" si="200"/>
        <v>-292.63333333333333</v>
      </c>
      <c r="AP112" s="13">
        <f t="shared" si="200"/>
        <v>-292.63333333333333</v>
      </c>
      <c r="AQ112" s="13">
        <f t="shared" si="200"/>
        <v>-292.63333333333333</v>
      </c>
      <c r="AR112" s="13">
        <f t="shared" si="200"/>
        <v>-292.63333333333333</v>
      </c>
      <c r="AS112" s="13">
        <f t="shared" si="200"/>
        <v>-293.63430851063828</v>
      </c>
      <c r="AT112" s="13">
        <f t="shared" si="200"/>
        <v>-295.62037037037038</v>
      </c>
      <c r="AU112" s="13">
        <f t="shared" si="200"/>
        <v>-297.58552631578942</v>
      </c>
      <c r="AV112" s="13">
        <f t="shared" si="200"/>
        <v>-299.53010471204186</v>
      </c>
      <c r="AW112" s="13">
        <f t="shared" si="200"/>
        <v>-301.45442708333331</v>
      </c>
      <c r="AX112" s="13">
        <f t="shared" si="200"/>
        <v>-303.35880829015542</v>
      </c>
      <c r="AY112" s="13">
        <f t="shared" si="200"/>
        <v>-305.24355670103091</v>
      </c>
      <c r="AZ112" s="13">
        <f t="shared" si="200"/>
        <v>-307.10897435897436</v>
      </c>
      <c r="BA112" s="13">
        <f t="shared" si="200"/>
        <v>-308.95535714285711</v>
      </c>
      <c r="BB112" s="13">
        <f t="shared" si="200"/>
        <v>-310.78299492385787</v>
      </c>
      <c r="BC112" s="13">
        <f t="shared" si="200"/>
        <v>-312.59217171717171</v>
      </c>
      <c r="BD112" s="13">
        <f t="shared" si="200"/>
        <v>-314.3831658291457</v>
      </c>
      <c r="BE112" s="13">
        <f t="shared" si="200"/>
        <v>-316.15625</v>
      </c>
      <c r="BF112" s="13">
        <f t="shared" si="200"/>
        <v>-317.91169154228857</v>
      </c>
      <c r="BG112" s="13">
        <f t="shared" si="200"/>
        <v>-319.64975247524751</v>
      </c>
      <c r="BH112" s="13">
        <f t="shared" si="200"/>
        <v>-321.3706896551725</v>
      </c>
      <c r="BI112" s="13">
        <f t="shared" si="200"/>
        <v>-323.07475490196083</v>
      </c>
      <c r="BJ112" s="13">
        <f t="shared" si="200"/>
        <v>-324.76219512195121</v>
      </c>
      <c r="BK112" s="13">
        <f t="shared" si="200"/>
        <v>-326.43325242718447</v>
      </c>
      <c r="BL112" s="13">
        <f t="shared" si="200"/>
        <v>-328.08816425120767</v>
      </c>
      <c r="BM112" s="13">
        <f t="shared" si="200"/>
        <v>-329.72716346153851</v>
      </c>
      <c r="BN112" s="13">
        <f t="shared" si="200"/>
        <v>-331.3504784688995</v>
      </c>
      <c r="BO112" s="13">
        <f t="shared" si="200"/>
        <v>-332.95833333333337</v>
      </c>
      <c r="BP112" s="13">
        <f t="shared" si="200"/>
        <v>-334.55094786729853</v>
      </c>
      <c r="BQ112" s="13">
        <f t="shared" si="200"/>
        <v>-336.12853773584908</v>
      </c>
      <c r="BR112" s="13">
        <f t="shared" si="200"/>
        <v>-337.69131455399059</v>
      </c>
      <c r="BS112" s="13">
        <f t="shared" si="200"/>
        <v>-339.23948598130841</v>
      </c>
      <c r="BT112" s="13">
        <f t="shared" si="200"/>
        <v>-340.77325581395348</v>
      </c>
      <c r="BU112" s="13">
        <f t="shared" si="200"/>
        <v>-342.29282407407408</v>
      </c>
      <c r="BV112" s="13">
        <f t="shared" si="200"/>
        <v>-343.79838709677421</v>
      </c>
      <c r="BW112" s="13">
        <f t="shared" si="200"/>
        <v>-345.29013761467888</v>
      </c>
      <c r="BX112" s="13">
        <f t="shared" si="200"/>
        <v>-346.76826484018261</v>
      </c>
      <c r="BY112" s="13">
        <f t="shared" si="200"/>
        <v>-348.23295454545456</v>
      </c>
      <c r="BZ112" s="13">
        <f t="shared" si="200"/>
        <v>-349.68438914027149</v>
      </c>
      <c r="CA112" s="13">
        <f t="shared" si="200"/>
        <v>-351.12274774774767</v>
      </c>
      <c r="CB112" s="13">
        <f t="shared" si="200"/>
        <v>-352.5482062780269</v>
      </c>
      <c r="CC112" s="13">
        <f t="shared" si="200"/>
        <v>-353.9609375</v>
      </c>
      <c r="CD112" s="13">
        <f t="shared" si="200"/>
        <v>-355.36111111111109</v>
      </c>
      <c r="CE112" s="13">
        <f t="shared" si="200"/>
        <v>-356.74889380530971</v>
      </c>
      <c r="CF112" s="13">
        <f t="shared" si="200"/>
        <v>-358.12444933920705</v>
      </c>
      <c r="CG112" s="13">
        <f t="shared" si="200"/>
        <v>-359.48793859649123</v>
      </c>
      <c r="CH112" s="13">
        <f t="shared" si="200"/>
        <v>-360.83951965065501</v>
      </c>
      <c r="CI112" s="13">
        <f t="shared" si="200"/>
        <v>-362.17934782608694</v>
      </c>
      <c r="CJ112" s="13">
        <f t="shared" si="200"/>
        <v>-363.50757575757575</v>
      </c>
      <c r="CK112" s="13">
        <f t="shared" si="200"/>
        <v>-364.82435344827582</v>
      </c>
      <c r="CL112" s="13">
        <f t="shared" si="200"/>
        <v>-366.12982832618025</v>
      </c>
      <c r="CM112" s="13">
        <f t="shared" si="200"/>
        <v>-367.42414529914527</v>
      </c>
      <c r="CN112" s="13">
        <f t="shared" si="200"/>
        <v>-368.70744680851067</v>
      </c>
      <c r="CO112" s="13">
        <f t="shared" si="200"/>
        <v>-369.9798728813559</v>
      </c>
      <c r="CP112" s="13">
        <f t="shared" si="200"/>
        <v>-371.24156118143458</v>
      </c>
      <c r="CQ112" s="13">
        <f t="shared" si="200"/>
        <v>-372.49264705882354</v>
      </c>
      <c r="CR112" s="13">
        <f t="shared" si="200"/>
        <v>-373.73326359832635</v>
      </c>
      <c r="CS112" s="13">
        <f t="shared" si="200"/>
        <v>-374.96354166666663</v>
      </c>
      <c r="CT112" s="13">
        <f t="shared" si="200"/>
        <v>-376.18360995850622</v>
      </c>
      <c r="CU112" s="13">
        <f t="shared" si="200"/>
        <v>-377.39359504132233</v>
      </c>
      <c r="CV112" s="13">
        <f t="shared" si="200"/>
        <v>-378.59362139917698</v>
      </c>
      <c r="CW112" s="13">
        <f t="shared" si="200"/>
        <v>-379.78381147540983</v>
      </c>
      <c r="CX112" s="13">
        <f t="shared" si="200"/>
        <v>-380.96428571428578</v>
      </c>
      <c r="CY112" s="13">
        <f t="shared" si="200"/>
        <v>-382.13516260162601</v>
      </c>
      <c r="CZ112" s="13">
        <f t="shared" si="200"/>
        <v>-383.29655870445345</v>
      </c>
      <c r="DA112" s="13">
        <f t="shared" si="200"/>
        <v>-384.44858870967744</v>
      </c>
      <c r="DB112" s="13">
        <f t="shared" si="200"/>
        <v>-385.59136546184743</v>
      </c>
      <c r="DC112" s="13">
        <f t="shared" si="200"/>
        <v>-386.72499999999997</v>
      </c>
      <c r="DD112" s="13">
        <f t="shared" si="200"/>
        <v>-387.84960159362544</v>
      </c>
      <c r="DE112" s="13">
        <f t="shared" si="200"/>
        <v>-388.96527777777777</v>
      </c>
      <c r="DF112" s="13">
        <f t="shared" si="200"/>
        <v>-390.07213438735181</v>
      </c>
      <c r="DG112" s="13">
        <f t="shared" si="200"/>
        <v>-391.17027559055117</v>
      </c>
      <c r="DH112" s="13">
        <f t="shared" si="200"/>
        <v>-392.25980392156862</v>
      </c>
      <c r="DI112" s="13">
        <f t="shared" si="200"/>
        <v>-393.3408203125</v>
      </c>
      <c r="DJ112" s="13">
        <f t="shared" si="200"/>
        <v>-394.4134241245136</v>
      </c>
      <c r="DK112" s="13">
        <f t="shared" si="200"/>
        <v>-395.47771317829461</v>
      </c>
      <c r="DL112" s="13">
        <f t="shared" si="200"/>
        <v>-394.5121621621621</v>
      </c>
      <c r="DM112" s="13">
        <f t="shared" si="200"/>
        <v>-392.54711538461538</v>
      </c>
      <c r="DN112" s="13">
        <f t="shared" si="200"/>
        <v>-390.59712643678159</v>
      </c>
      <c r="DO112" s="13">
        <f t="shared" si="200"/>
        <v>-388.66202290076336</v>
      </c>
      <c r="DP112" s="13">
        <f t="shared" si="200"/>
        <v>-386.74163498098858</v>
      </c>
      <c r="DQ112" s="13">
        <f t="shared" si="200"/>
        <v>-384.83579545454546</v>
      </c>
      <c r="DR112" s="13">
        <f t="shared" si="200"/>
        <v>-382.94433962264151</v>
      </c>
      <c r="DS112" s="13">
        <f t="shared" si="200"/>
        <v>-381.06710526315788</v>
      </c>
      <c r="DT112" s="13">
        <f t="shared" si="200"/>
        <v>-379.20393258426964</v>
      </c>
      <c r="DU112" s="13">
        <f t="shared" si="200"/>
        <v>-377.35466417910447</v>
      </c>
      <c r="DV112" s="13">
        <f t="shared" si="200"/>
        <v>-375.51914498141264</v>
      </c>
      <c r="DW112" s="13">
        <f t="shared" si="200"/>
        <v>-373.69722222222231</v>
      </c>
      <c r="DX112" s="13">
        <f t="shared" si="200"/>
        <v>-371.88874538745392</v>
      </c>
      <c r="DY112" s="13">
        <f t="shared" si="200"/>
        <v>-370.09356617647057</v>
      </c>
      <c r="DZ112" s="13">
        <f t="shared" si="200"/>
        <v>-368.31153846153848</v>
      </c>
      <c r="EA112" s="13">
        <f t="shared" si="200"/>
        <v>-366.54251824817527</v>
      </c>
      <c r="EB112" s="13">
        <f t="shared" si="200"/>
        <v>-364.7863636363636</v>
      </c>
      <c r="EC112" s="13">
        <f t="shared" si="200"/>
        <v>-363.04293478260865</v>
      </c>
      <c r="ED112" s="13">
        <f t="shared" si="200"/>
        <v>-361.31209386281586</v>
      </c>
      <c r="EE112" s="13">
        <f t="shared" si="200"/>
        <v>-359.59370503597125</v>
      </c>
      <c r="EF112" s="13">
        <f t="shared" si="200"/>
        <v>-357.88763440860214</v>
      </c>
      <c r="EG112" s="13">
        <f t="shared" si="200"/>
        <v>-356.19374999999997</v>
      </c>
      <c r="EH112" s="13">
        <f t="shared" si="200"/>
        <v>-354.51192170818507</v>
      </c>
      <c r="EI112" s="13">
        <f t="shared" si="200"/>
        <v>-352.84202127659574</v>
      </c>
      <c r="EJ112" s="13">
        <f t="shared" si="200"/>
        <v>-351.18392226148416</v>
      </c>
      <c r="EK112" s="13">
        <f t="shared" si="200"/>
        <v>-349.53749999999997</v>
      </c>
      <c r="EL112" s="13">
        <f t="shared" si="200"/>
        <v>-347.90263157894731</v>
      </c>
      <c r="EM112" s="13">
        <f t="shared" si="200"/>
        <v>-346.27919580419587</v>
      </c>
      <c r="EN112" s="13">
        <f t="shared" si="200"/>
        <v>-344.66707317073178</v>
      </c>
      <c r="EO112" s="13">
        <f t="shared" si="200"/>
        <v>-343.06614583333334</v>
      </c>
      <c r="EP112" s="13">
        <f t="shared" si="200"/>
        <v>-341.47629757785455</v>
      </c>
      <c r="EQ112" s="13">
        <f t="shared" si="200"/>
        <v>-339.8974137931034</v>
      </c>
      <c r="ER112" s="13">
        <f t="shared" si="200"/>
        <v>-338.32938144329898</v>
      </c>
      <c r="ES112" s="13">
        <f t="shared" si="200"/>
        <v>-336.77208904109585</v>
      </c>
      <c r="ET112" s="13">
        <f t="shared" si="200"/>
        <v>-335.22542662116041</v>
      </c>
      <c r="EU112" s="13">
        <f t="shared" si="200"/>
        <v>-333.68928571428569</v>
      </c>
      <c r="EV112" s="13">
        <f t="shared" si="200"/>
        <v>-332.16355932203396</v>
      </c>
      <c r="EW112" s="13">
        <f t="shared" si="200"/>
        <v>-330.6481418918919</v>
      </c>
      <c r="EX112" s="13">
        <f t="shared" si="200"/>
        <v>-329.1429292929293</v>
      </c>
      <c r="EY112" s="13">
        <f t="shared" si="200"/>
        <v>-327.64781879194629</v>
      </c>
      <c r="EZ112" s="13">
        <f t="shared" si="200"/>
        <v>-326.16270903010042</v>
      </c>
      <c r="FA112" s="13">
        <f t="shared" si="200"/>
        <v>-324.6875</v>
      </c>
      <c r="FB112" s="13">
        <f t="shared" si="200"/>
        <v>-323.22209302325575</v>
      </c>
      <c r="FC112" s="13">
        <f t="shared" si="200"/>
        <v>-321.76639072847684</v>
      </c>
      <c r="FD112" s="13">
        <f t="shared" si="200"/>
        <v>-320.32029702970294</v>
      </c>
      <c r="FE112" s="13">
        <f t="shared" si="200"/>
        <v>-318.88371710526314</v>
      </c>
      <c r="FF112" s="13">
        <f t="shared" si="200"/>
        <v>-317.45655737704914</v>
      </c>
      <c r="FG112" s="13">
        <f t="shared" si="200"/>
        <v>-316.0387254901961</v>
      </c>
      <c r="FH112" s="13">
        <f t="shared" si="200"/>
        <v>-314.6301302931596</v>
      </c>
      <c r="FI112" s="13">
        <f t="shared" si="200"/>
        <v>-313.23068181818184</v>
      </c>
      <c r="FJ112" s="13">
        <f t="shared" si="200"/>
        <v>-311.84029126213585</v>
      </c>
      <c r="FK112" s="13">
        <f t="shared" si="200"/>
        <v>-310.45887096774197</v>
      </c>
      <c r="FL112" s="13">
        <f t="shared" si="200"/>
        <v>-309.08633440514478</v>
      </c>
      <c r="FM112" s="13">
        <f t="shared" si="200"/>
        <v>-307.72259615384615</v>
      </c>
      <c r="FN112" s="13">
        <f t="shared" si="200"/>
        <v>-306.36757188498405</v>
      </c>
      <c r="FO112" s="13">
        <f t="shared" si="200"/>
        <v>-305.02117834394897</v>
      </c>
      <c r="FP112" s="13">
        <f t="shared" si="200"/>
        <v>-303.68333333333334</v>
      </c>
      <c r="FQ112" s="13">
        <f t="shared" si="200"/>
        <v>-302.35395569620255</v>
      </c>
      <c r="FR112" s="13">
        <f t="shared" si="200"/>
        <v>-301.03296529968458</v>
      </c>
      <c r="FS112" s="13">
        <f t="shared" si="200"/>
        <v>-299.72028301886786</v>
      </c>
      <c r="FT112" s="13">
        <f t="shared" si="200"/>
        <v>-298.41583072100315</v>
      </c>
      <c r="FU112" s="13">
        <f t="shared" si="200"/>
        <v>-297.11953125000002</v>
      </c>
      <c r="FV112" s="13">
        <f t="shared" si="200"/>
        <v>-295.83130841121488</v>
      </c>
      <c r="FW112" s="13">
        <f t="shared" si="200"/>
        <v>-294.55108695652171</v>
      </c>
      <c r="FX112" s="13">
        <f t="shared" si="200"/>
        <v>-293.2787925696594</v>
      </c>
      <c r="FY112" s="13">
        <f t="shared" si="200"/>
        <v>-292.01435185185187</v>
      </c>
      <c r="FZ112" s="13">
        <f t="shared" si="200"/>
        <v>-290.75769230769231</v>
      </c>
      <c r="GA112" s="13">
        <f t="shared" si="200"/>
        <v>-289.50874233128832</v>
      </c>
      <c r="GB112" s="13">
        <f t="shared" si="200"/>
        <v>-288.26743119266052</v>
      </c>
      <c r="GC112" s="13">
        <f t="shared" si="200"/>
        <v>-287.03368902439024</v>
      </c>
      <c r="GD112" s="13">
        <f t="shared" si="200"/>
        <v>-285.80744680851063</v>
      </c>
      <c r="GE112" s="13">
        <f t="shared" si="200"/>
        <v>-284.58863636363634</v>
      </c>
      <c r="GF112" s="13">
        <f t="shared" si="200"/>
        <v>-283.37719033232628</v>
      </c>
      <c r="GG112" s="13">
        <f t="shared" si="200"/>
        <v>-282.17304216867473</v>
      </c>
      <c r="GH112" s="13">
        <f t="shared" si="200"/>
        <v>-280.97612612612613</v>
      </c>
      <c r="GI112" s="13">
        <f t="shared" si="200"/>
        <v>-279.78637724550896</v>
      </c>
      <c r="GJ112" s="13">
        <f t="shared" si="200"/>
        <v>-278.60373134328364</v>
      </c>
      <c r="GK112" s="13">
        <f t="shared" si="200"/>
        <v>-277.42812500000002</v>
      </c>
      <c r="GL112" s="13">
        <f t="shared" si="200"/>
        <v>-276.25949554896147</v>
      </c>
      <c r="GM112" s="13">
        <f t="shared" si="200"/>
        <v>-275.09778106508872</v>
      </c>
      <c r="GN112" s="13">
        <f t="shared" si="200"/>
        <v>-273.94292035398223</v>
      </c>
      <c r="GO112" s="13">
        <f t="shared" si="200"/>
        <v>-272.79485294117649</v>
      </c>
      <c r="GP112" s="13">
        <f t="shared" si="200"/>
        <v>-271.65351906158355</v>
      </c>
      <c r="GQ112" s="13">
        <f t="shared" si="200"/>
        <v>-270.51885964912282</v>
      </c>
      <c r="GR112" s="13">
        <f t="shared" si="200"/>
        <v>-269.39081632653057</v>
      </c>
      <c r="GS112" s="13">
        <f t="shared" si="200"/>
        <v>-268.26933139534884</v>
      </c>
      <c r="GT112" s="13">
        <f t="shared" si="200"/>
        <v>-267.15434782608696</v>
      </c>
      <c r="GU112" s="13">
        <f t="shared" si="200"/>
        <v>-266.04580924855492</v>
      </c>
      <c r="GV112" s="13">
        <f t="shared" si="200"/>
        <v>-264.94365994236307</v>
      </c>
      <c r="GW112" s="13">
        <f t="shared" si="200"/>
        <v>-263.84784482758619</v>
      </c>
      <c r="GX112" s="13">
        <f t="shared" si="200"/>
        <v>-262.75830945558738</v>
      </c>
      <c r="GY112" s="13">
        <f t="shared" si="200"/>
        <v>-261.67500000000001</v>
      </c>
      <c r="GZ112" s="13">
        <f t="shared" si="200"/>
        <v>-260.59786324786319</v>
      </c>
      <c r="HA112" s="13">
        <f t="shared" si="200"/>
        <v>-259.52684659090909</v>
      </c>
      <c r="HB112" s="13">
        <f t="shared" si="200"/>
        <v>-258.46189801699717</v>
      </c>
      <c r="HC112" s="13">
        <f t="shared" si="200"/>
        <v>-257.40296610169486</v>
      </c>
      <c r="HD112" s="13">
        <f t="shared" si="200"/>
        <v>-256.34999999999997</v>
      </c>
      <c r="HE112" s="13">
        <f t="shared" si="200"/>
        <v>-255.30294943820223</v>
      </c>
      <c r="HF112" s="13">
        <f t="shared" si="200"/>
        <v>-254.2617647058824</v>
      </c>
      <c r="HG112" s="13">
        <f t="shared" si="200"/>
        <v>-253.22639664804461</v>
      </c>
      <c r="HH112" s="13">
        <f t="shared" si="200"/>
        <v>-252.19679665738158</v>
      </c>
      <c r="HI112" s="13">
        <f t="shared" si="200"/>
        <v>-251.17291666666665</v>
      </c>
      <c r="HJ112" s="13">
        <f t="shared" si="200"/>
        <v>-250.15470914127428</v>
      </c>
      <c r="HK112" s="13">
        <f t="shared" si="200"/>
        <v>-249.14212707182321</v>
      </c>
      <c r="HL112" s="13">
        <f t="shared" si="200"/>
        <v>-248.13512396694216</v>
      </c>
      <c r="HM112" s="13">
        <f t="shared" si="200"/>
        <v>-247.13365384615378</v>
      </c>
      <c r="HN112" s="13">
        <f t="shared" si="200"/>
        <v>-246.13767123287676</v>
      </c>
      <c r="HO112" s="13">
        <f t="shared" si="200"/>
        <v>-245.14713114754102</v>
      </c>
      <c r="HP112" s="13">
        <f t="shared" si="200"/>
        <v>-244.16198910081749</v>
      </c>
      <c r="HQ112" s="13">
        <f t="shared" si="200"/>
        <v>-243.18220108695652</v>
      </c>
      <c r="HR112" s="13">
        <f t="shared" si="200"/>
        <v>-242.20772357723581</v>
      </c>
      <c r="HS112" s="13">
        <f t="shared" si="200"/>
        <v>-241.23851351351357</v>
      </c>
      <c r="HT112" s="13">
        <f t="shared" si="200"/>
        <v>-240.27452830188685</v>
      </c>
      <c r="HU112" s="13">
        <f t="shared" si="200"/>
        <v>-239.31572580645161</v>
      </c>
      <c r="HV112" s="13">
        <f t="shared" si="200"/>
        <v>-238.36206434316358</v>
      </c>
      <c r="HW112" s="13">
        <f t="shared" si="200"/>
        <v>-237.41350267379681</v>
      </c>
      <c r="HX112" s="13">
        <f t="shared" si="200"/>
        <v>-236.47000000000003</v>
      </c>
      <c r="HY112" s="13">
        <f t="shared" si="200"/>
        <v>-235.5315159574468</v>
      </c>
      <c r="HZ112" s="13">
        <f t="shared" si="200"/>
        <v>-234.5980106100796</v>
      </c>
      <c r="IA112" s="13">
        <f t="shared" si="200"/>
        <v>-233.66944444444448</v>
      </c>
      <c r="IB112" s="13">
        <f t="shared" si="200"/>
        <v>-232.74577836411606</v>
      </c>
      <c r="IC112" s="13">
        <f t="shared" si="200"/>
        <v>-231.82697368421054</v>
      </c>
      <c r="ID112" s="13">
        <f t="shared" si="200"/>
        <v>-230.91299212598426</v>
      </c>
      <c r="IE112" s="13">
        <f t="shared" si="200"/>
        <v>-230.00379581151833</v>
      </c>
      <c r="IF112" s="13">
        <f t="shared" si="200"/>
        <v>-229.09934725848564</v>
      </c>
      <c r="IG112" s="13">
        <f t="shared" si="200"/>
        <v>-228.19960937499997</v>
      </c>
      <c r="IH112" s="13">
        <f t="shared" si="200"/>
        <v>-227.30454545454546</v>
      </c>
      <c r="II112" s="13">
        <f t="shared" si="200"/>
        <v>-226.41411917098446</v>
      </c>
      <c r="IJ112" s="13">
        <f t="shared" si="200"/>
        <v>-225.52829457364345</v>
      </c>
      <c r="IK112" s="13">
        <f t="shared" si="200"/>
        <v>-224.64703608247419</v>
      </c>
      <c r="IL112" s="13">
        <f t="shared" si="200"/>
        <v>-223.77030848329048</v>
      </c>
      <c r="IM112" s="13">
        <f t="shared" si="200"/>
        <v>-222.89807692307687</v>
      </c>
      <c r="IN112" s="13">
        <f t="shared" si="200"/>
        <v>-222.03030690537082</v>
      </c>
      <c r="IO112" s="13">
        <f t="shared" si="200"/>
        <v>-221.16696428571424</v>
      </c>
      <c r="IP112" s="13">
        <f t="shared" si="200"/>
        <v>-220.30801526717556</v>
      </c>
      <c r="IQ112" s="13">
        <f t="shared" si="200"/>
        <v>-219.45342639593906</v>
      </c>
      <c r="IR112" s="13">
        <f t="shared" si="200"/>
        <v>-218.60316455696204</v>
      </c>
      <c r="IS112" s="13">
        <f t="shared" si="200"/>
        <v>-217.75719696969691</v>
      </c>
      <c r="IT112" s="13">
        <f t="shared" si="200"/>
        <v>-216.91549118387911</v>
      </c>
      <c r="IU112" s="13">
        <f t="shared" si="200"/>
        <v>-216.07801507537687</v>
      </c>
      <c r="IV112" s="13">
        <f t="shared" si="200"/>
        <v>-215.24473684210534</v>
      </c>
      <c r="IW112" s="13"/>
      <c r="IX112" s="13"/>
      <c r="IY112" s="13"/>
      <c r="IZ112" s="13"/>
      <c r="JA112" s="13"/>
      <c r="JB112" s="13"/>
    </row>
    <row r="113" spans="1:262" ht="12.75" customHeight="1" x14ac:dyDescent="0.3">
      <c r="A113" s="14" t="s">
        <v>44</v>
      </c>
      <c r="B113" s="18">
        <v>362</v>
      </c>
      <c r="C113" s="19">
        <f t="shared" si="180"/>
        <v>964.19999999999993</v>
      </c>
      <c r="D113" s="19">
        <f t="shared" si="181"/>
        <v>602.19999999999993</v>
      </c>
      <c r="E113" s="19">
        <f t="shared" si="182"/>
        <v>17.5</v>
      </c>
      <c r="F113" s="18">
        <f t="shared" si="183"/>
        <v>600</v>
      </c>
      <c r="G113" s="19">
        <f t="shared" si="184"/>
        <v>21.507142857142856</v>
      </c>
      <c r="H113" s="16">
        <f t="shared" si="185"/>
        <v>1972.1999999999998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4">
        <v>6000</v>
      </c>
      <c r="S113" s="17">
        <v>4.5</v>
      </c>
      <c r="T113" s="17">
        <v>14</v>
      </c>
      <c r="U113" s="17">
        <f t="shared" si="187"/>
        <v>63</v>
      </c>
      <c r="V113" s="17">
        <f t="shared" si="188"/>
        <v>5040</v>
      </c>
      <c r="W113" s="17">
        <f t="shared" si="189"/>
        <v>3.75</v>
      </c>
      <c r="X113" s="17">
        <f t="shared" si="190"/>
        <v>750</v>
      </c>
      <c r="Y113" s="4">
        <f t="shared" ref="Y113:Y114" si="201">R113-V113-X113</f>
        <v>210</v>
      </c>
      <c r="Z113" s="4">
        <v>0.05</v>
      </c>
      <c r="AA113" s="4">
        <v>12</v>
      </c>
      <c r="AB113" s="4">
        <v>14</v>
      </c>
      <c r="AC113" s="4">
        <v>500</v>
      </c>
      <c r="AD113" s="4">
        <v>5040</v>
      </c>
      <c r="AE113" s="4">
        <f t="shared" si="192"/>
        <v>472.5</v>
      </c>
      <c r="AF113" s="4">
        <f t="shared" si="193"/>
        <v>1134</v>
      </c>
      <c r="AG113" s="13">
        <f t="shared" ref="AG113:IV113" si="202">((($V113+$X113)/10*MAX((AG$2/$AC113),1)+($Y113/80*180*$Z113))/(MAX((AG$2/$AA113),1)+$AB113))*28-$B113</f>
        <v>762.89999999999986</v>
      </c>
      <c r="AH113" s="13">
        <f t="shared" si="202"/>
        <v>762.89999999999986</v>
      </c>
      <c r="AI113" s="13">
        <f t="shared" si="202"/>
        <v>726.61290322580658</v>
      </c>
      <c r="AJ113" s="13">
        <f t="shared" si="202"/>
        <v>692.59375</v>
      </c>
      <c r="AK113" s="13">
        <f t="shared" si="202"/>
        <v>660.63636363636363</v>
      </c>
      <c r="AL113" s="13">
        <f t="shared" si="202"/>
        <v>630.55882352941171</v>
      </c>
      <c r="AM113" s="13">
        <f t="shared" si="202"/>
        <v>602.19999999999993</v>
      </c>
      <c r="AN113" s="13">
        <f t="shared" si="202"/>
        <v>575.41666666666663</v>
      </c>
      <c r="AO113" s="13">
        <f t="shared" si="202"/>
        <v>550.08108108108104</v>
      </c>
      <c r="AP113" s="13">
        <f t="shared" si="202"/>
        <v>526.07894736842104</v>
      </c>
      <c r="AQ113" s="13">
        <f t="shared" si="202"/>
        <v>503.30769230769226</v>
      </c>
      <c r="AR113" s="13">
        <f t="shared" si="202"/>
        <v>481.67500000000007</v>
      </c>
      <c r="AS113" s="13">
        <f t="shared" si="202"/>
        <v>461.09756097560967</v>
      </c>
      <c r="AT113" s="13">
        <f t="shared" si="202"/>
        <v>441.5</v>
      </c>
      <c r="AU113" s="13">
        <f t="shared" si="202"/>
        <v>422.81395348837214</v>
      </c>
      <c r="AV113" s="13">
        <f t="shared" si="202"/>
        <v>404.97727272727275</v>
      </c>
      <c r="AW113" s="13">
        <f t="shared" si="202"/>
        <v>387.93333333333339</v>
      </c>
      <c r="AX113" s="13">
        <f t="shared" si="202"/>
        <v>371.63043478260863</v>
      </c>
      <c r="AY113" s="13">
        <f t="shared" si="202"/>
        <v>356.02127659574467</v>
      </c>
      <c r="AZ113" s="13">
        <f t="shared" si="202"/>
        <v>341.0625</v>
      </c>
      <c r="BA113" s="13">
        <f t="shared" si="202"/>
        <v>326.71428571428567</v>
      </c>
      <c r="BB113" s="13">
        <f t="shared" si="202"/>
        <v>312.94000000000005</v>
      </c>
      <c r="BC113" s="13">
        <f t="shared" si="202"/>
        <v>299.70588235294122</v>
      </c>
      <c r="BD113" s="13">
        <f t="shared" si="202"/>
        <v>286.98076923076928</v>
      </c>
      <c r="BE113" s="13">
        <f t="shared" si="202"/>
        <v>274.7358490566038</v>
      </c>
      <c r="BF113" s="13">
        <f t="shared" si="202"/>
        <v>262.94444444444434</v>
      </c>
      <c r="BG113" s="13">
        <f t="shared" si="202"/>
        <v>251.58181818181822</v>
      </c>
      <c r="BH113" s="13">
        <f t="shared" si="202"/>
        <v>240.625</v>
      </c>
      <c r="BI113" s="13">
        <f t="shared" si="202"/>
        <v>230.0526315789474</v>
      </c>
      <c r="BJ113" s="13">
        <f t="shared" si="202"/>
        <v>219.84482758620686</v>
      </c>
      <c r="BK113" s="13">
        <f t="shared" si="202"/>
        <v>209.98305084745766</v>
      </c>
      <c r="BL113" s="13">
        <f t="shared" si="202"/>
        <v>200.44999999999993</v>
      </c>
      <c r="BM113" s="13">
        <f t="shared" si="202"/>
        <v>191.22950819672133</v>
      </c>
      <c r="BN113" s="13">
        <f t="shared" si="202"/>
        <v>182.30645161290329</v>
      </c>
      <c r="BO113" s="13">
        <f t="shared" si="202"/>
        <v>173.66666666666663</v>
      </c>
      <c r="BP113" s="13">
        <f t="shared" si="202"/>
        <v>165.296875</v>
      </c>
      <c r="BQ113" s="13">
        <f t="shared" si="202"/>
        <v>157.18461538461531</v>
      </c>
      <c r="BR113" s="13">
        <f t="shared" si="202"/>
        <v>149.31818181818181</v>
      </c>
      <c r="BS113" s="13">
        <f t="shared" si="202"/>
        <v>141.68656716417911</v>
      </c>
      <c r="BT113" s="13">
        <f t="shared" si="202"/>
        <v>134.27941176470586</v>
      </c>
      <c r="BU113" s="13">
        <f t="shared" si="202"/>
        <v>127.08695652173907</v>
      </c>
      <c r="BV113" s="13">
        <f t="shared" si="202"/>
        <v>120.09999999999997</v>
      </c>
      <c r="BW113" s="13">
        <f t="shared" si="202"/>
        <v>113.30985915492954</v>
      </c>
      <c r="BX113" s="13">
        <f t="shared" si="202"/>
        <v>106.70833333333331</v>
      </c>
      <c r="BY113" s="13">
        <f t="shared" si="202"/>
        <v>100.28767123287673</v>
      </c>
      <c r="BZ113" s="13">
        <f t="shared" si="202"/>
        <v>94.040540540540519</v>
      </c>
      <c r="CA113" s="13">
        <f t="shared" si="202"/>
        <v>87.960000000000036</v>
      </c>
      <c r="CB113" s="13">
        <f t="shared" si="202"/>
        <v>82.03947368421052</v>
      </c>
      <c r="CC113" s="13">
        <f t="shared" si="202"/>
        <v>76.272727272727252</v>
      </c>
      <c r="CD113" s="13">
        <f t="shared" si="202"/>
        <v>70.653846153846132</v>
      </c>
      <c r="CE113" s="13">
        <f t="shared" si="202"/>
        <v>65.17721518987338</v>
      </c>
      <c r="CF113" s="13">
        <f t="shared" si="202"/>
        <v>59.837500000000034</v>
      </c>
      <c r="CG113" s="13">
        <f t="shared" si="202"/>
        <v>54.629629629629619</v>
      </c>
      <c r="CH113" s="13">
        <f t="shared" si="202"/>
        <v>49.548780487804834</v>
      </c>
      <c r="CI113" s="13">
        <f t="shared" si="202"/>
        <v>44.590361445783174</v>
      </c>
      <c r="CJ113" s="13">
        <f t="shared" si="202"/>
        <v>39.75</v>
      </c>
      <c r="CK113" s="13">
        <f t="shared" si="202"/>
        <v>35.023529411764684</v>
      </c>
      <c r="CL113" s="13">
        <f t="shared" si="202"/>
        <v>30.406976744186068</v>
      </c>
      <c r="CM113" s="13">
        <f t="shared" si="202"/>
        <v>25.896551724137964</v>
      </c>
      <c r="CN113" s="13">
        <f t="shared" si="202"/>
        <v>21.488636363636374</v>
      </c>
      <c r="CO113" s="13">
        <f t="shared" si="202"/>
        <v>17.179775280898866</v>
      </c>
      <c r="CP113" s="13">
        <f t="shared" si="202"/>
        <v>12.966666666666697</v>
      </c>
      <c r="CQ113" s="13">
        <f t="shared" si="202"/>
        <v>8.846153846153868</v>
      </c>
      <c r="CR113" s="13">
        <f t="shared" si="202"/>
        <v>4.8152173913043157</v>
      </c>
      <c r="CS113" s="13">
        <f t="shared" si="202"/>
        <v>0.87096774193548754</v>
      </c>
      <c r="CT113" s="13">
        <f t="shared" si="202"/>
        <v>-2.9893617021276668</v>
      </c>
      <c r="CU113" s="13">
        <f t="shared" si="202"/>
        <v>-6.7684210526315383</v>
      </c>
      <c r="CV113" s="13">
        <f t="shared" si="202"/>
        <v>-10.46875</v>
      </c>
      <c r="CW113" s="13">
        <f t="shared" si="202"/>
        <v>-14.092783505154671</v>
      </c>
      <c r="CX113" s="13">
        <f t="shared" si="202"/>
        <v>-17.642857142857167</v>
      </c>
      <c r="CY113" s="13">
        <f t="shared" si="202"/>
        <v>-21.121212121212125</v>
      </c>
      <c r="CZ113" s="13">
        <f t="shared" si="202"/>
        <v>-24.529999999999973</v>
      </c>
      <c r="DA113" s="13">
        <f t="shared" si="202"/>
        <v>-27.871287128712879</v>
      </c>
      <c r="DB113" s="13">
        <f t="shared" si="202"/>
        <v>-31.147058823529392</v>
      </c>
      <c r="DC113" s="13">
        <f t="shared" si="202"/>
        <v>-34.359223300970882</v>
      </c>
      <c r="DD113" s="13">
        <f t="shared" si="202"/>
        <v>-37.509615384615358</v>
      </c>
      <c r="DE113" s="13">
        <f t="shared" si="202"/>
        <v>-40.600000000000023</v>
      </c>
      <c r="DF113" s="13">
        <f t="shared" si="202"/>
        <v>-43.632075471698101</v>
      </c>
      <c r="DG113" s="13">
        <f t="shared" si="202"/>
        <v>-46.607476635514047</v>
      </c>
      <c r="DH113" s="13">
        <f t="shared" si="202"/>
        <v>-49.527777777777828</v>
      </c>
      <c r="DI113" s="13">
        <f t="shared" si="202"/>
        <v>-52.394495412844037</v>
      </c>
      <c r="DJ113" s="13">
        <f t="shared" si="202"/>
        <v>-55.209090909090889</v>
      </c>
      <c r="DK113" s="13">
        <f t="shared" si="202"/>
        <v>-57.972972972972968</v>
      </c>
      <c r="DL113" s="13">
        <f t="shared" si="202"/>
        <v>-58.371500000000026</v>
      </c>
      <c r="DM113" s="13">
        <f t="shared" si="202"/>
        <v>-57.615221238938034</v>
      </c>
      <c r="DN113" s="13">
        <f t="shared" si="202"/>
        <v>-56.872210526315826</v>
      </c>
      <c r="DO113" s="13">
        <f t="shared" si="202"/>
        <v>-56.142121739130459</v>
      </c>
      <c r="DP113" s="13">
        <f t="shared" si="202"/>
        <v>-55.424620689655171</v>
      </c>
      <c r="DQ113" s="13">
        <f t="shared" si="202"/>
        <v>-54.71938461538457</v>
      </c>
      <c r="DR113" s="13">
        <f t="shared" si="202"/>
        <v>-54.026101694915269</v>
      </c>
      <c r="DS113" s="13">
        <f t="shared" si="202"/>
        <v>-53.344470588235311</v>
      </c>
      <c r="DT113" s="13">
        <f t="shared" si="202"/>
        <v>-52.674199999999985</v>
      </c>
      <c r="DU113" s="13">
        <f t="shared" si="202"/>
        <v>-52.015008264462779</v>
      </c>
      <c r="DV113" s="13">
        <f t="shared" si="202"/>
        <v>-51.366622950819703</v>
      </c>
      <c r="DW113" s="13">
        <f t="shared" si="202"/>
        <v>-50.728780487804897</v>
      </c>
      <c r="DX113" s="13">
        <f t="shared" si="202"/>
        <v>-50.101225806451623</v>
      </c>
      <c r="DY113" s="13">
        <f t="shared" si="202"/>
        <v>-49.483712000000025</v>
      </c>
      <c r="DZ113" s="13">
        <f t="shared" si="202"/>
        <v>-48.875999999999976</v>
      </c>
      <c r="EA113" s="13">
        <f t="shared" si="202"/>
        <v>-48.27785826771651</v>
      </c>
      <c r="EB113" s="13">
        <f t="shared" si="202"/>
        <v>-47.689062500000034</v>
      </c>
      <c r="EC113" s="13">
        <f t="shared" si="202"/>
        <v>-47.109395348837211</v>
      </c>
      <c r="ED113" s="13">
        <f t="shared" si="202"/>
        <v>-46.538646153846116</v>
      </c>
      <c r="EE113" s="13">
        <f t="shared" si="202"/>
        <v>-45.976610687022855</v>
      </c>
      <c r="EF113" s="13">
        <f t="shared" si="202"/>
        <v>-45.423090909090945</v>
      </c>
      <c r="EG113" s="13">
        <f t="shared" si="202"/>
        <v>-44.877894736842109</v>
      </c>
      <c r="EH113" s="13">
        <f t="shared" si="202"/>
        <v>-44.34083582089545</v>
      </c>
      <c r="EI113" s="13">
        <f t="shared" si="202"/>
        <v>-43.811733333333336</v>
      </c>
      <c r="EJ113" s="13">
        <f t="shared" si="202"/>
        <v>-43.29041176470588</v>
      </c>
      <c r="EK113" s="13">
        <f t="shared" si="202"/>
        <v>-42.776700729927029</v>
      </c>
      <c r="EL113" s="13">
        <f t="shared" si="202"/>
        <v>-42.270434782608618</v>
      </c>
      <c r="EM113" s="13">
        <f t="shared" si="202"/>
        <v>-41.771453237410014</v>
      </c>
      <c r="EN113" s="13">
        <f t="shared" si="202"/>
        <v>-41.279600000000016</v>
      </c>
      <c r="EO113" s="13">
        <f t="shared" si="202"/>
        <v>-40.794723404255308</v>
      </c>
      <c r="EP113" s="13">
        <f t="shared" si="202"/>
        <v>-40.316676056337997</v>
      </c>
      <c r="EQ113" s="13">
        <f t="shared" si="202"/>
        <v>-39.84531468531469</v>
      </c>
      <c r="ER113" s="13">
        <f t="shared" si="202"/>
        <v>-39.38050000000004</v>
      </c>
      <c r="ES113" s="13">
        <f t="shared" si="202"/>
        <v>-38.922096551724167</v>
      </c>
      <c r="ET113" s="13">
        <f t="shared" si="202"/>
        <v>-38.469972602739745</v>
      </c>
      <c r="EU113" s="13">
        <f t="shared" si="202"/>
        <v>-38.024000000000001</v>
      </c>
      <c r="EV113" s="13">
        <f t="shared" si="202"/>
        <v>-37.584054054054036</v>
      </c>
      <c r="EW113" s="13">
        <f t="shared" si="202"/>
        <v>-37.150013422818802</v>
      </c>
      <c r="EX113" s="13">
        <f t="shared" si="202"/>
        <v>-36.721760000000017</v>
      </c>
      <c r="EY113" s="13">
        <f t="shared" si="202"/>
        <v>-36.299178807946987</v>
      </c>
      <c r="EZ113" s="13">
        <f t="shared" si="202"/>
        <v>-35.882157894736849</v>
      </c>
      <c r="FA113" s="13">
        <f t="shared" si="202"/>
        <v>-35.470588235294088</v>
      </c>
      <c r="FB113" s="13">
        <f t="shared" si="202"/>
        <v>-35.06436363636368</v>
      </c>
      <c r="FC113" s="13">
        <f t="shared" si="202"/>
        <v>-34.66338064516134</v>
      </c>
      <c r="FD113" s="13">
        <f t="shared" si="202"/>
        <v>-34.267538461538436</v>
      </c>
      <c r="FE113" s="13">
        <f t="shared" si="202"/>
        <v>-33.876738853503184</v>
      </c>
      <c r="FF113" s="13">
        <f t="shared" si="202"/>
        <v>-33.49088607594939</v>
      </c>
      <c r="FG113" s="13">
        <f t="shared" si="202"/>
        <v>-33.109886792452812</v>
      </c>
      <c r="FH113" s="13">
        <f t="shared" si="202"/>
        <v>-32.733649999999955</v>
      </c>
      <c r="FI113" s="13">
        <f t="shared" si="202"/>
        <v>-32.362086956521694</v>
      </c>
      <c r="FJ113" s="13">
        <f t="shared" si="202"/>
        <v>-31.9951111111111</v>
      </c>
      <c r="FK113" s="13">
        <f t="shared" si="202"/>
        <v>-31.632638036809794</v>
      </c>
      <c r="FL113" s="13">
        <f t="shared" si="202"/>
        <v>-31.274585365853682</v>
      </c>
      <c r="FM113" s="13">
        <f t="shared" si="202"/>
        <v>-30.920872727272751</v>
      </c>
      <c r="FN113" s="13">
        <f t="shared" si="202"/>
        <v>-30.571421686747044</v>
      </c>
      <c r="FO113" s="13">
        <f t="shared" si="202"/>
        <v>-30.226155688622725</v>
      </c>
      <c r="FP113" s="13">
        <f t="shared" si="202"/>
        <v>-29.885000000000048</v>
      </c>
      <c r="FQ113" s="13">
        <f t="shared" si="202"/>
        <v>-29.547881656804748</v>
      </c>
      <c r="FR113" s="13">
        <f t="shared" si="202"/>
        <v>-29.214729411764722</v>
      </c>
      <c r="FS113" s="13">
        <f t="shared" si="202"/>
        <v>-28.885473684210524</v>
      </c>
      <c r="FT113" s="13">
        <f t="shared" si="202"/>
        <v>-28.560046511627945</v>
      </c>
      <c r="FU113" s="13">
        <f t="shared" si="202"/>
        <v>-28.238381502890149</v>
      </c>
      <c r="FV113" s="13">
        <f t="shared" si="202"/>
        <v>-27.920413793103478</v>
      </c>
      <c r="FW113" s="13">
        <f t="shared" si="202"/>
        <v>-27.606079999999963</v>
      </c>
      <c r="FX113" s="13">
        <f t="shared" si="202"/>
        <v>-27.295318181818175</v>
      </c>
      <c r="FY113" s="13">
        <f t="shared" si="202"/>
        <v>-26.98806779661021</v>
      </c>
      <c r="FZ113" s="13">
        <f t="shared" si="202"/>
        <v>-26.684269662921338</v>
      </c>
      <c r="GA113" s="13">
        <f t="shared" si="202"/>
        <v>-26.383865921787674</v>
      </c>
      <c r="GB113" s="13">
        <f t="shared" si="202"/>
        <v>-26.086799999999982</v>
      </c>
      <c r="GC113" s="13">
        <f t="shared" si="202"/>
        <v>-25.793016574585636</v>
      </c>
      <c r="GD113" s="13">
        <f t="shared" si="202"/>
        <v>-25.502461538461546</v>
      </c>
      <c r="GE113" s="13">
        <f t="shared" si="202"/>
        <v>-25.215081967213109</v>
      </c>
      <c r="GF113" s="13">
        <f t="shared" si="202"/>
        <v>-24.930826086956472</v>
      </c>
      <c r="GG113" s="13">
        <f t="shared" si="202"/>
        <v>-24.649643243243247</v>
      </c>
      <c r="GH113" s="13">
        <f t="shared" si="202"/>
        <v>-24.371483870967779</v>
      </c>
      <c r="GI113" s="13">
        <f t="shared" si="202"/>
        <v>-24.096299465240691</v>
      </c>
      <c r="GJ113" s="13">
        <f t="shared" si="202"/>
        <v>-23.824042553191475</v>
      </c>
      <c r="GK113" s="13">
        <f t="shared" si="202"/>
        <v>-23.554666666666719</v>
      </c>
      <c r="GL113" s="13">
        <f t="shared" si="202"/>
        <v>-23.288126315789441</v>
      </c>
      <c r="GM113" s="13">
        <f t="shared" si="202"/>
        <v>-23.02437696335079</v>
      </c>
      <c r="GN113" s="13">
        <f t="shared" si="202"/>
        <v>-22.763374999999996</v>
      </c>
      <c r="GO113" s="13">
        <f t="shared" si="202"/>
        <v>-22.505077720207225</v>
      </c>
      <c r="GP113" s="13">
        <f t="shared" si="202"/>
        <v>-22.249443298969084</v>
      </c>
      <c r="GQ113" s="13">
        <f t="shared" si="202"/>
        <v>-21.996430769230756</v>
      </c>
      <c r="GR113" s="13">
        <f t="shared" si="202"/>
        <v>-21.746000000000038</v>
      </c>
      <c r="GS113" s="13">
        <f t="shared" si="202"/>
        <v>-21.498111675126893</v>
      </c>
      <c r="GT113" s="13">
        <f t="shared" si="202"/>
        <v>-21.25272727272727</v>
      </c>
      <c r="GU113" s="13">
        <f t="shared" si="202"/>
        <v>-21.009809045226177</v>
      </c>
      <c r="GV113" s="13">
        <f t="shared" si="202"/>
        <v>-20.769319999999993</v>
      </c>
      <c r="GW113" s="13">
        <f t="shared" si="202"/>
        <v>-20.53122388059694</v>
      </c>
      <c r="GX113" s="13">
        <f t="shared" si="202"/>
        <v>-20.295485148514842</v>
      </c>
      <c r="GY113" s="13">
        <f t="shared" si="202"/>
        <v>-20.062068965517255</v>
      </c>
      <c r="GZ113" s="13">
        <f t="shared" si="202"/>
        <v>-19.83094117647056</v>
      </c>
      <c r="HA113" s="13">
        <f t="shared" si="202"/>
        <v>-19.602068292682929</v>
      </c>
      <c r="HB113" s="13">
        <f t="shared" si="202"/>
        <v>-19.375417475728113</v>
      </c>
      <c r="HC113" s="13">
        <f t="shared" si="202"/>
        <v>-19.150956521739147</v>
      </c>
      <c r="HD113" s="13">
        <f t="shared" si="202"/>
        <v>-18.928653846153793</v>
      </c>
      <c r="HE113" s="13">
        <f t="shared" si="202"/>
        <v>-18.7084784688995</v>
      </c>
      <c r="HF113" s="13">
        <f t="shared" si="202"/>
        <v>-18.490400000000022</v>
      </c>
      <c r="HG113" s="13">
        <f t="shared" si="202"/>
        <v>-18.274388625592394</v>
      </c>
      <c r="HH113" s="13">
        <f t="shared" si="202"/>
        <v>-18.060415094339646</v>
      </c>
      <c r="HI113" s="13">
        <f t="shared" si="202"/>
        <v>-17.848450704225343</v>
      </c>
      <c r="HJ113" s="13">
        <f t="shared" si="202"/>
        <v>-17.638467289719586</v>
      </c>
      <c r="HK113" s="13">
        <f t="shared" si="202"/>
        <v>-17.43043720930234</v>
      </c>
      <c r="HL113" s="13">
        <f t="shared" si="202"/>
        <v>-17.224333333333334</v>
      </c>
      <c r="HM113" s="13">
        <f t="shared" si="202"/>
        <v>-17.020129032258126</v>
      </c>
      <c r="HN113" s="13">
        <f t="shared" si="202"/>
        <v>-16.817798165137674</v>
      </c>
      <c r="HO113" s="13">
        <f t="shared" si="202"/>
        <v>-16.617315068493156</v>
      </c>
      <c r="HP113" s="13">
        <f t="shared" si="202"/>
        <v>-16.418654545454558</v>
      </c>
      <c r="HQ113" s="13">
        <f t="shared" si="202"/>
        <v>-16.221791855203605</v>
      </c>
      <c r="HR113" s="13">
        <f t="shared" si="202"/>
        <v>-16.026702702702778</v>
      </c>
      <c r="HS113" s="13">
        <f t="shared" si="202"/>
        <v>-15.833363228699568</v>
      </c>
      <c r="HT113" s="13">
        <f t="shared" si="202"/>
        <v>-15.641750000000002</v>
      </c>
      <c r="HU113" s="13">
        <f t="shared" si="202"/>
        <v>-15.451840000000061</v>
      </c>
      <c r="HV113" s="13">
        <f t="shared" si="202"/>
        <v>-15.263610619469034</v>
      </c>
      <c r="HW113" s="13">
        <f t="shared" si="202"/>
        <v>-15.077039647577067</v>
      </c>
      <c r="HX113" s="13">
        <f t="shared" si="202"/>
        <v>-14.89210526315793</v>
      </c>
      <c r="HY113" s="13">
        <f t="shared" si="202"/>
        <v>-14.708786026200869</v>
      </c>
      <c r="HZ113" s="13">
        <f t="shared" si="202"/>
        <v>-14.527060869565275</v>
      </c>
      <c r="IA113" s="13">
        <f t="shared" si="202"/>
        <v>-14.346909090909094</v>
      </c>
      <c r="IB113" s="13">
        <f t="shared" si="202"/>
        <v>-14.168310344827603</v>
      </c>
      <c r="IC113" s="13">
        <f t="shared" si="202"/>
        <v>-13.991244635193141</v>
      </c>
      <c r="ID113" s="13">
        <f t="shared" si="202"/>
        <v>-13.815692307692302</v>
      </c>
      <c r="IE113" s="13">
        <f t="shared" si="202"/>
        <v>-13.641634042553164</v>
      </c>
      <c r="IF113" s="13">
        <f t="shared" si="202"/>
        <v>-13.469050847457652</v>
      </c>
      <c r="IG113" s="13">
        <f t="shared" si="202"/>
        <v>-13.297924050632901</v>
      </c>
      <c r="IH113" s="13">
        <f t="shared" si="202"/>
        <v>-13.128235294117644</v>
      </c>
      <c r="II113" s="13">
        <f t="shared" si="202"/>
        <v>-12.959966527196627</v>
      </c>
      <c r="IJ113" s="13">
        <f t="shared" si="202"/>
        <v>-12.793099999999981</v>
      </c>
      <c r="IK113" s="13">
        <f t="shared" si="202"/>
        <v>-12.627618257261418</v>
      </c>
      <c r="IL113" s="13">
        <f t="shared" si="202"/>
        <v>-12.463504132231378</v>
      </c>
      <c r="IM113" s="13">
        <f t="shared" si="202"/>
        <v>-12.300740740740764</v>
      </c>
      <c r="IN113" s="13">
        <f t="shared" si="202"/>
        <v>-12.139311475409841</v>
      </c>
      <c r="IO113" s="13">
        <f t="shared" si="202"/>
        <v>-11.979199999999935</v>
      </c>
      <c r="IP113" s="13">
        <f t="shared" si="202"/>
        <v>-11.820390243902409</v>
      </c>
      <c r="IQ113" s="13">
        <f t="shared" si="202"/>
        <v>-11.662866396761103</v>
      </c>
      <c r="IR113" s="13">
        <f t="shared" si="202"/>
        <v>-11.506612903225744</v>
      </c>
      <c r="IS113" s="13">
        <f t="shared" si="202"/>
        <v>-11.351614457831317</v>
      </c>
      <c r="IT113" s="13">
        <f t="shared" si="202"/>
        <v>-11.197856000000002</v>
      </c>
      <c r="IU113" s="13">
        <f t="shared" si="202"/>
        <v>-11.045322709163372</v>
      </c>
      <c r="IV113" s="13">
        <f t="shared" si="202"/>
        <v>-10.894000000000005</v>
      </c>
      <c r="IW113" s="13"/>
      <c r="IX113" s="13"/>
      <c r="IY113" s="13"/>
      <c r="IZ113" s="13"/>
      <c r="JA113" s="13"/>
      <c r="JB113" s="13"/>
    </row>
    <row r="114" spans="1:262" ht="12.75" customHeight="1" x14ac:dyDescent="0.3">
      <c r="A114" s="10" t="s">
        <v>45</v>
      </c>
      <c r="B114" s="2">
        <v>208</v>
      </c>
      <c r="C114" s="13">
        <f t="shared" si="180"/>
        <v>480.19999999999993</v>
      </c>
      <c r="D114" s="13">
        <f t="shared" si="181"/>
        <v>272.19999999999993</v>
      </c>
      <c r="E114" s="13">
        <f t="shared" si="182"/>
        <v>17.5</v>
      </c>
      <c r="F114" s="2">
        <f t="shared" si="183"/>
        <v>275</v>
      </c>
      <c r="G114" s="13">
        <f t="shared" si="184"/>
        <v>9.7214285714285698</v>
      </c>
      <c r="H114" s="11">
        <f t="shared" si="185"/>
        <v>928.19999999999993</v>
      </c>
      <c r="I114" s="13"/>
      <c r="J114" s="13"/>
      <c r="K114" s="13"/>
      <c r="L114" s="13"/>
      <c r="M114" s="13"/>
      <c r="N114" s="13"/>
      <c r="O114" s="13"/>
      <c r="P114" s="13"/>
      <c r="Q114" s="13"/>
      <c r="R114" s="4">
        <v>3000</v>
      </c>
      <c r="S114" s="17">
        <v>2</v>
      </c>
      <c r="T114" s="17">
        <v>14</v>
      </c>
      <c r="U114" s="17">
        <f t="shared" si="187"/>
        <v>28</v>
      </c>
      <c r="V114" s="17">
        <f t="shared" si="188"/>
        <v>2240</v>
      </c>
      <c r="W114" s="17">
        <f t="shared" si="189"/>
        <v>3.75</v>
      </c>
      <c r="X114" s="17">
        <f t="shared" si="190"/>
        <v>750</v>
      </c>
      <c r="Y114" s="4">
        <f t="shared" si="201"/>
        <v>10</v>
      </c>
      <c r="Z114" s="4">
        <v>0.05</v>
      </c>
      <c r="AA114" s="4">
        <v>12</v>
      </c>
      <c r="AB114" s="4">
        <v>14</v>
      </c>
      <c r="AC114" s="4">
        <v>500</v>
      </c>
      <c r="AD114" s="4">
        <v>5040</v>
      </c>
      <c r="AE114" s="4">
        <f t="shared" si="192"/>
        <v>22.5</v>
      </c>
      <c r="AF114" s="4">
        <f t="shared" si="193"/>
        <v>504</v>
      </c>
      <c r="AG114" s="13">
        <f t="shared" ref="AG114:IV114" si="203">((($V114+$X114)/10*MAX((AG$2/$AC114),1)+($Y114/80*180*$Z114))/(MAX((AG$2/$AA114),1)+$AB114))*28-$B114</f>
        <v>352.23333333333335</v>
      </c>
      <c r="AH114" s="13">
        <f t="shared" si="203"/>
        <v>352.23333333333335</v>
      </c>
      <c r="AI114" s="13">
        <f t="shared" si="203"/>
        <v>334.16129032258061</v>
      </c>
      <c r="AJ114" s="13">
        <f t="shared" si="203"/>
        <v>317.21875</v>
      </c>
      <c r="AK114" s="13">
        <f t="shared" si="203"/>
        <v>301.30303030303025</v>
      </c>
      <c r="AL114" s="13">
        <f t="shared" si="203"/>
        <v>286.32352941176475</v>
      </c>
      <c r="AM114" s="13">
        <f t="shared" si="203"/>
        <v>272.19999999999993</v>
      </c>
      <c r="AN114" s="13">
        <f t="shared" si="203"/>
        <v>258.86111111111109</v>
      </c>
      <c r="AO114" s="13">
        <f t="shared" si="203"/>
        <v>246.24324324324323</v>
      </c>
      <c r="AP114" s="13">
        <f t="shared" si="203"/>
        <v>234.28947368421052</v>
      </c>
      <c r="AQ114" s="13">
        <f t="shared" si="203"/>
        <v>222.94871794871796</v>
      </c>
      <c r="AR114" s="13">
        <f t="shared" si="203"/>
        <v>212.17500000000001</v>
      </c>
      <c r="AS114" s="13">
        <f t="shared" si="203"/>
        <v>201.92682926829269</v>
      </c>
      <c r="AT114" s="13">
        <f t="shared" si="203"/>
        <v>192.16666666666663</v>
      </c>
      <c r="AU114" s="13">
        <f t="shared" si="203"/>
        <v>182.8604651162791</v>
      </c>
      <c r="AV114" s="13">
        <f t="shared" si="203"/>
        <v>173.97727272727275</v>
      </c>
      <c r="AW114" s="13">
        <f t="shared" si="203"/>
        <v>165.48888888888888</v>
      </c>
      <c r="AX114" s="13">
        <f t="shared" si="203"/>
        <v>157.36956521739131</v>
      </c>
      <c r="AY114" s="13">
        <f t="shared" si="203"/>
        <v>149.59574468085106</v>
      </c>
      <c r="AZ114" s="13">
        <f t="shared" si="203"/>
        <v>142.14583333333337</v>
      </c>
      <c r="BA114" s="13">
        <f t="shared" si="203"/>
        <v>135</v>
      </c>
      <c r="BB114" s="13">
        <f t="shared" si="203"/>
        <v>128.14000000000004</v>
      </c>
      <c r="BC114" s="13">
        <f t="shared" si="203"/>
        <v>121.54901960784315</v>
      </c>
      <c r="BD114" s="13">
        <f t="shared" si="203"/>
        <v>115.21153846153845</v>
      </c>
      <c r="BE114" s="13">
        <f t="shared" si="203"/>
        <v>109.11320754716985</v>
      </c>
      <c r="BF114" s="13">
        <f t="shared" si="203"/>
        <v>103.24074074074076</v>
      </c>
      <c r="BG114" s="13">
        <f t="shared" si="203"/>
        <v>97.581818181818221</v>
      </c>
      <c r="BH114" s="13">
        <f t="shared" si="203"/>
        <v>92.125</v>
      </c>
      <c r="BI114" s="13">
        <f t="shared" si="203"/>
        <v>86.859649122807014</v>
      </c>
      <c r="BJ114" s="13">
        <f t="shared" si="203"/>
        <v>81.775862068965523</v>
      </c>
      <c r="BK114" s="13">
        <f t="shared" si="203"/>
        <v>76.86440677966101</v>
      </c>
      <c r="BL114" s="13">
        <f t="shared" si="203"/>
        <v>72.116666666666674</v>
      </c>
      <c r="BM114" s="13">
        <f t="shared" si="203"/>
        <v>67.52459016393442</v>
      </c>
      <c r="BN114" s="13">
        <f t="shared" si="203"/>
        <v>63.080645161290306</v>
      </c>
      <c r="BO114" s="13">
        <f t="shared" si="203"/>
        <v>58.777777777777828</v>
      </c>
      <c r="BP114" s="13">
        <f t="shared" si="203"/>
        <v>54.609375</v>
      </c>
      <c r="BQ114" s="13">
        <f t="shared" si="203"/>
        <v>50.569230769230785</v>
      </c>
      <c r="BR114" s="13">
        <f t="shared" si="203"/>
        <v>46.651515151515127</v>
      </c>
      <c r="BS114" s="13">
        <f t="shared" si="203"/>
        <v>42.850746268656735</v>
      </c>
      <c r="BT114" s="13">
        <f t="shared" si="203"/>
        <v>39.161764705882376</v>
      </c>
      <c r="BU114" s="13">
        <f t="shared" si="203"/>
        <v>35.579710144927503</v>
      </c>
      <c r="BV114" s="13">
        <f t="shared" si="203"/>
        <v>32.099999999999966</v>
      </c>
      <c r="BW114" s="13">
        <f t="shared" si="203"/>
        <v>28.718309859154942</v>
      </c>
      <c r="BX114" s="13">
        <f t="shared" si="203"/>
        <v>25.430555555555543</v>
      </c>
      <c r="BY114" s="13">
        <f t="shared" si="203"/>
        <v>22.232876712328789</v>
      </c>
      <c r="BZ114" s="13">
        <f t="shared" si="203"/>
        <v>19.121621621621614</v>
      </c>
      <c r="CA114" s="13">
        <f t="shared" si="203"/>
        <v>16.093333333333362</v>
      </c>
      <c r="CB114" s="13">
        <f t="shared" si="203"/>
        <v>13.14473684210526</v>
      </c>
      <c r="CC114" s="13">
        <f t="shared" si="203"/>
        <v>10.27272727272728</v>
      </c>
      <c r="CD114" s="13">
        <f t="shared" si="203"/>
        <v>7.474358974358978</v>
      </c>
      <c r="CE114" s="13">
        <f t="shared" si="203"/>
        <v>4.7468354430379804</v>
      </c>
      <c r="CF114" s="13">
        <f t="shared" si="203"/>
        <v>2.0875000000000057</v>
      </c>
      <c r="CG114" s="13">
        <f t="shared" si="203"/>
        <v>-0.50617283950617775</v>
      </c>
      <c r="CH114" s="13">
        <f t="shared" si="203"/>
        <v>-3.0365853658536537</v>
      </c>
      <c r="CI114" s="13">
        <f t="shared" si="203"/>
        <v>-5.5060240963855449</v>
      </c>
      <c r="CJ114" s="13">
        <f t="shared" si="203"/>
        <v>-7.9166666666666856</v>
      </c>
      <c r="CK114" s="13">
        <f t="shared" si="203"/>
        <v>-10.270588235294127</v>
      </c>
      <c r="CL114" s="13">
        <f t="shared" si="203"/>
        <v>-12.569767441860449</v>
      </c>
      <c r="CM114" s="13">
        <f t="shared" si="203"/>
        <v>-14.816091954022994</v>
      </c>
      <c r="CN114" s="13">
        <f t="shared" si="203"/>
        <v>-17.011363636363626</v>
      </c>
      <c r="CO114" s="13">
        <f t="shared" si="203"/>
        <v>-19.157303370786508</v>
      </c>
      <c r="CP114" s="13">
        <f t="shared" si="203"/>
        <v>-21.25555555555556</v>
      </c>
      <c r="CQ114" s="13">
        <f t="shared" si="203"/>
        <v>-23.307692307692321</v>
      </c>
      <c r="CR114" s="13">
        <f t="shared" si="203"/>
        <v>-25.315217391304344</v>
      </c>
      <c r="CS114" s="13">
        <f t="shared" si="203"/>
        <v>-27.27956989247312</v>
      </c>
      <c r="CT114" s="13">
        <f t="shared" si="203"/>
        <v>-29.202127659574472</v>
      </c>
      <c r="CU114" s="13">
        <f t="shared" si="203"/>
        <v>-31.084210526315786</v>
      </c>
      <c r="CV114" s="13">
        <f t="shared" si="203"/>
        <v>-32.927083333333314</v>
      </c>
      <c r="CW114" s="13">
        <f t="shared" si="203"/>
        <v>-34.731958762886592</v>
      </c>
      <c r="CX114" s="13">
        <f t="shared" si="203"/>
        <v>-36.5</v>
      </c>
      <c r="CY114" s="13">
        <f t="shared" si="203"/>
        <v>-38.232323232323239</v>
      </c>
      <c r="CZ114" s="13">
        <f t="shared" si="203"/>
        <v>-39.929999999999978</v>
      </c>
      <c r="DA114" s="13">
        <f t="shared" si="203"/>
        <v>-41.594059405940612</v>
      </c>
      <c r="DB114" s="13">
        <f t="shared" si="203"/>
        <v>-43.225490196078425</v>
      </c>
      <c r="DC114" s="13">
        <f t="shared" si="203"/>
        <v>-44.825242718446589</v>
      </c>
      <c r="DD114" s="13">
        <f t="shared" si="203"/>
        <v>-46.394230769230774</v>
      </c>
      <c r="DE114" s="13">
        <f t="shared" si="203"/>
        <v>-47.933333333333337</v>
      </c>
      <c r="DF114" s="13">
        <f t="shared" si="203"/>
        <v>-49.443396226415075</v>
      </c>
      <c r="DG114" s="13">
        <f t="shared" si="203"/>
        <v>-50.925233644859816</v>
      </c>
      <c r="DH114" s="13">
        <f t="shared" si="203"/>
        <v>-52.379629629629619</v>
      </c>
      <c r="DI114" s="13">
        <f t="shared" si="203"/>
        <v>-53.807339449541274</v>
      </c>
      <c r="DJ114" s="13">
        <f t="shared" si="203"/>
        <v>-55.209090909090889</v>
      </c>
      <c r="DK114" s="13">
        <f t="shared" si="203"/>
        <v>-56.585585585585591</v>
      </c>
      <c r="DL114" s="13">
        <f t="shared" si="203"/>
        <v>-56.741500000000002</v>
      </c>
      <c r="DM114" s="13">
        <f t="shared" si="203"/>
        <v>-56.301946902654862</v>
      </c>
      <c r="DN114" s="13">
        <f t="shared" si="203"/>
        <v>-55.87010526315791</v>
      </c>
      <c r="DO114" s="13">
        <f t="shared" si="203"/>
        <v>-55.445773913043467</v>
      </c>
      <c r="DP114" s="13">
        <f t="shared" si="203"/>
        <v>-55.028758620689644</v>
      </c>
      <c r="DQ114" s="13">
        <f t="shared" si="203"/>
        <v>-54.618871794871779</v>
      </c>
      <c r="DR114" s="13">
        <f t="shared" si="203"/>
        <v>-54.215932203389826</v>
      </c>
      <c r="DS114" s="13">
        <f t="shared" si="203"/>
        <v>-53.819764705882335</v>
      </c>
      <c r="DT114" s="13">
        <f t="shared" si="203"/>
        <v>-53.430200000000013</v>
      </c>
      <c r="DU114" s="13">
        <f t="shared" si="203"/>
        <v>-53.04707438016527</v>
      </c>
      <c r="DV114" s="13">
        <f t="shared" si="203"/>
        <v>-52.670229508196741</v>
      </c>
      <c r="DW114" s="13">
        <f t="shared" si="203"/>
        <v>-52.299512195121991</v>
      </c>
      <c r="DX114" s="13">
        <f t="shared" si="203"/>
        <v>-51.934774193548378</v>
      </c>
      <c r="DY114" s="13">
        <f t="shared" si="203"/>
        <v>-51.575872000000004</v>
      </c>
      <c r="DZ114" s="13">
        <f t="shared" si="203"/>
        <v>-51.222666666666669</v>
      </c>
      <c r="EA114" s="13">
        <f t="shared" si="203"/>
        <v>-50.875023622047252</v>
      </c>
      <c r="EB114" s="13">
        <f t="shared" si="203"/>
        <v>-50.532812500000006</v>
      </c>
      <c r="EC114" s="13">
        <f t="shared" si="203"/>
        <v>-50.195906976744197</v>
      </c>
      <c r="ED114" s="13">
        <f t="shared" si="203"/>
        <v>-49.864184615384602</v>
      </c>
      <c r="EE114" s="13">
        <f t="shared" si="203"/>
        <v>-49.537526717557256</v>
      </c>
      <c r="EF114" s="13">
        <f t="shared" si="203"/>
        <v>-49.215818181818179</v>
      </c>
      <c r="EG114" s="13">
        <f t="shared" si="203"/>
        <v>-48.898947368421062</v>
      </c>
      <c r="EH114" s="13">
        <f t="shared" si="203"/>
        <v>-48.586805970149243</v>
      </c>
      <c r="EI114" s="13">
        <f t="shared" si="203"/>
        <v>-48.279288888888885</v>
      </c>
      <c r="EJ114" s="13">
        <f t="shared" si="203"/>
        <v>-47.976294117647058</v>
      </c>
      <c r="EK114" s="13">
        <f t="shared" si="203"/>
        <v>-47.677722627737211</v>
      </c>
      <c r="EL114" s="13">
        <f t="shared" si="203"/>
        <v>-47.383478260869566</v>
      </c>
      <c r="EM114" s="13">
        <f t="shared" si="203"/>
        <v>-47.093467625899279</v>
      </c>
      <c r="EN114" s="13">
        <f t="shared" si="203"/>
        <v>-46.807599999999979</v>
      </c>
      <c r="EO114" s="13">
        <f t="shared" si="203"/>
        <v>-46.525787234042554</v>
      </c>
      <c r="EP114" s="13">
        <f t="shared" si="203"/>
        <v>-46.247943661971817</v>
      </c>
      <c r="EQ114" s="13">
        <f t="shared" si="203"/>
        <v>-45.973986013986035</v>
      </c>
      <c r="ER114" s="13">
        <f t="shared" si="203"/>
        <v>-45.703833333333364</v>
      </c>
      <c r="ES114" s="13">
        <f t="shared" si="203"/>
        <v>-45.437406896551721</v>
      </c>
      <c r="ET114" s="13">
        <f t="shared" si="203"/>
        <v>-45.174630136986337</v>
      </c>
      <c r="EU114" s="13">
        <f t="shared" si="203"/>
        <v>-44.915428571428578</v>
      </c>
      <c r="EV114" s="13">
        <f t="shared" si="203"/>
        <v>-44.659729729729719</v>
      </c>
      <c r="EW114" s="13">
        <f t="shared" si="203"/>
        <v>-44.407463087248345</v>
      </c>
      <c r="EX114" s="13">
        <f t="shared" si="203"/>
        <v>-44.158560000000023</v>
      </c>
      <c r="EY114" s="13">
        <f t="shared" si="203"/>
        <v>-43.91295364238411</v>
      </c>
      <c r="EZ114" s="13">
        <f t="shared" si="203"/>
        <v>-43.670578947368426</v>
      </c>
      <c r="FA114" s="13">
        <f t="shared" si="203"/>
        <v>-43.431372549019585</v>
      </c>
      <c r="FB114" s="13">
        <f t="shared" si="203"/>
        <v>-43.195272727272709</v>
      </c>
      <c r="FC114" s="13">
        <f t="shared" si="203"/>
        <v>-42.962219354838709</v>
      </c>
      <c r="FD114" s="13">
        <f t="shared" si="203"/>
        <v>-42.732153846153835</v>
      </c>
      <c r="FE114" s="13">
        <f t="shared" si="203"/>
        <v>-42.505019108280237</v>
      </c>
      <c r="FF114" s="13">
        <f t="shared" si="203"/>
        <v>-42.280759493670871</v>
      </c>
      <c r="FG114" s="13">
        <f t="shared" si="203"/>
        <v>-42.059320754716964</v>
      </c>
      <c r="FH114" s="13">
        <f t="shared" si="203"/>
        <v>-41.840649999999982</v>
      </c>
      <c r="FI114" s="13">
        <f t="shared" si="203"/>
        <v>-41.624695652173898</v>
      </c>
      <c r="FJ114" s="13">
        <f t="shared" si="203"/>
        <v>-41.41140740740741</v>
      </c>
      <c r="FK114" s="13">
        <f t="shared" si="203"/>
        <v>-41.200736196318985</v>
      </c>
      <c r="FL114" s="13">
        <f t="shared" si="203"/>
        <v>-40.992634146341459</v>
      </c>
      <c r="FM114" s="13">
        <f t="shared" si="203"/>
        <v>-40.787054545454566</v>
      </c>
      <c r="FN114" s="13">
        <f t="shared" si="203"/>
        <v>-40.583951807228942</v>
      </c>
      <c r="FO114" s="13">
        <f t="shared" si="203"/>
        <v>-40.38328143712576</v>
      </c>
      <c r="FP114" s="13">
        <f t="shared" si="203"/>
        <v>-40.185000000000002</v>
      </c>
      <c r="FQ114" s="13">
        <f t="shared" si="203"/>
        <v>-39.989065088757428</v>
      </c>
      <c r="FR114" s="13">
        <f t="shared" si="203"/>
        <v>-39.795435294117652</v>
      </c>
      <c r="FS114" s="13">
        <f t="shared" si="203"/>
        <v>-39.604070175438608</v>
      </c>
      <c r="FT114" s="13">
        <f t="shared" si="203"/>
        <v>-39.414930232558135</v>
      </c>
      <c r="FU114" s="13">
        <f t="shared" si="203"/>
        <v>-39.227976878612736</v>
      </c>
      <c r="FV114" s="13">
        <f t="shared" si="203"/>
        <v>-39.043172413793116</v>
      </c>
      <c r="FW114" s="13">
        <f t="shared" si="203"/>
        <v>-38.860479999999967</v>
      </c>
      <c r="FX114" s="13">
        <f t="shared" si="203"/>
        <v>-38.679863636363649</v>
      </c>
      <c r="FY114" s="13">
        <f t="shared" si="203"/>
        <v>-38.501288135593228</v>
      </c>
      <c r="FZ114" s="13">
        <f t="shared" si="203"/>
        <v>-38.324719101123605</v>
      </c>
      <c r="GA114" s="13">
        <f t="shared" si="203"/>
        <v>-38.150122905027928</v>
      </c>
      <c r="GB114" s="13">
        <f t="shared" si="203"/>
        <v>-37.977466666666658</v>
      </c>
      <c r="GC114" s="13">
        <f t="shared" si="203"/>
        <v>-37.806718232044204</v>
      </c>
      <c r="GD114" s="13">
        <f t="shared" si="203"/>
        <v>-37.637846153846141</v>
      </c>
      <c r="GE114" s="13">
        <f t="shared" si="203"/>
        <v>-37.470819672131142</v>
      </c>
      <c r="GF114" s="13">
        <f t="shared" si="203"/>
        <v>-37.305608695652154</v>
      </c>
      <c r="GG114" s="13">
        <f t="shared" si="203"/>
        <v>-37.142183783783821</v>
      </c>
      <c r="GH114" s="13">
        <f t="shared" si="203"/>
        <v>-36.980516129032253</v>
      </c>
      <c r="GI114" s="13">
        <f t="shared" si="203"/>
        <v>-36.820577540106967</v>
      </c>
      <c r="GJ114" s="13">
        <f t="shared" si="203"/>
        <v>-36.662340425531937</v>
      </c>
      <c r="GK114" s="13">
        <f t="shared" si="203"/>
        <v>-36.50577777777778</v>
      </c>
      <c r="GL114" s="13">
        <f t="shared" si="203"/>
        <v>-36.350863157894764</v>
      </c>
      <c r="GM114" s="13">
        <f t="shared" si="203"/>
        <v>-36.197570680628274</v>
      </c>
      <c r="GN114" s="13">
        <f t="shared" si="203"/>
        <v>-36.045874999999995</v>
      </c>
      <c r="GO114" s="13">
        <f t="shared" si="203"/>
        <v>-35.895751295336794</v>
      </c>
      <c r="GP114" s="13">
        <f t="shared" si="203"/>
        <v>-35.747175257731982</v>
      </c>
      <c r="GQ114" s="13">
        <f t="shared" si="203"/>
        <v>-35.600123076923069</v>
      </c>
      <c r="GR114" s="13">
        <f t="shared" si="203"/>
        <v>-35.454571428571455</v>
      </c>
      <c r="GS114" s="13">
        <f t="shared" si="203"/>
        <v>-35.310497461928946</v>
      </c>
      <c r="GT114" s="13">
        <f t="shared" si="203"/>
        <v>-35.167878787878777</v>
      </c>
      <c r="GU114" s="13">
        <f t="shared" si="203"/>
        <v>-35.026693467336685</v>
      </c>
      <c r="GV114" s="13">
        <f t="shared" si="203"/>
        <v>-34.886920000000003</v>
      </c>
      <c r="GW114" s="13">
        <f t="shared" si="203"/>
        <v>-34.74853731343282</v>
      </c>
      <c r="GX114" s="13">
        <f t="shared" si="203"/>
        <v>-34.611524752475248</v>
      </c>
      <c r="GY114" s="13">
        <f t="shared" si="203"/>
        <v>-34.475862068965512</v>
      </c>
      <c r="GZ114" s="13">
        <f t="shared" si="203"/>
        <v>-34.341529411764697</v>
      </c>
      <c r="HA114" s="13">
        <f t="shared" si="203"/>
        <v>-34.208507317073156</v>
      </c>
      <c r="HB114" s="13">
        <f t="shared" si="203"/>
        <v>-34.076776699029125</v>
      </c>
      <c r="HC114" s="13">
        <f t="shared" si="203"/>
        <v>-33.946318840579693</v>
      </c>
      <c r="HD114" s="13">
        <f t="shared" si="203"/>
        <v>-33.817115384615363</v>
      </c>
      <c r="HE114" s="13">
        <f t="shared" si="203"/>
        <v>-33.689148325358843</v>
      </c>
      <c r="HF114" s="13">
        <f t="shared" si="203"/>
        <v>-33.562399999999968</v>
      </c>
      <c r="HG114" s="13">
        <f t="shared" si="203"/>
        <v>-33.43685308056871</v>
      </c>
      <c r="HH114" s="13">
        <f t="shared" si="203"/>
        <v>-33.312490566037724</v>
      </c>
      <c r="HI114" s="13">
        <f t="shared" si="203"/>
        <v>-33.18929577464786</v>
      </c>
      <c r="HJ114" s="13">
        <f t="shared" si="203"/>
        <v>-33.067252336448576</v>
      </c>
      <c r="HK114" s="13">
        <f t="shared" si="203"/>
        <v>-32.946344186046503</v>
      </c>
      <c r="HL114" s="13">
        <f t="shared" si="203"/>
        <v>-32.826555555555558</v>
      </c>
      <c r="HM114" s="13">
        <f t="shared" si="203"/>
        <v>-32.70787096774194</v>
      </c>
      <c r="HN114" s="13">
        <f t="shared" si="203"/>
        <v>-32.590275229357815</v>
      </c>
      <c r="HO114" s="13">
        <f t="shared" si="203"/>
        <v>-32.473753424657531</v>
      </c>
      <c r="HP114" s="13">
        <f t="shared" si="203"/>
        <v>-32.358290909090925</v>
      </c>
      <c r="HQ114" s="13">
        <f t="shared" si="203"/>
        <v>-32.243873303167447</v>
      </c>
      <c r="HR114" s="13">
        <f t="shared" si="203"/>
        <v>-32.13048648648649</v>
      </c>
      <c r="HS114" s="13">
        <f t="shared" si="203"/>
        <v>-32.018116591928248</v>
      </c>
      <c r="HT114" s="13">
        <f t="shared" si="203"/>
        <v>-31.906750000000017</v>
      </c>
      <c r="HU114" s="13">
        <f t="shared" si="203"/>
        <v>-31.796373333333321</v>
      </c>
      <c r="HV114" s="13">
        <f t="shared" si="203"/>
        <v>-31.686973451327447</v>
      </c>
      <c r="HW114" s="13">
        <f t="shared" si="203"/>
        <v>-31.578537444933943</v>
      </c>
      <c r="HX114" s="13">
        <f t="shared" si="203"/>
        <v>-31.471052631578942</v>
      </c>
      <c r="HY114" s="13">
        <f t="shared" si="203"/>
        <v>-31.364506550218351</v>
      </c>
      <c r="HZ114" s="13">
        <f t="shared" si="203"/>
        <v>-31.258886956521735</v>
      </c>
      <c r="IA114" s="13">
        <f t="shared" si="203"/>
        <v>-31.154181818181826</v>
      </c>
      <c r="IB114" s="13">
        <f t="shared" si="203"/>
        <v>-31.050379310344823</v>
      </c>
      <c r="IC114" s="13">
        <f t="shared" si="203"/>
        <v>-30.947467811158788</v>
      </c>
      <c r="ID114" s="13">
        <f t="shared" si="203"/>
        <v>-30.845435897435891</v>
      </c>
      <c r="IE114" s="13">
        <f t="shared" si="203"/>
        <v>-30.744272340425539</v>
      </c>
      <c r="IF114" s="13">
        <f t="shared" si="203"/>
        <v>-30.6439661016949</v>
      </c>
      <c r="IG114" s="13">
        <f t="shared" si="203"/>
        <v>-30.544506329113915</v>
      </c>
      <c r="IH114" s="13">
        <f t="shared" si="203"/>
        <v>-30.445882352941169</v>
      </c>
      <c r="II114" s="13">
        <f t="shared" si="203"/>
        <v>-30.348083682008365</v>
      </c>
      <c r="IJ114" s="13">
        <f t="shared" si="203"/>
        <v>-30.25109999999998</v>
      </c>
      <c r="IK114" s="13">
        <f t="shared" si="203"/>
        <v>-30.154921161825712</v>
      </c>
      <c r="IL114" s="13">
        <f t="shared" si="203"/>
        <v>-30.059537190082636</v>
      </c>
      <c r="IM114" s="13">
        <f t="shared" si="203"/>
        <v>-29.964938271604922</v>
      </c>
      <c r="IN114" s="13">
        <f t="shared" si="203"/>
        <v>-29.871114754098357</v>
      </c>
      <c r="IO114" s="13">
        <f t="shared" si="203"/>
        <v>-29.778057142857136</v>
      </c>
      <c r="IP114" s="13">
        <f t="shared" si="203"/>
        <v>-29.685756097560954</v>
      </c>
      <c r="IQ114" s="13">
        <f t="shared" si="203"/>
        <v>-29.594202429149789</v>
      </c>
      <c r="IR114" s="13">
        <f t="shared" si="203"/>
        <v>-29.50338709677419</v>
      </c>
      <c r="IS114" s="13">
        <f t="shared" si="203"/>
        <v>-29.413301204819277</v>
      </c>
      <c r="IT114" s="13">
        <f t="shared" si="203"/>
        <v>-29.323935999999975</v>
      </c>
      <c r="IU114" s="13">
        <f t="shared" si="203"/>
        <v>-29.2352828685259</v>
      </c>
      <c r="IV114" s="13">
        <f t="shared" si="203"/>
        <v>-29.147333333333307</v>
      </c>
      <c r="IW114" s="13"/>
      <c r="IX114" s="13"/>
      <c r="IY114" s="13"/>
      <c r="IZ114" s="13"/>
      <c r="JA114" s="13"/>
      <c r="JB114" s="13"/>
    </row>
    <row r="115" spans="1:262" ht="12.75" customHeight="1" x14ac:dyDescent="0.3">
      <c r="A115" s="14" t="s">
        <v>46</v>
      </c>
      <c r="B115" s="18">
        <v>84</v>
      </c>
      <c r="C115" s="19">
        <f t="shared" si="180"/>
        <v>322.60000000000002</v>
      </c>
      <c r="D115" s="19">
        <f t="shared" si="181"/>
        <v>238.60000000000002</v>
      </c>
      <c r="E115" s="19">
        <f t="shared" si="182"/>
        <v>17.5</v>
      </c>
      <c r="F115" s="18">
        <f t="shared" si="183"/>
        <v>250</v>
      </c>
      <c r="G115" s="19">
        <f t="shared" si="184"/>
        <v>8.5214285714285722</v>
      </c>
      <c r="H115" s="16">
        <f t="shared" si="185"/>
        <v>546.6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4">
        <v>2000</v>
      </c>
      <c r="S115" s="17">
        <v>2</v>
      </c>
      <c r="T115" s="17">
        <v>7</v>
      </c>
      <c r="U115" s="17">
        <f t="shared" si="187"/>
        <v>14</v>
      </c>
      <c r="V115" s="17">
        <f t="shared" si="188"/>
        <v>1120</v>
      </c>
      <c r="W115" s="17">
        <f t="shared" si="189"/>
        <v>3.75</v>
      </c>
      <c r="X115" s="17">
        <f t="shared" si="190"/>
        <v>750</v>
      </c>
      <c r="Y115" s="4">
        <f>MIN(R115-V115-X115,AD115)</f>
        <v>130</v>
      </c>
      <c r="Z115" s="4">
        <v>0.05</v>
      </c>
      <c r="AA115" s="4">
        <v>12</v>
      </c>
      <c r="AB115" s="4">
        <v>14</v>
      </c>
      <c r="AC115" s="4">
        <v>500</v>
      </c>
      <c r="AD115" s="4">
        <v>5040</v>
      </c>
      <c r="AE115" s="4">
        <f t="shared" si="192"/>
        <v>292.5</v>
      </c>
      <c r="AF115" s="4">
        <f t="shared" si="193"/>
        <v>252</v>
      </c>
      <c r="AG115" s="13">
        <f t="shared" ref="AG115:IV115" si="204">((($V115+$X115)/10*MAX((AG$2/$AC115),1)+($Y115/80*180*$Z115))/(MAX((AG$2/$AA115),1)+$AB115))*28-$B115</f>
        <v>292.36666666666667</v>
      </c>
      <c r="AH115" s="13">
        <f t="shared" si="204"/>
        <v>292.36666666666667</v>
      </c>
      <c r="AI115" s="13">
        <f t="shared" si="204"/>
        <v>280.22580645161293</v>
      </c>
      <c r="AJ115" s="13">
        <f t="shared" si="204"/>
        <v>268.84375</v>
      </c>
      <c r="AK115" s="13">
        <f t="shared" si="204"/>
        <v>258.15151515151513</v>
      </c>
      <c r="AL115" s="13">
        <f t="shared" si="204"/>
        <v>248.08823529411762</v>
      </c>
      <c r="AM115" s="13">
        <f t="shared" si="204"/>
        <v>238.60000000000002</v>
      </c>
      <c r="AN115" s="13">
        <f t="shared" si="204"/>
        <v>229.63888888888891</v>
      </c>
      <c r="AO115" s="13">
        <f t="shared" si="204"/>
        <v>221.16216216216219</v>
      </c>
      <c r="AP115" s="13">
        <f t="shared" si="204"/>
        <v>213.13157894736844</v>
      </c>
      <c r="AQ115" s="13">
        <f t="shared" si="204"/>
        <v>205.5128205128205</v>
      </c>
      <c r="AR115" s="13">
        <f t="shared" si="204"/>
        <v>198.27500000000003</v>
      </c>
      <c r="AS115" s="13">
        <f t="shared" si="204"/>
        <v>191.39024390243901</v>
      </c>
      <c r="AT115" s="13">
        <f t="shared" si="204"/>
        <v>184.83333333333331</v>
      </c>
      <c r="AU115" s="13">
        <f t="shared" si="204"/>
        <v>178.58139534883719</v>
      </c>
      <c r="AV115" s="13">
        <f t="shared" si="204"/>
        <v>172.61363636363637</v>
      </c>
      <c r="AW115" s="13">
        <f t="shared" si="204"/>
        <v>166.9111111111111</v>
      </c>
      <c r="AX115" s="13">
        <f t="shared" si="204"/>
        <v>161.45652173913047</v>
      </c>
      <c r="AY115" s="13">
        <f t="shared" si="204"/>
        <v>156.2340425531915</v>
      </c>
      <c r="AZ115" s="13">
        <f t="shared" si="204"/>
        <v>151.22916666666666</v>
      </c>
      <c r="BA115" s="13">
        <f t="shared" si="204"/>
        <v>146.42857142857142</v>
      </c>
      <c r="BB115" s="13">
        <f t="shared" si="204"/>
        <v>141.82</v>
      </c>
      <c r="BC115" s="13">
        <f t="shared" si="204"/>
        <v>137.39215686274511</v>
      </c>
      <c r="BD115" s="13">
        <f t="shared" si="204"/>
        <v>133.13461538461539</v>
      </c>
      <c r="BE115" s="13">
        <f t="shared" si="204"/>
        <v>129.03773584905659</v>
      </c>
      <c r="BF115" s="13">
        <f t="shared" si="204"/>
        <v>125.09259259259258</v>
      </c>
      <c r="BG115" s="13">
        <f t="shared" si="204"/>
        <v>121.29090909090911</v>
      </c>
      <c r="BH115" s="13">
        <f t="shared" si="204"/>
        <v>117.625</v>
      </c>
      <c r="BI115" s="13">
        <f t="shared" si="204"/>
        <v>114.08771929824562</v>
      </c>
      <c r="BJ115" s="13">
        <f t="shared" si="204"/>
        <v>110.67241379310343</v>
      </c>
      <c r="BK115" s="13">
        <f t="shared" si="204"/>
        <v>107.37288135593221</v>
      </c>
      <c r="BL115" s="13">
        <f t="shared" si="204"/>
        <v>104.18333333333334</v>
      </c>
      <c r="BM115" s="13">
        <f t="shared" si="204"/>
        <v>101.09836065573771</v>
      </c>
      <c r="BN115" s="13">
        <f t="shared" si="204"/>
        <v>98.112903225806463</v>
      </c>
      <c r="BO115" s="13">
        <f t="shared" si="204"/>
        <v>95.222222222222229</v>
      </c>
      <c r="BP115" s="13">
        <f t="shared" si="204"/>
        <v>92.421875</v>
      </c>
      <c r="BQ115" s="13">
        <f t="shared" si="204"/>
        <v>89.707692307692298</v>
      </c>
      <c r="BR115" s="13">
        <f t="shared" si="204"/>
        <v>87.075757575757564</v>
      </c>
      <c r="BS115" s="13">
        <f t="shared" si="204"/>
        <v>84.522388059701512</v>
      </c>
      <c r="BT115" s="13">
        <f t="shared" si="204"/>
        <v>82.044117647058812</v>
      </c>
      <c r="BU115" s="13">
        <f t="shared" si="204"/>
        <v>79.637681159420282</v>
      </c>
      <c r="BV115" s="13">
        <f t="shared" si="204"/>
        <v>77.300000000000011</v>
      </c>
      <c r="BW115" s="13">
        <f t="shared" si="204"/>
        <v>75.028169014084483</v>
      </c>
      <c r="BX115" s="13">
        <f t="shared" si="204"/>
        <v>72.819444444444457</v>
      </c>
      <c r="BY115" s="13">
        <f t="shared" si="204"/>
        <v>70.671232876712338</v>
      </c>
      <c r="BZ115" s="13">
        <f t="shared" si="204"/>
        <v>68.581081081081095</v>
      </c>
      <c r="CA115" s="13">
        <f t="shared" si="204"/>
        <v>66.546666666666681</v>
      </c>
      <c r="CB115" s="13">
        <f t="shared" si="204"/>
        <v>64.56578947368422</v>
      </c>
      <c r="CC115" s="13">
        <f t="shared" si="204"/>
        <v>62.636363636363626</v>
      </c>
      <c r="CD115" s="13">
        <f t="shared" si="204"/>
        <v>60.756410256410248</v>
      </c>
      <c r="CE115" s="13">
        <f t="shared" si="204"/>
        <v>58.924050632911388</v>
      </c>
      <c r="CF115" s="13">
        <f t="shared" si="204"/>
        <v>57.137500000000017</v>
      </c>
      <c r="CG115" s="13">
        <f t="shared" si="204"/>
        <v>55.395061728395063</v>
      </c>
      <c r="CH115" s="13">
        <f t="shared" si="204"/>
        <v>53.695121951219505</v>
      </c>
      <c r="CI115" s="13">
        <f t="shared" si="204"/>
        <v>52.036144578313241</v>
      </c>
      <c r="CJ115" s="13">
        <f t="shared" si="204"/>
        <v>50.416666666666657</v>
      </c>
      <c r="CK115" s="13">
        <f t="shared" si="204"/>
        <v>48.835294117647067</v>
      </c>
      <c r="CL115" s="13">
        <f t="shared" si="204"/>
        <v>47.290697674418595</v>
      </c>
      <c r="CM115" s="13">
        <f t="shared" si="204"/>
        <v>45.781609195402297</v>
      </c>
      <c r="CN115" s="13">
        <f t="shared" si="204"/>
        <v>44.306818181818187</v>
      </c>
      <c r="CO115" s="13">
        <f t="shared" si="204"/>
        <v>42.86516853932585</v>
      </c>
      <c r="CP115" s="13">
        <f t="shared" si="204"/>
        <v>41.455555555555549</v>
      </c>
      <c r="CQ115" s="13">
        <f t="shared" si="204"/>
        <v>40.07692307692308</v>
      </c>
      <c r="CR115" s="13">
        <f t="shared" si="204"/>
        <v>38.728260869565233</v>
      </c>
      <c r="CS115" s="13">
        <f t="shared" si="204"/>
        <v>37.408602150537632</v>
      </c>
      <c r="CT115" s="13">
        <f t="shared" si="204"/>
        <v>36.11702127659575</v>
      </c>
      <c r="CU115" s="13">
        <f t="shared" si="204"/>
        <v>34.852631578947381</v>
      </c>
      <c r="CV115" s="13">
        <f t="shared" si="204"/>
        <v>33.614583333333329</v>
      </c>
      <c r="CW115" s="13">
        <f t="shared" si="204"/>
        <v>32.402061855670112</v>
      </c>
      <c r="CX115" s="13">
        <f t="shared" si="204"/>
        <v>31.214285714285708</v>
      </c>
      <c r="CY115" s="13">
        <f t="shared" si="204"/>
        <v>30.050505050505052</v>
      </c>
      <c r="CZ115" s="13">
        <f t="shared" si="204"/>
        <v>28.909999999999997</v>
      </c>
      <c r="DA115" s="13">
        <f t="shared" si="204"/>
        <v>27.792079207920793</v>
      </c>
      <c r="DB115" s="13">
        <f t="shared" si="204"/>
        <v>26.696078431372555</v>
      </c>
      <c r="DC115" s="13">
        <f t="shared" si="204"/>
        <v>25.621359223300971</v>
      </c>
      <c r="DD115" s="13">
        <f t="shared" si="204"/>
        <v>24.567307692307693</v>
      </c>
      <c r="DE115" s="13">
        <f t="shared" si="204"/>
        <v>23.533333333333331</v>
      </c>
      <c r="DF115" s="13">
        <f t="shared" si="204"/>
        <v>22.518867924528294</v>
      </c>
      <c r="DG115" s="13">
        <f t="shared" si="204"/>
        <v>21.523364485981304</v>
      </c>
      <c r="DH115" s="13">
        <f t="shared" si="204"/>
        <v>20.546296296296291</v>
      </c>
      <c r="DI115" s="13">
        <f t="shared" si="204"/>
        <v>19.587155963302763</v>
      </c>
      <c r="DJ115" s="13">
        <f t="shared" si="204"/>
        <v>18.645454545454555</v>
      </c>
      <c r="DK115" s="13">
        <f t="shared" si="204"/>
        <v>17.72072072072072</v>
      </c>
      <c r="DL115" s="13">
        <f t="shared" si="204"/>
        <v>17.560500000000005</v>
      </c>
      <c r="DM115" s="13">
        <f t="shared" si="204"/>
        <v>17.773805309734513</v>
      </c>
      <c r="DN115" s="13">
        <f t="shared" si="204"/>
        <v>17.983368421052631</v>
      </c>
      <c r="DO115" s="13">
        <f t="shared" si="204"/>
        <v>18.189286956521755</v>
      </c>
      <c r="DP115" s="13">
        <f t="shared" si="204"/>
        <v>18.391655172413806</v>
      </c>
      <c r="DQ115" s="13">
        <f t="shared" si="204"/>
        <v>18.590564102564116</v>
      </c>
      <c r="DR115" s="13">
        <f t="shared" si="204"/>
        <v>18.78610169491526</v>
      </c>
      <c r="DS115" s="13">
        <f t="shared" si="204"/>
        <v>18.978352941176468</v>
      </c>
      <c r="DT115" s="13">
        <f t="shared" si="204"/>
        <v>19.167400000000001</v>
      </c>
      <c r="DU115" s="13">
        <f t="shared" si="204"/>
        <v>19.353322314049592</v>
      </c>
      <c r="DV115" s="13">
        <f t="shared" si="204"/>
        <v>19.53619672131147</v>
      </c>
      <c r="DW115" s="13">
        <f t="shared" si="204"/>
        <v>19.716097560975598</v>
      </c>
      <c r="DX115" s="13">
        <f t="shared" si="204"/>
        <v>19.893096774193538</v>
      </c>
      <c r="DY115" s="13">
        <f t="shared" si="204"/>
        <v>20.067263999999994</v>
      </c>
      <c r="DZ115" s="13">
        <f t="shared" si="204"/>
        <v>20.23866666666666</v>
      </c>
      <c r="EA115" s="13">
        <f t="shared" si="204"/>
        <v>20.407370078740144</v>
      </c>
      <c r="EB115" s="13">
        <f t="shared" si="204"/>
        <v>20.573437499999997</v>
      </c>
      <c r="EC115" s="13">
        <f t="shared" si="204"/>
        <v>20.736930232558137</v>
      </c>
      <c r="ED115" s="13">
        <f t="shared" si="204"/>
        <v>20.897907692307697</v>
      </c>
      <c r="EE115" s="13">
        <f t="shared" si="204"/>
        <v>21.056427480916028</v>
      </c>
      <c r="EF115" s="13">
        <f t="shared" si="204"/>
        <v>21.212545454545463</v>
      </c>
      <c r="EG115" s="13">
        <f t="shared" si="204"/>
        <v>21.366315789473688</v>
      </c>
      <c r="EH115" s="13">
        <f t="shared" si="204"/>
        <v>21.517791044776118</v>
      </c>
      <c r="EI115" s="13">
        <f t="shared" si="204"/>
        <v>21.667022222222229</v>
      </c>
      <c r="EJ115" s="13">
        <f t="shared" si="204"/>
        <v>21.814058823529408</v>
      </c>
      <c r="EK115" s="13">
        <f t="shared" si="204"/>
        <v>21.95894890510948</v>
      </c>
      <c r="EL115" s="13">
        <f t="shared" si="204"/>
        <v>22.101739130434794</v>
      </c>
      <c r="EM115" s="13">
        <f t="shared" si="204"/>
        <v>22.242474820143897</v>
      </c>
      <c r="EN115" s="13">
        <f t="shared" si="204"/>
        <v>22.381199999999993</v>
      </c>
      <c r="EO115" s="13">
        <f t="shared" si="204"/>
        <v>22.517957446808509</v>
      </c>
      <c r="EP115" s="13">
        <f t="shared" si="204"/>
        <v>22.652788732394384</v>
      </c>
      <c r="EQ115" s="13">
        <f t="shared" si="204"/>
        <v>22.785734265734263</v>
      </c>
      <c r="ER115" s="13">
        <f t="shared" si="204"/>
        <v>22.916833333333329</v>
      </c>
      <c r="ES115" s="13">
        <f t="shared" si="204"/>
        <v>23.046124137931031</v>
      </c>
      <c r="ET115" s="13">
        <f t="shared" si="204"/>
        <v>23.173643835616431</v>
      </c>
      <c r="EU115" s="13">
        <f t="shared" si="204"/>
        <v>23.299428571428564</v>
      </c>
      <c r="EV115" s="13">
        <f t="shared" si="204"/>
        <v>23.423513513513498</v>
      </c>
      <c r="EW115" s="13">
        <f t="shared" si="204"/>
        <v>23.545932885906041</v>
      </c>
      <c r="EX115" s="13">
        <f t="shared" si="204"/>
        <v>23.666719999999984</v>
      </c>
      <c r="EY115" s="13">
        <f t="shared" si="204"/>
        <v>23.7859072847682</v>
      </c>
      <c r="EZ115" s="13">
        <f t="shared" si="204"/>
        <v>23.903526315789463</v>
      </c>
      <c r="FA115" s="13">
        <f t="shared" si="204"/>
        <v>24.019607843137251</v>
      </c>
      <c r="FB115" s="13">
        <f t="shared" si="204"/>
        <v>24.13418181818183</v>
      </c>
      <c r="FC115" s="13">
        <f t="shared" si="204"/>
        <v>24.247277419354845</v>
      </c>
      <c r="FD115" s="13">
        <f t="shared" si="204"/>
        <v>24.358923076923091</v>
      </c>
      <c r="FE115" s="13">
        <f t="shared" si="204"/>
        <v>24.469146496815284</v>
      </c>
      <c r="FF115" s="13">
        <f t="shared" si="204"/>
        <v>24.577974683544312</v>
      </c>
      <c r="FG115" s="13">
        <f t="shared" si="204"/>
        <v>24.685433962264156</v>
      </c>
      <c r="FH115" s="13">
        <f t="shared" si="204"/>
        <v>24.791550000000001</v>
      </c>
      <c r="FI115" s="13">
        <f t="shared" si="204"/>
        <v>24.896347826086952</v>
      </c>
      <c r="FJ115" s="13">
        <f t="shared" si="204"/>
        <v>24.999851851851858</v>
      </c>
      <c r="FK115" s="13">
        <f t="shared" si="204"/>
        <v>25.102085889570546</v>
      </c>
      <c r="FL115" s="13">
        <f t="shared" si="204"/>
        <v>25.203073170731699</v>
      </c>
      <c r="FM115" s="13">
        <f t="shared" si="204"/>
        <v>25.302836363636359</v>
      </c>
      <c r="FN115" s="13">
        <f t="shared" si="204"/>
        <v>25.401397590361441</v>
      </c>
      <c r="FO115" s="13">
        <f t="shared" si="204"/>
        <v>25.498778443113778</v>
      </c>
      <c r="FP115" s="13">
        <f t="shared" si="204"/>
        <v>25.594999999999999</v>
      </c>
      <c r="FQ115" s="13">
        <f t="shared" si="204"/>
        <v>25.690082840236684</v>
      </c>
      <c r="FR115" s="13">
        <f t="shared" si="204"/>
        <v>25.784047058823518</v>
      </c>
      <c r="FS115" s="13">
        <f t="shared" si="204"/>
        <v>25.876912280701745</v>
      </c>
      <c r="FT115" s="13">
        <f t="shared" si="204"/>
        <v>25.968697674418607</v>
      </c>
      <c r="FU115" s="13">
        <f t="shared" si="204"/>
        <v>26.059421965317924</v>
      </c>
      <c r="FV115" s="13">
        <f t="shared" si="204"/>
        <v>26.149103448275866</v>
      </c>
      <c r="FW115" s="13">
        <f t="shared" si="204"/>
        <v>26.237760000000009</v>
      </c>
      <c r="FX115" s="13">
        <f t="shared" si="204"/>
        <v>26.325409090909105</v>
      </c>
      <c r="FY115" s="13">
        <f t="shared" si="204"/>
        <v>26.41206779661016</v>
      </c>
      <c r="FZ115" s="13">
        <f t="shared" si="204"/>
        <v>26.497752808988778</v>
      </c>
      <c r="GA115" s="13">
        <f t="shared" si="204"/>
        <v>26.582480446927377</v>
      </c>
      <c r="GB115" s="13">
        <f t="shared" si="204"/>
        <v>26.666266666666672</v>
      </c>
      <c r="GC115" s="13">
        <f t="shared" si="204"/>
        <v>26.749127071823196</v>
      </c>
      <c r="GD115" s="13">
        <f t="shared" si="204"/>
        <v>26.831076923076935</v>
      </c>
      <c r="GE115" s="13">
        <f t="shared" si="204"/>
        <v>26.912131147540975</v>
      </c>
      <c r="GF115" s="13">
        <f t="shared" si="204"/>
        <v>26.992304347826092</v>
      </c>
      <c r="GG115" s="13">
        <f t="shared" si="204"/>
        <v>27.07161081081081</v>
      </c>
      <c r="GH115" s="13">
        <f t="shared" si="204"/>
        <v>27.150064516129021</v>
      </c>
      <c r="GI115" s="13">
        <f t="shared" si="204"/>
        <v>27.227679144385036</v>
      </c>
      <c r="GJ115" s="13">
        <f t="shared" si="204"/>
        <v>27.304468085106379</v>
      </c>
      <c r="GK115" s="13">
        <f t="shared" si="204"/>
        <v>27.38044444444445</v>
      </c>
      <c r="GL115" s="13">
        <f t="shared" si="204"/>
        <v>27.455621052631571</v>
      </c>
      <c r="GM115" s="13">
        <f t="shared" si="204"/>
        <v>27.530010471204193</v>
      </c>
      <c r="GN115" s="13">
        <f t="shared" si="204"/>
        <v>27.603625000000008</v>
      </c>
      <c r="GO115" s="13">
        <f t="shared" si="204"/>
        <v>27.676476683937821</v>
      </c>
      <c r="GP115" s="13">
        <f t="shared" si="204"/>
        <v>27.748577319587639</v>
      </c>
      <c r="GQ115" s="13">
        <f t="shared" si="204"/>
        <v>27.819938461538456</v>
      </c>
      <c r="GR115" s="13">
        <f t="shared" si="204"/>
        <v>27.890571428571434</v>
      </c>
      <c r="GS115" s="13">
        <f t="shared" si="204"/>
        <v>27.960487309644662</v>
      </c>
      <c r="GT115" s="13">
        <f t="shared" si="204"/>
        <v>28.029696969696971</v>
      </c>
      <c r="GU115" s="13">
        <f t="shared" si="204"/>
        <v>28.09821105527638</v>
      </c>
      <c r="GV115" s="13">
        <f t="shared" si="204"/>
        <v>28.16604000000001</v>
      </c>
      <c r="GW115" s="13">
        <f t="shared" si="204"/>
        <v>28.23319402985075</v>
      </c>
      <c r="GX115" s="13">
        <f t="shared" si="204"/>
        <v>28.299683168316832</v>
      </c>
      <c r="GY115" s="13">
        <f t="shared" si="204"/>
        <v>28.365517241379308</v>
      </c>
      <c r="GZ115" s="13">
        <f t="shared" si="204"/>
        <v>28.430705882352939</v>
      </c>
      <c r="HA115" s="13">
        <f t="shared" si="204"/>
        <v>28.495258536585368</v>
      </c>
      <c r="HB115" s="13">
        <f t="shared" si="204"/>
        <v>28.559184466019417</v>
      </c>
      <c r="HC115" s="13">
        <f t="shared" si="204"/>
        <v>28.622492753623192</v>
      </c>
      <c r="HD115" s="13">
        <f t="shared" si="204"/>
        <v>28.685192307692304</v>
      </c>
      <c r="HE115" s="13">
        <f t="shared" si="204"/>
        <v>28.747291866028718</v>
      </c>
      <c r="HF115" s="13">
        <f t="shared" si="204"/>
        <v>28.808800000000019</v>
      </c>
      <c r="HG115" s="13">
        <f t="shared" si="204"/>
        <v>28.86972511848343</v>
      </c>
      <c r="HH115" s="13">
        <f t="shared" si="204"/>
        <v>28.930075471698117</v>
      </c>
      <c r="HI115" s="13">
        <f t="shared" si="204"/>
        <v>28.989859154929576</v>
      </c>
      <c r="HJ115" s="13">
        <f t="shared" si="204"/>
        <v>29.049084112149544</v>
      </c>
      <c r="HK115" s="13">
        <f t="shared" si="204"/>
        <v>29.107758139534894</v>
      </c>
      <c r="HL115" s="13">
        <f t="shared" si="204"/>
        <v>29.165888888888873</v>
      </c>
      <c r="HM115" s="13">
        <f t="shared" si="204"/>
        <v>29.223483870967726</v>
      </c>
      <c r="HN115" s="13">
        <f t="shared" si="204"/>
        <v>29.280550458715567</v>
      </c>
      <c r="HO115" s="13">
        <f t="shared" si="204"/>
        <v>29.33709589041095</v>
      </c>
      <c r="HP115" s="13">
        <f t="shared" si="204"/>
        <v>29.393127272727256</v>
      </c>
      <c r="HQ115" s="13">
        <f t="shared" si="204"/>
        <v>29.448651583710415</v>
      </c>
      <c r="HR115" s="13">
        <f t="shared" si="204"/>
        <v>29.50367567567568</v>
      </c>
      <c r="HS115" s="13">
        <f t="shared" si="204"/>
        <v>29.558206278026901</v>
      </c>
      <c r="HT115" s="13">
        <f t="shared" si="204"/>
        <v>29.612249999999975</v>
      </c>
      <c r="HU115" s="13">
        <f t="shared" si="204"/>
        <v>29.665813333333332</v>
      </c>
      <c r="HV115" s="13">
        <f t="shared" si="204"/>
        <v>29.71890265486725</v>
      </c>
      <c r="HW115" s="13">
        <f t="shared" si="204"/>
        <v>29.771524229074885</v>
      </c>
      <c r="HX115" s="13">
        <f t="shared" si="204"/>
        <v>29.823684210526309</v>
      </c>
      <c r="HY115" s="13">
        <f t="shared" si="204"/>
        <v>29.875388646288201</v>
      </c>
      <c r="HZ115" s="13">
        <f t="shared" si="204"/>
        <v>29.926643478260871</v>
      </c>
      <c r="IA115" s="13">
        <f t="shared" si="204"/>
        <v>29.977454545454535</v>
      </c>
      <c r="IB115" s="13">
        <f t="shared" si="204"/>
        <v>30.027827586206897</v>
      </c>
      <c r="IC115" s="13">
        <f t="shared" si="204"/>
        <v>30.077768240343332</v>
      </c>
      <c r="ID115" s="13">
        <f t="shared" si="204"/>
        <v>30.127282051282052</v>
      </c>
      <c r="IE115" s="13">
        <f t="shared" si="204"/>
        <v>30.176374468085115</v>
      </c>
      <c r="IF115" s="13">
        <f t="shared" si="204"/>
        <v>30.225050847457638</v>
      </c>
      <c r="IG115" s="13">
        <f t="shared" si="204"/>
        <v>30.273316455696204</v>
      </c>
      <c r="IH115" s="13">
        <f t="shared" si="204"/>
        <v>30.321176470588227</v>
      </c>
      <c r="II115" s="13">
        <f t="shared" si="204"/>
        <v>30.368635983263601</v>
      </c>
      <c r="IJ115" s="13">
        <f t="shared" si="204"/>
        <v>30.415699999999987</v>
      </c>
      <c r="IK115" s="13">
        <f t="shared" si="204"/>
        <v>30.46237344398341</v>
      </c>
      <c r="IL115" s="13">
        <f t="shared" si="204"/>
        <v>30.508661157024804</v>
      </c>
      <c r="IM115" s="13">
        <f t="shared" si="204"/>
        <v>30.554567901234563</v>
      </c>
      <c r="IN115" s="13">
        <f t="shared" si="204"/>
        <v>30.600098360655736</v>
      </c>
      <c r="IO115" s="13">
        <f t="shared" si="204"/>
        <v>30.645257142857147</v>
      </c>
      <c r="IP115" s="13">
        <f t="shared" si="204"/>
        <v>30.690048780487814</v>
      </c>
      <c r="IQ115" s="13">
        <f t="shared" si="204"/>
        <v>30.734477732793536</v>
      </c>
      <c r="IR115" s="13">
        <f t="shared" si="204"/>
        <v>30.778548387096777</v>
      </c>
      <c r="IS115" s="13">
        <f t="shared" si="204"/>
        <v>30.822265060240966</v>
      </c>
      <c r="IT115" s="13">
        <f t="shared" si="204"/>
        <v>30.865632000000005</v>
      </c>
      <c r="IU115" s="13">
        <f t="shared" si="204"/>
        <v>30.908653386454191</v>
      </c>
      <c r="IV115" s="13">
        <f t="shared" si="204"/>
        <v>30.951333333333324</v>
      </c>
      <c r="IW115" s="13"/>
      <c r="IX115" s="13"/>
      <c r="IY115" s="13"/>
      <c r="IZ115" s="13"/>
      <c r="JA115" s="13"/>
      <c r="JB115" s="13"/>
    </row>
    <row r="116" spans="1:262" ht="12.75" customHeight="1" x14ac:dyDescent="0.3">
      <c r="A116" s="2" t="s">
        <v>47</v>
      </c>
      <c r="B116" s="2">
        <v>57</v>
      </c>
      <c r="C116" s="13">
        <f t="shared" si="180"/>
        <v>77.538461538461533</v>
      </c>
      <c r="D116" s="13">
        <f t="shared" si="181"/>
        <v>20.538461538461533</v>
      </c>
      <c r="E116" s="13">
        <f t="shared" si="182"/>
        <v>15.166666666666666</v>
      </c>
      <c r="F116" s="2">
        <f t="shared" si="183"/>
        <v>25</v>
      </c>
      <c r="G116" s="13">
        <f t="shared" si="184"/>
        <v>0.73351648351648335</v>
      </c>
      <c r="H116" s="11">
        <f t="shared" si="185"/>
        <v>132.92307692307693</v>
      </c>
      <c r="I116" s="13"/>
      <c r="J116" s="13"/>
      <c r="K116" s="13"/>
      <c r="L116" s="13"/>
      <c r="M116" s="13"/>
      <c r="N116" s="13"/>
      <c r="O116" s="13"/>
      <c r="P116" s="13"/>
      <c r="Q116" s="13"/>
      <c r="R116" s="4">
        <v>400</v>
      </c>
      <c r="S116" s="17">
        <v>1</v>
      </c>
      <c r="T116" s="17">
        <v>3</v>
      </c>
      <c r="U116" s="17">
        <f t="shared" si="187"/>
        <v>3</v>
      </c>
      <c r="V116" s="17">
        <f t="shared" si="188"/>
        <v>240</v>
      </c>
      <c r="W116" s="17">
        <v>0</v>
      </c>
      <c r="X116" s="17">
        <f t="shared" si="190"/>
        <v>0</v>
      </c>
      <c r="Y116" s="4">
        <f t="shared" ref="Y116:Y118" si="205">R116-V116-X116</f>
        <v>160</v>
      </c>
      <c r="Z116" s="4">
        <v>0.05</v>
      </c>
      <c r="AA116" s="4">
        <v>36</v>
      </c>
      <c r="AB116" s="4">
        <v>14</v>
      </c>
      <c r="AC116" s="4">
        <v>500</v>
      </c>
      <c r="AD116" s="4">
        <v>5040</v>
      </c>
      <c r="AE116" s="4">
        <f t="shared" si="192"/>
        <v>360</v>
      </c>
      <c r="AF116" s="4">
        <f t="shared" si="193"/>
        <v>54</v>
      </c>
      <c r="AG116" s="13">
        <f t="shared" ref="AG116:IV116" si="206">((($V116+$X116)/10*MAX((AG$2/$AC116),1)+($Y116/80*180*$Z116))/(MAX((AG$2/$AA116),1)+$AB116))*28-$B116</f>
        <v>21.399999999999991</v>
      </c>
      <c r="AH116" s="13">
        <f t="shared" si="206"/>
        <v>21.399999999999991</v>
      </c>
      <c r="AI116" s="13">
        <f t="shared" si="206"/>
        <v>21.399999999999991</v>
      </c>
      <c r="AJ116" s="13">
        <f t="shared" si="206"/>
        <v>21.399999999999991</v>
      </c>
      <c r="AK116" s="13">
        <f t="shared" si="206"/>
        <v>21.399999999999991</v>
      </c>
      <c r="AL116" s="13">
        <f t="shared" si="206"/>
        <v>21.399999999999991</v>
      </c>
      <c r="AM116" s="13">
        <f t="shared" si="206"/>
        <v>20.538461538461533</v>
      </c>
      <c r="AN116" s="13">
        <f t="shared" si="206"/>
        <v>19.695652173913032</v>
      </c>
      <c r="AO116" s="13">
        <f t="shared" si="206"/>
        <v>18.870967741935473</v>
      </c>
      <c r="AP116" s="13">
        <f t="shared" si="206"/>
        <v>18.063829787234042</v>
      </c>
      <c r="AQ116" s="13">
        <f t="shared" si="206"/>
        <v>17.273684210526312</v>
      </c>
      <c r="AR116" s="13">
        <f t="shared" si="206"/>
        <v>16.5</v>
      </c>
      <c r="AS116" s="13">
        <f t="shared" si="206"/>
        <v>15.742268041237111</v>
      </c>
      <c r="AT116" s="13">
        <f t="shared" si="206"/>
        <v>15</v>
      </c>
      <c r="AU116" s="13">
        <f t="shared" si="206"/>
        <v>14.272727272727266</v>
      </c>
      <c r="AV116" s="13">
        <f t="shared" si="206"/>
        <v>13.560000000000002</v>
      </c>
      <c r="AW116" s="13">
        <f t="shared" si="206"/>
        <v>12.861386138613867</v>
      </c>
      <c r="AX116" s="13">
        <f t="shared" si="206"/>
        <v>12.176470588235304</v>
      </c>
      <c r="AY116" s="13">
        <f t="shared" si="206"/>
        <v>11.50485436893203</v>
      </c>
      <c r="AZ116" s="13">
        <f t="shared" si="206"/>
        <v>10.846153846153854</v>
      </c>
      <c r="BA116" s="13">
        <f t="shared" si="206"/>
        <v>10.200000000000003</v>
      </c>
      <c r="BB116" s="13">
        <f t="shared" si="206"/>
        <v>9.5660377358490507</v>
      </c>
      <c r="BC116" s="13">
        <f t="shared" si="206"/>
        <v>8.9439252336448618</v>
      </c>
      <c r="BD116" s="13">
        <f t="shared" si="206"/>
        <v>8.3333333333333428</v>
      </c>
      <c r="BE116" s="13">
        <f t="shared" si="206"/>
        <v>7.7339449541284324</v>
      </c>
      <c r="BF116" s="13">
        <f t="shared" si="206"/>
        <v>7.1454545454545553</v>
      </c>
      <c r="BG116" s="13">
        <f t="shared" si="206"/>
        <v>6.5675675675675649</v>
      </c>
      <c r="BH116" s="13">
        <f t="shared" si="206"/>
        <v>6</v>
      </c>
      <c r="BI116" s="13">
        <f t="shared" si="206"/>
        <v>5.4424778761062029</v>
      </c>
      <c r="BJ116" s="13">
        <f t="shared" si="206"/>
        <v>4.8947368421052673</v>
      </c>
      <c r="BK116" s="13">
        <f t="shared" si="206"/>
        <v>4.3565217391304287</v>
      </c>
      <c r="BL116" s="13">
        <f t="shared" si="206"/>
        <v>3.8275862068965552</v>
      </c>
      <c r="BM116" s="13">
        <f t="shared" si="206"/>
        <v>3.3076923076923066</v>
      </c>
      <c r="BN116" s="13">
        <f t="shared" si="206"/>
        <v>2.7966101694915295</v>
      </c>
      <c r="BO116" s="13">
        <f t="shared" si="206"/>
        <v>2.294117647058826</v>
      </c>
      <c r="BP116" s="13">
        <f t="shared" si="206"/>
        <v>1.8000000000000043</v>
      </c>
      <c r="BQ116" s="13">
        <f t="shared" si="206"/>
        <v>1.3140495867768536</v>
      </c>
      <c r="BR116" s="13">
        <f t="shared" si="206"/>
        <v>0.83606557377049739</v>
      </c>
      <c r="BS116" s="13">
        <f t="shared" si="206"/>
        <v>0.36585365853658658</v>
      </c>
      <c r="BT116" s="13">
        <f t="shared" si="206"/>
        <v>-9.6774193548384346E-2</v>
      </c>
      <c r="BU116" s="13">
        <f t="shared" si="206"/>
        <v>-0.5519999999999996</v>
      </c>
      <c r="BV116" s="13">
        <f t="shared" si="206"/>
        <v>-1</v>
      </c>
      <c r="BW116" s="13">
        <f t="shared" si="206"/>
        <v>-1.4409448818897701</v>
      </c>
      <c r="BX116" s="13">
        <f t="shared" si="206"/>
        <v>-1.875</v>
      </c>
      <c r="BY116" s="13">
        <f t="shared" si="206"/>
        <v>-2.3023255813953512</v>
      </c>
      <c r="BZ116" s="13">
        <f t="shared" si="206"/>
        <v>-2.7230769230769241</v>
      </c>
      <c r="CA116" s="13">
        <f t="shared" si="206"/>
        <v>-3.1374045801526691</v>
      </c>
      <c r="CB116" s="13">
        <f t="shared" si="206"/>
        <v>-3.5454545454545467</v>
      </c>
      <c r="CC116" s="13">
        <f t="shared" si="206"/>
        <v>-3.9473684210526301</v>
      </c>
      <c r="CD116" s="13">
        <f t="shared" si="206"/>
        <v>-4.3432835820895548</v>
      </c>
      <c r="CE116" s="13">
        <f t="shared" si="206"/>
        <v>-4.7333333333333343</v>
      </c>
      <c r="CF116" s="13">
        <f t="shared" si="206"/>
        <v>-5.1176470588235219</v>
      </c>
      <c r="CG116" s="13">
        <f t="shared" si="206"/>
        <v>-5.4963503649635115</v>
      </c>
      <c r="CH116" s="13">
        <f t="shared" si="206"/>
        <v>-5.8695652173913047</v>
      </c>
      <c r="CI116" s="13">
        <f t="shared" si="206"/>
        <v>-6.2374100719424348</v>
      </c>
      <c r="CJ116" s="13">
        <f t="shared" si="206"/>
        <v>-6.6000000000000085</v>
      </c>
      <c r="CK116" s="13">
        <f t="shared" si="206"/>
        <v>-6.9574468085106389</v>
      </c>
      <c r="CL116" s="13">
        <f t="shared" si="206"/>
        <v>-7.3098591549295762</v>
      </c>
      <c r="CM116" s="13">
        <f t="shared" si="206"/>
        <v>-7.6573426573426602</v>
      </c>
      <c r="CN116" s="13">
        <f t="shared" si="206"/>
        <v>-8</v>
      </c>
      <c r="CO116" s="13">
        <f t="shared" si="206"/>
        <v>-8.3379310344827573</v>
      </c>
      <c r="CP116" s="13">
        <f t="shared" si="206"/>
        <v>-8.6712328767123381</v>
      </c>
      <c r="CQ116" s="13">
        <f t="shared" si="206"/>
        <v>-9</v>
      </c>
      <c r="CR116" s="13">
        <f t="shared" si="206"/>
        <v>-9.3243243243243228</v>
      </c>
      <c r="CS116" s="13">
        <f t="shared" si="206"/>
        <v>-9.6442953020134325</v>
      </c>
      <c r="CT116" s="13">
        <f t="shared" si="206"/>
        <v>-9.9600000000000009</v>
      </c>
      <c r="CU116" s="13">
        <f t="shared" si="206"/>
        <v>-10.271523178807946</v>
      </c>
      <c r="CV116" s="13">
        <f t="shared" si="206"/>
        <v>-10.578947368421055</v>
      </c>
      <c r="CW116" s="13">
        <f t="shared" si="206"/>
        <v>-10.882352941176471</v>
      </c>
      <c r="CX116" s="13">
        <f t="shared" si="206"/>
        <v>-11.18181818181818</v>
      </c>
      <c r="CY116" s="13">
        <f t="shared" si="206"/>
        <v>-11.477419354838709</v>
      </c>
      <c r="CZ116" s="13">
        <f t="shared" si="206"/>
        <v>-11.769230769230766</v>
      </c>
      <c r="DA116" s="13">
        <f t="shared" si="206"/>
        <v>-12.057324840764331</v>
      </c>
      <c r="DB116" s="13">
        <f t="shared" si="206"/>
        <v>-12.341772151898738</v>
      </c>
      <c r="DC116" s="13">
        <f t="shared" si="206"/>
        <v>-12.622641509433961</v>
      </c>
      <c r="DD116" s="13">
        <f t="shared" si="206"/>
        <v>-12.899999999999991</v>
      </c>
      <c r="DE116" s="13">
        <f t="shared" si="206"/>
        <v>-13.173913043478265</v>
      </c>
      <c r="DF116" s="13">
        <f t="shared" si="206"/>
        <v>-13.444444444444443</v>
      </c>
      <c r="DG116" s="13">
        <f t="shared" si="206"/>
        <v>-13.711656441717786</v>
      </c>
      <c r="DH116" s="13">
        <f t="shared" si="206"/>
        <v>-13.975609756097569</v>
      </c>
      <c r="DI116" s="13">
        <f t="shared" si="206"/>
        <v>-14.236363636363635</v>
      </c>
      <c r="DJ116" s="13">
        <f t="shared" si="206"/>
        <v>-14.493975903614455</v>
      </c>
      <c r="DK116" s="13">
        <f t="shared" si="206"/>
        <v>-14.748502994011979</v>
      </c>
      <c r="DL116" s="13">
        <f t="shared" si="206"/>
        <v>-14.808</v>
      </c>
      <c r="DM116" s="13">
        <f t="shared" si="206"/>
        <v>-14.77136094674556</v>
      </c>
      <c r="DN116" s="13">
        <f t="shared" si="206"/>
        <v>-14.735152941176473</v>
      </c>
      <c r="DO116" s="13">
        <f t="shared" si="206"/>
        <v>-14.699368421052633</v>
      </c>
      <c r="DP116" s="13">
        <f t="shared" si="206"/>
        <v>-14.663999999999994</v>
      </c>
      <c r="DQ116" s="13">
        <f t="shared" si="206"/>
        <v>-14.629040462427746</v>
      </c>
      <c r="DR116" s="13">
        <f t="shared" si="206"/>
        <v>-14.594482758620686</v>
      </c>
      <c r="DS116" s="13">
        <f t="shared" si="206"/>
        <v>-14.560319999999997</v>
      </c>
      <c r="DT116" s="13">
        <f t="shared" si="206"/>
        <v>-14.526545454545456</v>
      </c>
      <c r="DU116" s="13">
        <f t="shared" si="206"/>
        <v>-14.493152542372876</v>
      </c>
      <c r="DV116" s="13">
        <f t="shared" si="206"/>
        <v>-14.460134831460678</v>
      </c>
      <c r="DW116" s="13">
        <f t="shared" si="206"/>
        <v>-14.427486033519557</v>
      </c>
      <c r="DX116" s="13">
        <f t="shared" si="206"/>
        <v>-14.395200000000003</v>
      </c>
      <c r="DY116" s="13">
        <f t="shared" si="206"/>
        <v>-14.363270718232044</v>
      </c>
      <c r="DZ116" s="13">
        <f t="shared" si="206"/>
        <v>-14.331692307692308</v>
      </c>
      <c r="EA116" s="13">
        <f t="shared" si="206"/>
        <v>-14.300459016393447</v>
      </c>
      <c r="EB116" s="13">
        <f t="shared" si="206"/>
        <v>-14.26956521739131</v>
      </c>
      <c r="EC116" s="13">
        <f t="shared" si="206"/>
        <v>-14.2390054054054</v>
      </c>
      <c r="ED116" s="13">
        <f t="shared" si="206"/>
        <v>-14.208774193548386</v>
      </c>
      <c r="EE116" s="13">
        <f t="shared" si="206"/>
        <v>-14.17886631016043</v>
      </c>
      <c r="EF116" s="13">
        <f t="shared" si="206"/>
        <v>-14.149276595744681</v>
      </c>
      <c r="EG116" s="13">
        <f t="shared" si="206"/>
        <v>-14.119999999999997</v>
      </c>
      <c r="EH116" s="13">
        <f t="shared" si="206"/>
        <v>-14.091031578947373</v>
      </c>
      <c r="EI116" s="13">
        <f t="shared" si="206"/>
        <v>-14.062366492146587</v>
      </c>
      <c r="EJ116" s="13">
        <f t="shared" si="206"/>
        <v>-14.033999999999999</v>
      </c>
      <c r="EK116" s="13">
        <f t="shared" si="206"/>
        <v>-14.005927461139898</v>
      </c>
      <c r="EL116" s="13">
        <f t="shared" si="206"/>
        <v>-13.978144329896899</v>
      </c>
      <c r="EM116" s="13">
        <f t="shared" si="206"/>
        <v>-13.950646153846151</v>
      </c>
      <c r="EN116" s="13">
        <f t="shared" si="206"/>
        <v>-13.923428571428573</v>
      </c>
      <c r="EO116" s="13">
        <f t="shared" si="206"/>
        <v>-13.896487309644662</v>
      </c>
      <c r="EP116" s="13">
        <f t="shared" si="206"/>
        <v>-13.869818181818182</v>
      </c>
      <c r="EQ116" s="13">
        <f t="shared" si="206"/>
        <v>-13.843417085427149</v>
      </c>
      <c r="ER116" s="13">
        <f t="shared" si="206"/>
        <v>-13.81727999999999</v>
      </c>
      <c r="ES116" s="13">
        <f t="shared" si="206"/>
        <v>-13.791402985074633</v>
      </c>
      <c r="ET116" s="13">
        <f t="shared" si="206"/>
        <v>-13.765782178217833</v>
      </c>
      <c r="EU116" s="13">
        <f t="shared" si="206"/>
        <v>-13.740413793103443</v>
      </c>
      <c r="EV116" s="13">
        <f t="shared" si="206"/>
        <v>-13.715294117647062</v>
      </c>
      <c r="EW116" s="13">
        <f t="shared" si="206"/>
        <v>-13.690419512195128</v>
      </c>
      <c r="EX116" s="13">
        <f t="shared" si="206"/>
        <v>-13.665786407766987</v>
      </c>
      <c r="EY116" s="13">
        <f t="shared" si="206"/>
        <v>-13.641391304347827</v>
      </c>
      <c r="EZ116" s="13">
        <f t="shared" si="206"/>
        <v>-13.617230769230773</v>
      </c>
      <c r="FA116" s="13">
        <f t="shared" si="206"/>
        <v>-13.593301435406687</v>
      </c>
      <c r="FB116" s="13">
        <f t="shared" si="206"/>
        <v>-13.569600000000001</v>
      </c>
      <c r="FC116" s="13">
        <f t="shared" si="206"/>
        <v>-13.546123222748818</v>
      </c>
      <c r="FD116" s="13">
        <f t="shared" si="206"/>
        <v>-13.522867924528292</v>
      </c>
      <c r="FE116" s="13">
        <f t="shared" si="206"/>
        <v>-13.499830985915494</v>
      </c>
      <c r="FF116" s="13">
        <f t="shared" si="206"/>
        <v>-13.4770093457944</v>
      </c>
      <c r="FG116" s="13">
        <f t="shared" si="206"/>
        <v>-13.454399999999993</v>
      </c>
      <c r="FH116" s="13">
        <f t="shared" si="206"/>
        <v>-13.432000000000002</v>
      </c>
      <c r="FI116" s="13">
        <f t="shared" si="206"/>
        <v>-13.409806451612909</v>
      </c>
      <c r="FJ116" s="13">
        <f t="shared" si="206"/>
        <v>-13.387816513761464</v>
      </c>
      <c r="FK116" s="13">
        <f t="shared" si="206"/>
        <v>-13.366027397260268</v>
      </c>
      <c r="FL116" s="13">
        <f t="shared" si="206"/>
        <v>-13.344436363636369</v>
      </c>
      <c r="FM116" s="13">
        <f t="shared" si="206"/>
        <v>-13.323040723981897</v>
      </c>
      <c r="FN116" s="13">
        <f t="shared" si="206"/>
        <v>-13.301837837837837</v>
      </c>
      <c r="FO116" s="13">
        <f t="shared" si="206"/>
        <v>-13.280825112107635</v>
      </c>
      <c r="FP116" s="13">
        <f t="shared" si="206"/>
        <v>-13.259999999999998</v>
      </c>
      <c r="FQ116" s="13">
        <f t="shared" si="206"/>
        <v>-13.239360000000005</v>
      </c>
      <c r="FR116" s="13">
        <f t="shared" si="206"/>
        <v>-13.218902654867257</v>
      </c>
      <c r="FS116" s="13">
        <f t="shared" si="206"/>
        <v>-13.198625550660793</v>
      </c>
      <c r="FT116" s="13">
        <f t="shared" si="206"/>
        <v>-13.178526315789469</v>
      </c>
      <c r="FU116" s="13">
        <f t="shared" si="206"/>
        <v>-13.158602620087343</v>
      </c>
      <c r="FV116" s="13">
        <f t="shared" si="206"/>
        <v>-13.138852173913037</v>
      </c>
      <c r="FW116" s="13">
        <f t="shared" si="206"/>
        <v>-13.11927272727273</v>
      </c>
      <c r="FX116" s="13">
        <f t="shared" si="206"/>
        <v>-13.099862068965521</v>
      </c>
      <c r="FY116" s="13">
        <f t="shared" si="206"/>
        <v>-13.080618025751072</v>
      </c>
      <c r="FZ116" s="13">
        <f t="shared" si="206"/>
        <v>-13.061538461538461</v>
      </c>
      <c r="GA116" s="13">
        <f t="shared" si="206"/>
        <v>-13.042621276595753</v>
      </c>
      <c r="GB116" s="13">
        <f t="shared" si="206"/>
        <v>-13.023864406779651</v>
      </c>
      <c r="GC116" s="13">
        <f t="shared" si="206"/>
        <v>-13.005265822784807</v>
      </c>
      <c r="GD116" s="13">
        <f t="shared" si="206"/>
        <v>-12.986823529411765</v>
      </c>
      <c r="GE116" s="13">
        <f t="shared" si="206"/>
        <v>-12.968535564853553</v>
      </c>
      <c r="GF116" s="13">
        <f t="shared" si="206"/>
        <v>-12.950399999999995</v>
      </c>
      <c r="GG116" s="13">
        <f t="shared" si="206"/>
        <v>-12.93241493775934</v>
      </c>
      <c r="GH116" s="13">
        <f t="shared" si="206"/>
        <v>-12.914578512396687</v>
      </c>
      <c r="GI116" s="13">
        <f t="shared" si="206"/>
        <v>-12.896888888888888</v>
      </c>
      <c r="GJ116" s="13">
        <f t="shared" si="206"/>
        <v>-12.879344262295092</v>
      </c>
      <c r="GK116" s="13">
        <f t="shared" si="206"/>
        <v>-12.861942857142857</v>
      </c>
      <c r="GL116" s="13">
        <f t="shared" si="206"/>
        <v>-12.844682926829265</v>
      </c>
      <c r="GM116" s="13">
        <f t="shared" si="206"/>
        <v>-12.827562753036439</v>
      </c>
      <c r="GN116" s="13">
        <f t="shared" si="206"/>
        <v>-12.810580645161281</v>
      </c>
      <c r="GO116" s="13">
        <f t="shared" si="206"/>
        <v>-12.793734939759041</v>
      </c>
      <c r="GP116" s="13">
        <f t="shared" si="206"/>
        <v>-12.777024000000011</v>
      </c>
      <c r="GQ116" s="13">
        <f t="shared" si="206"/>
        <v>-12.760446215139432</v>
      </c>
      <c r="GR116" s="13">
        <f t="shared" si="206"/>
        <v>-12.744</v>
      </c>
      <c r="GS116" s="13">
        <f t="shared" si="206"/>
        <v>-12.727683794466408</v>
      </c>
      <c r="GT116" s="13">
        <f t="shared" si="206"/>
        <v>-12.711496062992119</v>
      </c>
      <c r="GU116" s="13">
        <f t="shared" si="206"/>
        <v>-12.695435294117644</v>
      </c>
      <c r="GV116" s="13">
        <f t="shared" si="206"/>
        <v>-12.679500000000004</v>
      </c>
      <c r="GW116" s="13">
        <f t="shared" si="206"/>
        <v>-12.663688715953306</v>
      </c>
      <c r="GX116" s="13">
        <f t="shared" si="206"/>
        <v>-12.648000000000003</v>
      </c>
      <c r="GY116" s="13">
        <f t="shared" si="206"/>
        <v>-12.632432432432438</v>
      </c>
      <c r="GZ116" s="13">
        <f t="shared" si="206"/>
        <v>-12.616984615384609</v>
      </c>
      <c r="HA116" s="13">
        <f t="shared" si="206"/>
        <v>-12.601655172413793</v>
      </c>
      <c r="HB116" s="13">
        <f t="shared" si="206"/>
        <v>-12.586442748091599</v>
      </c>
      <c r="HC116" s="13">
        <f t="shared" si="206"/>
        <v>-12.571346007604554</v>
      </c>
      <c r="HD116" s="13">
        <f t="shared" si="206"/>
        <v>-12.556363636363635</v>
      </c>
      <c r="HE116" s="13">
        <f t="shared" si="206"/>
        <v>-12.541494339622645</v>
      </c>
      <c r="HF116" s="13">
        <f t="shared" si="206"/>
        <v>-12.526736842105258</v>
      </c>
      <c r="HG116" s="13">
        <f t="shared" si="206"/>
        <v>-12.512089887640442</v>
      </c>
      <c r="HH116" s="13">
        <f t="shared" si="206"/>
        <v>-12.497552238805973</v>
      </c>
      <c r="HI116" s="13">
        <f t="shared" si="206"/>
        <v>-12.483122676579924</v>
      </c>
      <c r="HJ116" s="13">
        <f t="shared" si="206"/>
        <v>-12.468799999999995</v>
      </c>
      <c r="HK116" s="13">
        <f t="shared" si="206"/>
        <v>-12.45458302583026</v>
      </c>
      <c r="HL116" s="13">
        <f t="shared" si="206"/>
        <v>-12.440470588235293</v>
      </c>
      <c r="HM116" s="13">
        <f t="shared" si="206"/>
        <v>-12.426461538461545</v>
      </c>
      <c r="HN116" s="13">
        <f t="shared" si="206"/>
        <v>-12.412554744525551</v>
      </c>
      <c r="HO116" s="13">
        <f t="shared" si="206"/>
        <v>-12.398749090909092</v>
      </c>
      <c r="HP116" s="13">
        <f t="shared" si="206"/>
        <v>-12.385043478260876</v>
      </c>
      <c r="HQ116" s="13">
        <f t="shared" si="206"/>
        <v>-12.371436823104688</v>
      </c>
      <c r="HR116" s="13">
        <f t="shared" si="206"/>
        <v>-12.357928057553956</v>
      </c>
      <c r="HS116" s="13">
        <f t="shared" si="206"/>
        <v>-12.344516129032257</v>
      </c>
      <c r="HT116" s="13">
        <f t="shared" si="206"/>
        <v>-12.331200000000003</v>
      </c>
      <c r="HU116" s="13">
        <f t="shared" si="206"/>
        <v>-12.317978647686836</v>
      </c>
      <c r="HV116" s="13">
        <f t="shared" si="206"/>
        <v>-12.304851063829787</v>
      </c>
      <c r="HW116" s="13">
        <f t="shared" si="206"/>
        <v>-12.291816254416958</v>
      </c>
      <c r="HX116" s="13">
        <f t="shared" si="206"/>
        <v>-12.278873239436621</v>
      </c>
      <c r="HY116" s="13">
        <f t="shared" si="206"/>
        <v>-12.266021052631579</v>
      </c>
      <c r="HZ116" s="13">
        <f t="shared" si="206"/>
        <v>-12.253258741258733</v>
      </c>
      <c r="IA116" s="13">
        <f t="shared" si="206"/>
        <v>-12.240585365853661</v>
      </c>
      <c r="IB116" s="13">
        <f t="shared" si="206"/>
        <v>-12.228000000000002</v>
      </c>
      <c r="IC116" s="13">
        <f t="shared" si="206"/>
        <v>-12.21550173010381</v>
      </c>
      <c r="ID116" s="13">
        <f t="shared" si="206"/>
        <v>-12.203089655172413</v>
      </c>
      <c r="IE116" s="13">
        <f t="shared" si="206"/>
        <v>-12.190762886597938</v>
      </c>
      <c r="IF116" s="13">
        <f t="shared" si="206"/>
        <v>-12.178520547945205</v>
      </c>
      <c r="IG116" s="13">
        <f t="shared" si="206"/>
        <v>-12.166361774744026</v>
      </c>
      <c r="IH116" s="13">
        <f t="shared" si="206"/>
        <v>-12.154285714285713</v>
      </c>
      <c r="II116" s="13">
        <f t="shared" si="206"/>
        <v>-12.142291525423722</v>
      </c>
      <c r="IJ116" s="13">
        <f t="shared" si="206"/>
        <v>-12.130378378378381</v>
      </c>
      <c r="IK116" s="13">
        <f t="shared" si="206"/>
        <v>-12.118545454545455</v>
      </c>
      <c r="IL116" s="13">
        <f t="shared" si="206"/>
        <v>-12.106791946308718</v>
      </c>
      <c r="IM116" s="13">
        <f t="shared" si="206"/>
        <v>-12.095117056856189</v>
      </c>
      <c r="IN116" s="13">
        <f t="shared" si="206"/>
        <v>-12.08352</v>
      </c>
      <c r="IO116" s="13">
        <f t="shared" si="206"/>
        <v>-12.071999999999996</v>
      </c>
      <c r="IP116" s="13">
        <f t="shared" si="206"/>
        <v>-12.060556291390725</v>
      </c>
      <c r="IQ116" s="13">
        <f t="shared" si="206"/>
        <v>-12.049188118811877</v>
      </c>
      <c r="IR116" s="13">
        <f t="shared" si="206"/>
        <v>-12.037894736842105</v>
      </c>
      <c r="IS116" s="13">
        <f t="shared" si="206"/>
        <v>-12.026675409836074</v>
      </c>
      <c r="IT116" s="13">
        <f t="shared" si="206"/>
        <v>-12.015529411764703</v>
      </c>
      <c r="IU116" s="13">
        <f t="shared" si="206"/>
        <v>-12.004456026058627</v>
      </c>
      <c r="IV116" s="13">
        <f t="shared" si="206"/>
        <v>-11.993454545454547</v>
      </c>
      <c r="IW116" s="13"/>
      <c r="IX116" s="13"/>
      <c r="IY116" s="13"/>
      <c r="IZ116" s="13"/>
      <c r="JA116" s="13"/>
      <c r="JB116" s="13"/>
    </row>
    <row r="117" spans="1:262" ht="12.75" customHeight="1" x14ac:dyDescent="0.3">
      <c r="A117" s="18" t="s">
        <v>48</v>
      </c>
      <c r="B117" s="18">
        <v>155</v>
      </c>
      <c r="C117" s="19">
        <f t="shared" si="180"/>
        <v>519.375</v>
      </c>
      <c r="D117" s="19">
        <f t="shared" si="181"/>
        <v>364.375</v>
      </c>
      <c r="E117" s="19">
        <f t="shared" si="182"/>
        <v>18.666666666666668</v>
      </c>
      <c r="F117" s="18">
        <f t="shared" si="183"/>
        <v>375</v>
      </c>
      <c r="G117" s="19">
        <f t="shared" si="184"/>
        <v>13.013392857142858</v>
      </c>
      <c r="H117" s="16">
        <f t="shared" si="185"/>
        <v>1695.375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4">
        <v>3200</v>
      </c>
      <c r="S117" s="17">
        <v>2</v>
      </c>
      <c r="T117" s="17">
        <v>14</v>
      </c>
      <c r="U117" s="17">
        <f t="shared" si="187"/>
        <v>28</v>
      </c>
      <c r="V117" s="17">
        <f t="shared" si="188"/>
        <v>2240</v>
      </c>
      <c r="W117" s="17">
        <f>5/2+5/4</f>
        <v>3.75</v>
      </c>
      <c r="X117" s="17">
        <f t="shared" si="190"/>
        <v>750</v>
      </c>
      <c r="Y117" s="4">
        <f t="shared" si="205"/>
        <v>210</v>
      </c>
      <c r="Z117" s="4">
        <v>0.1</v>
      </c>
      <c r="AA117" s="4">
        <v>9</v>
      </c>
      <c r="AB117" s="4">
        <v>14</v>
      </c>
      <c r="AC117" s="4">
        <v>150</v>
      </c>
      <c r="AD117" s="4">
        <v>5040</v>
      </c>
      <c r="AE117" s="4">
        <f t="shared" si="192"/>
        <v>472.5</v>
      </c>
      <c r="AF117" s="4">
        <f t="shared" si="193"/>
        <v>1008</v>
      </c>
      <c r="AG117" s="13">
        <f t="shared" ref="AG117:IV117" si="207">((($V117+$X117)/10*MAX((AG$2/$AC117),1)+($Y117/80*180*$Z117))/(MAX((AG$2/$AA117),1)+$AB117))*28-$B117</f>
        <v>491.33333333333326</v>
      </c>
      <c r="AH117" s="13">
        <f t="shared" si="207"/>
        <v>477.28260869565213</v>
      </c>
      <c r="AI117" s="13">
        <f t="shared" si="207"/>
        <v>450.9375</v>
      </c>
      <c r="AJ117" s="13">
        <f t="shared" si="207"/>
        <v>426.69999999999993</v>
      </c>
      <c r="AK117" s="13">
        <f t="shared" si="207"/>
        <v>404.32692307692309</v>
      </c>
      <c r="AL117" s="13">
        <f t="shared" si="207"/>
        <v>383.61111111111109</v>
      </c>
      <c r="AM117" s="13">
        <f t="shared" si="207"/>
        <v>364.375</v>
      </c>
      <c r="AN117" s="13">
        <f t="shared" si="207"/>
        <v>346.4655172413793</v>
      </c>
      <c r="AO117" s="13">
        <f t="shared" si="207"/>
        <v>329.75</v>
      </c>
      <c r="AP117" s="13">
        <f t="shared" si="207"/>
        <v>314.11290322580646</v>
      </c>
      <c r="AQ117" s="13">
        <f t="shared" si="207"/>
        <v>299.453125</v>
      </c>
      <c r="AR117" s="13">
        <f t="shared" si="207"/>
        <v>285.68181818181819</v>
      </c>
      <c r="AS117" s="13">
        <f t="shared" si="207"/>
        <v>272.72058823529414</v>
      </c>
      <c r="AT117" s="13">
        <f t="shared" si="207"/>
        <v>260.5</v>
      </c>
      <c r="AU117" s="13">
        <f t="shared" si="207"/>
        <v>248.95833333333337</v>
      </c>
      <c r="AV117" s="13">
        <f t="shared" si="207"/>
        <v>238.04054054054058</v>
      </c>
      <c r="AW117" s="13">
        <f t="shared" si="207"/>
        <v>227.6973684210526</v>
      </c>
      <c r="AX117" s="13">
        <f t="shared" si="207"/>
        <v>217.88461538461536</v>
      </c>
      <c r="AY117" s="13">
        <f t="shared" si="207"/>
        <v>208.56250000000006</v>
      </c>
      <c r="AZ117" s="13">
        <f t="shared" si="207"/>
        <v>199.69512195121945</v>
      </c>
      <c r="BA117" s="13">
        <f t="shared" si="207"/>
        <v>191.25</v>
      </c>
      <c r="BB117" s="13">
        <f t="shared" si="207"/>
        <v>183.19767441860472</v>
      </c>
      <c r="BC117" s="13">
        <f t="shared" si="207"/>
        <v>175.51136363636363</v>
      </c>
      <c r="BD117" s="13">
        <f t="shared" si="207"/>
        <v>168.16666666666663</v>
      </c>
      <c r="BE117" s="13">
        <f t="shared" si="207"/>
        <v>161.14130434782606</v>
      </c>
      <c r="BF117" s="13">
        <f t="shared" si="207"/>
        <v>165.10255319148939</v>
      </c>
      <c r="BG117" s="13">
        <f t="shared" si="207"/>
        <v>168.89875000000001</v>
      </c>
      <c r="BH117" s="13">
        <f t="shared" si="207"/>
        <v>172.53999999999996</v>
      </c>
      <c r="BI117" s="13">
        <f t="shared" si="207"/>
        <v>176.03560000000004</v>
      </c>
      <c r="BJ117" s="13">
        <f t="shared" si="207"/>
        <v>179.39411764705886</v>
      </c>
      <c r="BK117" s="13">
        <f t="shared" si="207"/>
        <v>182.62346153846147</v>
      </c>
      <c r="BL117" s="13">
        <f t="shared" si="207"/>
        <v>185.73094339622645</v>
      </c>
      <c r="BM117" s="13">
        <f t="shared" si="207"/>
        <v>188.7233333333333</v>
      </c>
      <c r="BN117" s="13">
        <f t="shared" si="207"/>
        <v>191.60690909090908</v>
      </c>
      <c r="BO117" s="13">
        <f t="shared" si="207"/>
        <v>194.38749999999999</v>
      </c>
      <c r="BP117" s="13">
        <f t="shared" si="207"/>
        <v>197.07052631578949</v>
      </c>
      <c r="BQ117" s="13">
        <f t="shared" si="207"/>
        <v>199.66103448275857</v>
      </c>
      <c r="BR117" s="13">
        <f t="shared" si="207"/>
        <v>202.16372881355937</v>
      </c>
      <c r="BS117" s="13">
        <f t="shared" si="207"/>
        <v>204.58300000000003</v>
      </c>
      <c r="BT117" s="13">
        <f t="shared" si="207"/>
        <v>206.92295081967211</v>
      </c>
      <c r="BU117" s="13">
        <f t="shared" si="207"/>
        <v>209.18741935483871</v>
      </c>
      <c r="BV117" s="13">
        <f t="shared" si="207"/>
        <v>211.38</v>
      </c>
      <c r="BW117" s="13">
        <f t="shared" si="207"/>
        <v>213.50406249999992</v>
      </c>
      <c r="BX117" s="13">
        <f t="shared" si="207"/>
        <v>215.56276923076928</v>
      </c>
      <c r="BY117" s="13">
        <f t="shared" si="207"/>
        <v>217.55909090909091</v>
      </c>
      <c r="BZ117" s="13">
        <f t="shared" si="207"/>
        <v>219.49582089552234</v>
      </c>
      <c r="CA117" s="13">
        <f t="shared" si="207"/>
        <v>221.37558823529417</v>
      </c>
      <c r="CB117" s="13">
        <f t="shared" si="207"/>
        <v>223.20086956521737</v>
      </c>
      <c r="CC117" s="13">
        <f t="shared" si="207"/>
        <v>224.97399999999999</v>
      </c>
      <c r="CD117" s="13">
        <f t="shared" si="207"/>
        <v>226.69718309859155</v>
      </c>
      <c r="CE117" s="13">
        <f t="shared" si="207"/>
        <v>228.37250000000006</v>
      </c>
      <c r="CF117" s="13">
        <f t="shared" si="207"/>
        <v>230.00191780821922</v>
      </c>
      <c r="CG117" s="13">
        <f t="shared" si="207"/>
        <v>231.58729729729731</v>
      </c>
      <c r="CH117" s="13">
        <f t="shared" si="207"/>
        <v>233.13040000000001</v>
      </c>
      <c r="CI117" s="13">
        <f t="shared" si="207"/>
        <v>234.63289473684216</v>
      </c>
      <c r="CJ117" s="13">
        <f t="shared" si="207"/>
        <v>236.09636363636366</v>
      </c>
      <c r="CK117" s="13">
        <f t="shared" si="207"/>
        <v>237.52230769230766</v>
      </c>
      <c r="CL117" s="13">
        <f t="shared" si="207"/>
        <v>238.91215189873418</v>
      </c>
      <c r="CM117" s="13">
        <f t="shared" si="207"/>
        <v>240.26724999999999</v>
      </c>
      <c r="CN117" s="13">
        <f t="shared" si="207"/>
        <v>241.5888888888889</v>
      </c>
      <c r="CO117" s="13">
        <f t="shared" si="207"/>
        <v>242.87829268292683</v>
      </c>
      <c r="CP117" s="13">
        <f t="shared" si="207"/>
        <v>244.13662650602407</v>
      </c>
      <c r="CQ117" s="13">
        <f t="shared" si="207"/>
        <v>245.36500000000001</v>
      </c>
      <c r="CR117" s="13">
        <f t="shared" si="207"/>
        <v>246.56447058823534</v>
      </c>
      <c r="CS117" s="13">
        <f t="shared" si="207"/>
        <v>247.73604651162788</v>
      </c>
      <c r="CT117" s="13">
        <f t="shared" si="207"/>
        <v>248.88068965517243</v>
      </c>
      <c r="CU117" s="13">
        <f t="shared" si="207"/>
        <v>249.99931818181824</v>
      </c>
      <c r="CV117" s="13">
        <f t="shared" si="207"/>
        <v>251.09280898876409</v>
      </c>
      <c r="CW117" s="13">
        <f t="shared" si="207"/>
        <v>252.16199999999992</v>
      </c>
      <c r="CX117" s="13">
        <f t="shared" si="207"/>
        <v>253.2076923076923</v>
      </c>
      <c r="CY117" s="13">
        <f t="shared" si="207"/>
        <v>254.23065217391303</v>
      </c>
      <c r="CZ117" s="13">
        <f t="shared" si="207"/>
        <v>255.23161290322577</v>
      </c>
      <c r="DA117" s="13">
        <f t="shared" si="207"/>
        <v>256.21127659574466</v>
      </c>
      <c r="DB117" s="13">
        <f t="shared" si="207"/>
        <v>257.17031578947365</v>
      </c>
      <c r="DC117" s="13">
        <f t="shared" si="207"/>
        <v>258.109375</v>
      </c>
      <c r="DD117" s="13">
        <f t="shared" si="207"/>
        <v>259.02907216494856</v>
      </c>
      <c r="DE117" s="13">
        <f t="shared" si="207"/>
        <v>259.92999999999995</v>
      </c>
      <c r="DF117" s="13">
        <f t="shared" si="207"/>
        <v>260.81272727272727</v>
      </c>
      <c r="DG117" s="13">
        <f t="shared" si="207"/>
        <v>261.6778000000001</v>
      </c>
      <c r="DH117" s="13">
        <f t="shared" si="207"/>
        <v>262.52574257425744</v>
      </c>
      <c r="DI117" s="13">
        <f t="shared" si="207"/>
        <v>263.35705882352948</v>
      </c>
      <c r="DJ117" s="13">
        <f t="shared" si="207"/>
        <v>264.17223300970869</v>
      </c>
      <c r="DK117" s="13">
        <f t="shared" si="207"/>
        <v>264.97173076923065</v>
      </c>
      <c r="DL117" s="13">
        <f t="shared" si="207"/>
        <v>265.75599999999991</v>
      </c>
      <c r="DM117" s="13">
        <f t="shared" si="207"/>
        <v>266.52547169811328</v>
      </c>
      <c r="DN117" s="13">
        <f t="shared" si="207"/>
        <v>267.28056074766351</v>
      </c>
      <c r="DO117" s="13">
        <f t="shared" si="207"/>
        <v>268.02166666666665</v>
      </c>
      <c r="DP117" s="13">
        <f t="shared" si="207"/>
        <v>268.74917431192671</v>
      </c>
      <c r="DQ117" s="13">
        <f t="shared" si="207"/>
        <v>269.46345454545451</v>
      </c>
      <c r="DR117" s="13">
        <f t="shared" si="207"/>
        <v>270.16486486486491</v>
      </c>
      <c r="DS117" s="13">
        <f t="shared" si="207"/>
        <v>270.8537500000001</v>
      </c>
      <c r="DT117" s="13">
        <f t="shared" si="207"/>
        <v>271.53044247787602</v>
      </c>
      <c r="DU117" s="13">
        <f t="shared" si="207"/>
        <v>272.19526315789477</v>
      </c>
      <c r="DV117" s="13">
        <f t="shared" si="207"/>
        <v>272.84852173913049</v>
      </c>
      <c r="DW117" s="13">
        <f t="shared" si="207"/>
        <v>273.49051724137928</v>
      </c>
      <c r="DX117" s="13">
        <f t="shared" si="207"/>
        <v>274.12153846153842</v>
      </c>
      <c r="DY117" s="13">
        <f t="shared" si="207"/>
        <v>274.7418644067796</v>
      </c>
      <c r="DZ117" s="13">
        <f t="shared" si="207"/>
        <v>275.35176470588232</v>
      </c>
      <c r="EA117" s="13">
        <f t="shared" si="207"/>
        <v>275.95149999999995</v>
      </c>
      <c r="EB117" s="13">
        <f t="shared" si="207"/>
        <v>276.54132231404958</v>
      </c>
      <c r="EC117" s="13">
        <f t="shared" si="207"/>
        <v>277.12147540983608</v>
      </c>
      <c r="ED117" s="13">
        <f t="shared" si="207"/>
        <v>277.69219512195127</v>
      </c>
      <c r="EE117" s="13">
        <f t="shared" si="207"/>
        <v>278.25370967741941</v>
      </c>
      <c r="EF117" s="13">
        <f t="shared" si="207"/>
        <v>278.80624000000006</v>
      </c>
      <c r="EG117" s="13">
        <f t="shared" si="207"/>
        <v>279.34999999999997</v>
      </c>
      <c r="EH117" s="13">
        <f t="shared" si="207"/>
        <v>279.88519685039364</v>
      </c>
      <c r="EI117" s="13">
        <f t="shared" si="207"/>
        <v>280.41203125000004</v>
      </c>
      <c r="EJ117" s="13">
        <f t="shared" si="207"/>
        <v>280.93069767441864</v>
      </c>
      <c r="EK117" s="13">
        <f t="shared" si="207"/>
        <v>281.44138461538461</v>
      </c>
      <c r="EL117" s="13">
        <f t="shared" si="207"/>
        <v>281.94427480916033</v>
      </c>
      <c r="EM117" s="13">
        <f t="shared" si="207"/>
        <v>282.43954545454551</v>
      </c>
      <c r="EN117" s="13">
        <f t="shared" si="207"/>
        <v>282.92736842105268</v>
      </c>
      <c r="EO117" s="13">
        <f t="shared" si="207"/>
        <v>283.40791044776114</v>
      </c>
      <c r="EP117" s="13">
        <f t="shared" si="207"/>
        <v>283.88133333333326</v>
      </c>
      <c r="EQ117" s="13">
        <f t="shared" si="207"/>
        <v>284.34779411764697</v>
      </c>
      <c r="ER117" s="13">
        <f t="shared" si="207"/>
        <v>284.80744525547442</v>
      </c>
      <c r="ES117" s="13">
        <f t="shared" si="207"/>
        <v>285.26043478260868</v>
      </c>
      <c r="ET117" s="13">
        <f t="shared" si="207"/>
        <v>285.70690647482013</v>
      </c>
      <c r="EU117" s="13">
        <f t="shared" si="207"/>
        <v>286.14699999999999</v>
      </c>
      <c r="EV117" s="13">
        <f t="shared" si="207"/>
        <v>286.58085106382981</v>
      </c>
      <c r="EW117" s="13">
        <f t="shared" si="207"/>
        <v>287.00859154929572</v>
      </c>
      <c r="EX117" s="13">
        <f t="shared" si="207"/>
        <v>287.43034965034968</v>
      </c>
      <c r="EY117" s="13">
        <f t="shared" si="207"/>
        <v>287.84624999999994</v>
      </c>
      <c r="EZ117" s="13">
        <f t="shared" si="207"/>
        <v>288.25641379310338</v>
      </c>
      <c r="FA117" s="13">
        <f t="shared" si="207"/>
        <v>288.66095890410963</v>
      </c>
      <c r="FB117" s="13">
        <f t="shared" si="207"/>
        <v>289.06</v>
      </c>
      <c r="FC117" s="13">
        <f t="shared" si="207"/>
        <v>289.45364864864865</v>
      </c>
      <c r="FD117" s="13">
        <f t="shared" si="207"/>
        <v>289.84201342281881</v>
      </c>
      <c r="FE117" s="13">
        <f t="shared" si="207"/>
        <v>290.22520000000003</v>
      </c>
      <c r="FF117" s="13">
        <f t="shared" si="207"/>
        <v>290.6033112582781</v>
      </c>
      <c r="FG117" s="13">
        <f t="shared" si="207"/>
        <v>290.97644736842108</v>
      </c>
      <c r="FH117" s="13">
        <f t="shared" si="207"/>
        <v>291.34470588235297</v>
      </c>
      <c r="FI117" s="13">
        <f t="shared" si="207"/>
        <v>291.7081818181818</v>
      </c>
      <c r="FJ117" s="13">
        <f t="shared" si="207"/>
        <v>292.06696774193551</v>
      </c>
      <c r="FK117" s="13">
        <f t="shared" si="207"/>
        <v>292.42115384615386</v>
      </c>
      <c r="FL117" s="13">
        <f t="shared" si="207"/>
        <v>292.77082802547773</v>
      </c>
      <c r="FM117" s="13">
        <f t="shared" si="207"/>
        <v>293.1160759493672</v>
      </c>
      <c r="FN117" s="13">
        <f t="shared" si="207"/>
        <v>293.45698113207538</v>
      </c>
      <c r="FO117" s="13">
        <f t="shared" si="207"/>
        <v>293.79362499999991</v>
      </c>
      <c r="FP117" s="13">
        <f t="shared" si="207"/>
        <v>294.1260869565217</v>
      </c>
      <c r="FQ117" s="13">
        <f t="shared" si="207"/>
        <v>294.45444444444445</v>
      </c>
      <c r="FR117" s="13">
        <f t="shared" si="207"/>
        <v>294.77877300613494</v>
      </c>
      <c r="FS117" s="13">
        <f t="shared" si="207"/>
        <v>295.09914634146338</v>
      </c>
      <c r="FT117" s="13">
        <f t="shared" si="207"/>
        <v>295.41563636363639</v>
      </c>
      <c r="FU117" s="13">
        <f t="shared" si="207"/>
        <v>295.72831325301206</v>
      </c>
      <c r="FV117" s="13">
        <f t="shared" si="207"/>
        <v>296.03724550898204</v>
      </c>
      <c r="FW117" s="13">
        <f t="shared" si="207"/>
        <v>296.34249999999997</v>
      </c>
      <c r="FX117" s="13">
        <f t="shared" si="207"/>
        <v>296.64414201183428</v>
      </c>
      <c r="FY117" s="13">
        <f t="shared" si="207"/>
        <v>296.94223529411761</v>
      </c>
      <c r="FZ117" s="13">
        <f t="shared" si="207"/>
        <v>297.23684210526318</v>
      </c>
      <c r="GA117" s="13">
        <f t="shared" si="207"/>
        <v>297.52802325581393</v>
      </c>
      <c r="GB117" s="13">
        <f t="shared" si="207"/>
        <v>297.81583815028898</v>
      </c>
      <c r="GC117" s="13">
        <f t="shared" si="207"/>
        <v>298.10034482758624</v>
      </c>
      <c r="GD117" s="13">
        <f t="shared" si="207"/>
        <v>298.38159999999999</v>
      </c>
      <c r="GE117" s="13">
        <f t="shared" si="207"/>
        <v>298.65965909090914</v>
      </c>
      <c r="GF117" s="13">
        <f t="shared" si="207"/>
        <v>298.93457627118647</v>
      </c>
      <c r="GG117" s="13">
        <f t="shared" si="207"/>
        <v>299.20640449438201</v>
      </c>
      <c r="GH117" s="13">
        <f t="shared" si="207"/>
        <v>299.4751955307263</v>
      </c>
      <c r="GI117" s="13">
        <f t="shared" si="207"/>
        <v>299.74100000000004</v>
      </c>
      <c r="GJ117" s="13">
        <f t="shared" si="207"/>
        <v>300.00386740331487</v>
      </c>
      <c r="GK117" s="13">
        <f t="shared" si="207"/>
        <v>300.2638461538462</v>
      </c>
      <c r="GL117" s="13">
        <f t="shared" si="207"/>
        <v>300.52098360655742</v>
      </c>
      <c r="GM117" s="13">
        <f t="shared" si="207"/>
        <v>300.77532608695651</v>
      </c>
      <c r="GN117" s="13">
        <f t="shared" si="207"/>
        <v>301.02691891891891</v>
      </c>
      <c r="GO117" s="13">
        <f t="shared" si="207"/>
        <v>301.27580645161282</v>
      </c>
      <c r="GP117" s="13">
        <f t="shared" si="207"/>
        <v>301.52203208556148</v>
      </c>
      <c r="GQ117" s="13">
        <f t="shared" si="207"/>
        <v>301.76563829787239</v>
      </c>
      <c r="GR117" s="13">
        <f t="shared" si="207"/>
        <v>302.00666666666666</v>
      </c>
      <c r="GS117" s="13">
        <f t="shared" si="207"/>
        <v>302.24515789473674</v>
      </c>
      <c r="GT117" s="13">
        <f t="shared" si="207"/>
        <v>302.48115183246068</v>
      </c>
      <c r="GU117" s="13">
        <f t="shared" si="207"/>
        <v>302.71468749999997</v>
      </c>
      <c r="GV117" s="13">
        <f t="shared" si="207"/>
        <v>302.94580310880821</v>
      </c>
      <c r="GW117" s="13">
        <f t="shared" si="207"/>
        <v>303.17453608247433</v>
      </c>
      <c r="GX117" s="13">
        <f t="shared" si="207"/>
        <v>303.40092307692305</v>
      </c>
      <c r="GY117" s="13">
        <f t="shared" si="207"/>
        <v>303.625</v>
      </c>
      <c r="GZ117" s="13">
        <f t="shared" si="207"/>
        <v>303.8468020304569</v>
      </c>
      <c r="HA117" s="13">
        <f t="shared" si="207"/>
        <v>304.06636363636363</v>
      </c>
      <c r="HB117" s="13">
        <f t="shared" si="207"/>
        <v>304.28371859296482</v>
      </c>
      <c r="HC117" s="13">
        <f t="shared" si="207"/>
        <v>304.49890000000016</v>
      </c>
      <c r="HD117" s="13">
        <f t="shared" si="207"/>
        <v>304.7119402985075</v>
      </c>
      <c r="HE117" s="13">
        <f t="shared" si="207"/>
        <v>304.92287128712871</v>
      </c>
      <c r="HF117" s="13">
        <f t="shared" si="207"/>
        <v>305.1317241379312</v>
      </c>
      <c r="HG117" s="13">
        <f t="shared" si="207"/>
        <v>305.33852941176474</v>
      </c>
      <c r="HH117" s="13">
        <f t="shared" si="207"/>
        <v>305.54331707317067</v>
      </c>
      <c r="HI117" s="13">
        <f t="shared" si="207"/>
        <v>305.7461165048544</v>
      </c>
      <c r="HJ117" s="13">
        <f t="shared" si="207"/>
        <v>305.94695652173914</v>
      </c>
      <c r="HK117" s="13">
        <f t="shared" si="207"/>
        <v>306.14586538461532</v>
      </c>
      <c r="HL117" s="13">
        <f t="shared" si="207"/>
        <v>306.34287081339721</v>
      </c>
      <c r="HM117" s="13">
        <f t="shared" si="207"/>
        <v>306.53800000000001</v>
      </c>
      <c r="HN117" s="13">
        <f t="shared" si="207"/>
        <v>306.73127962085306</v>
      </c>
      <c r="HO117" s="13">
        <f t="shared" si="207"/>
        <v>306.92273584905672</v>
      </c>
      <c r="HP117" s="13">
        <f t="shared" si="207"/>
        <v>307.11239436619712</v>
      </c>
      <c r="HQ117" s="13">
        <f t="shared" si="207"/>
        <v>307.30028037383175</v>
      </c>
      <c r="HR117" s="13">
        <f t="shared" si="207"/>
        <v>307.48641860465113</v>
      </c>
      <c r="HS117" s="13">
        <f t="shared" si="207"/>
        <v>307.67083333333335</v>
      </c>
      <c r="HT117" s="13">
        <f t="shared" si="207"/>
        <v>307.85354838709679</v>
      </c>
      <c r="HU117" s="13">
        <f t="shared" si="207"/>
        <v>308.03458715596321</v>
      </c>
      <c r="HV117" s="13">
        <f t="shared" si="207"/>
        <v>308.21397260273966</v>
      </c>
      <c r="HW117" s="13">
        <f t="shared" si="207"/>
        <v>308.39172727272728</v>
      </c>
      <c r="HX117" s="13">
        <f t="shared" si="207"/>
        <v>308.5678733031674</v>
      </c>
      <c r="HY117" s="13">
        <f t="shared" si="207"/>
        <v>308.74243243243234</v>
      </c>
      <c r="HZ117" s="13">
        <f t="shared" si="207"/>
        <v>308.91542600896867</v>
      </c>
      <c r="IA117" s="13">
        <f t="shared" si="207"/>
        <v>309.08687499999991</v>
      </c>
      <c r="IB117" s="13">
        <f t="shared" si="207"/>
        <v>309.2568</v>
      </c>
      <c r="IC117" s="13">
        <f t="shared" si="207"/>
        <v>309.42522123893798</v>
      </c>
      <c r="ID117" s="13">
        <f t="shared" si="207"/>
        <v>309.59215859030837</v>
      </c>
      <c r="IE117" s="13">
        <f t="shared" si="207"/>
        <v>309.75763157894738</v>
      </c>
      <c r="IF117" s="13">
        <f t="shared" si="207"/>
        <v>309.92165938864633</v>
      </c>
      <c r="IG117" s="13">
        <f t="shared" si="207"/>
        <v>310.08426086956524</v>
      </c>
      <c r="IH117" s="13">
        <f t="shared" si="207"/>
        <v>310.24545454545455</v>
      </c>
      <c r="II117" s="13">
        <f t="shared" si="207"/>
        <v>310.40525862068966</v>
      </c>
      <c r="IJ117" s="13">
        <f t="shared" si="207"/>
        <v>310.5636909871244</v>
      </c>
      <c r="IK117" s="13">
        <f t="shared" si="207"/>
        <v>310.72076923076924</v>
      </c>
      <c r="IL117" s="13">
        <f t="shared" si="207"/>
        <v>310.87651063829793</v>
      </c>
      <c r="IM117" s="13">
        <f t="shared" si="207"/>
        <v>311.03093220338985</v>
      </c>
      <c r="IN117" s="13">
        <f t="shared" si="207"/>
        <v>311.18405063291141</v>
      </c>
      <c r="IO117" s="13">
        <f t="shared" si="207"/>
        <v>311.3358823529411</v>
      </c>
      <c r="IP117" s="13">
        <f t="shared" si="207"/>
        <v>311.48644351464441</v>
      </c>
      <c r="IQ117" s="13">
        <f t="shared" si="207"/>
        <v>311.63575000000003</v>
      </c>
      <c r="IR117" s="13">
        <f t="shared" si="207"/>
        <v>311.783817427386</v>
      </c>
      <c r="IS117" s="13">
        <f t="shared" si="207"/>
        <v>311.93066115702476</v>
      </c>
      <c r="IT117" s="13">
        <f t="shared" si="207"/>
        <v>312.07629629629639</v>
      </c>
      <c r="IU117" s="13">
        <f t="shared" si="207"/>
        <v>312.22073770491806</v>
      </c>
      <c r="IV117" s="13">
        <f t="shared" si="207"/>
        <v>312.36400000000003</v>
      </c>
      <c r="IW117" s="13"/>
      <c r="IX117" s="13"/>
      <c r="IY117" s="13"/>
      <c r="IZ117" s="13"/>
      <c r="JA117" s="13"/>
      <c r="JB117" s="13"/>
    </row>
    <row r="118" spans="1:262" ht="12.75" customHeight="1" x14ac:dyDescent="0.3">
      <c r="A118" s="20" t="s">
        <v>49</v>
      </c>
      <c r="B118" s="20">
        <v>22</v>
      </c>
      <c r="C118" s="13">
        <f t="shared" si="180"/>
        <v>133.5</v>
      </c>
      <c r="D118" s="21">
        <f t="shared" si="181"/>
        <v>111.5</v>
      </c>
      <c r="E118" s="13">
        <f t="shared" si="182"/>
        <v>18.666666666666668</v>
      </c>
      <c r="F118" s="20">
        <f t="shared" si="183"/>
        <v>100</v>
      </c>
      <c r="G118" s="13">
        <f t="shared" si="184"/>
        <v>3.9821428571428572</v>
      </c>
      <c r="H118" s="11">
        <f t="shared" si="185"/>
        <v>259.5</v>
      </c>
      <c r="I118" s="13"/>
      <c r="J118" s="13"/>
      <c r="K118" s="13"/>
      <c r="L118" s="13"/>
      <c r="M118" s="13"/>
      <c r="N118" s="13"/>
      <c r="O118" s="13"/>
      <c r="P118" s="13"/>
      <c r="Q118" s="13"/>
      <c r="R118" s="4">
        <v>640</v>
      </c>
      <c r="S118" s="17">
        <v>1</v>
      </c>
      <c r="T118" s="17">
        <v>3</v>
      </c>
      <c r="U118" s="17">
        <f t="shared" si="187"/>
        <v>3</v>
      </c>
      <c r="V118" s="17">
        <f t="shared" si="188"/>
        <v>240</v>
      </c>
      <c r="W118" s="17">
        <v>1</v>
      </c>
      <c r="X118" s="17">
        <f t="shared" si="190"/>
        <v>200</v>
      </c>
      <c r="Y118" s="4">
        <f t="shared" si="205"/>
        <v>200</v>
      </c>
      <c r="Z118" s="4">
        <v>0.1</v>
      </c>
      <c r="AA118" s="4">
        <v>9</v>
      </c>
      <c r="AB118" s="4">
        <v>14</v>
      </c>
      <c r="AC118" s="4">
        <v>150</v>
      </c>
      <c r="AD118" s="4">
        <v>5040</v>
      </c>
      <c r="AE118" s="4">
        <f t="shared" si="192"/>
        <v>450</v>
      </c>
      <c r="AF118" s="4">
        <f t="shared" si="193"/>
        <v>108</v>
      </c>
      <c r="AG118" s="13">
        <f t="shared" ref="AG118:IV118" si="208">((($V118+$X118)/10*MAX((AG$2/$AC118),1)+($Y118/80*180*$Z118))/(MAX((AG$2/$AA118),1)+$AB118))*28-$B118</f>
        <v>144.13333333333333</v>
      </c>
      <c r="AH118" s="13">
        <f t="shared" si="208"/>
        <v>140.52173913043478</v>
      </c>
      <c r="AI118" s="13">
        <f t="shared" si="208"/>
        <v>133.75</v>
      </c>
      <c r="AJ118" s="13">
        <f t="shared" si="208"/>
        <v>127.51999999999998</v>
      </c>
      <c r="AK118" s="13">
        <f t="shared" si="208"/>
        <v>121.76923076923077</v>
      </c>
      <c r="AL118" s="13">
        <f t="shared" si="208"/>
        <v>116.44444444444446</v>
      </c>
      <c r="AM118" s="13">
        <f t="shared" si="208"/>
        <v>111.5</v>
      </c>
      <c r="AN118" s="13">
        <f t="shared" si="208"/>
        <v>106.89655172413794</v>
      </c>
      <c r="AO118" s="13">
        <f t="shared" si="208"/>
        <v>102.60000000000001</v>
      </c>
      <c r="AP118" s="13">
        <f t="shared" si="208"/>
        <v>98.580645161290334</v>
      </c>
      <c r="AQ118" s="13">
        <f t="shared" si="208"/>
        <v>94.8125</v>
      </c>
      <c r="AR118" s="13">
        <f t="shared" si="208"/>
        <v>91.27272727272728</v>
      </c>
      <c r="AS118" s="13">
        <f t="shared" si="208"/>
        <v>87.941176470588246</v>
      </c>
      <c r="AT118" s="13">
        <f t="shared" si="208"/>
        <v>84.8</v>
      </c>
      <c r="AU118" s="13">
        <f t="shared" si="208"/>
        <v>81.833333333333343</v>
      </c>
      <c r="AV118" s="13">
        <f t="shared" si="208"/>
        <v>79.027027027027032</v>
      </c>
      <c r="AW118" s="13">
        <f t="shared" si="208"/>
        <v>76.368421052631561</v>
      </c>
      <c r="AX118" s="13">
        <f t="shared" si="208"/>
        <v>73.84615384615384</v>
      </c>
      <c r="AY118" s="13">
        <f t="shared" si="208"/>
        <v>71.450000000000017</v>
      </c>
      <c r="AZ118" s="13">
        <f t="shared" si="208"/>
        <v>69.17073170731706</v>
      </c>
      <c r="BA118" s="13">
        <f t="shared" si="208"/>
        <v>67</v>
      </c>
      <c r="BB118" s="13">
        <f t="shared" si="208"/>
        <v>64.930232558139537</v>
      </c>
      <c r="BC118" s="13">
        <f t="shared" si="208"/>
        <v>62.954545454545439</v>
      </c>
      <c r="BD118" s="13">
        <f t="shared" si="208"/>
        <v>61.066666666666663</v>
      </c>
      <c r="BE118" s="13">
        <f t="shared" si="208"/>
        <v>59.260869565217391</v>
      </c>
      <c r="BF118" s="13">
        <f t="shared" si="208"/>
        <v>59.104680851063833</v>
      </c>
      <c r="BG118" s="13">
        <f t="shared" si="208"/>
        <v>58.955000000000013</v>
      </c>
      <c r="BH118" s="13">
        <f t="shared" si="208"/>
        <v>58.811428571428564</v>
      </c>
      <c r="BI118" s="13">
        <f t="shared" si="208"/>
        <v>58.673600000000008</v>
      </c>
      <c r="BJ118" s="13">
        <f t="shared" si="208"/>
        <v>58.54117647058824</v>
      </c>
      <c r="BK118" s="13">
        <f t="shared" si="208"/>
        <v>58.413846153846151</v>
      </c>
      <c r="BL118" s="13">
        <f t="shared" si="208"/>
        <v>58.291320754716992</v>
      </c>
      <c r="BM118" s="13">
        <f t="shared" si="208"/>
        <v>58.173333333333346</v>
      </c>
      <c r="BN118" s="13">
        <f t="shared" si="208"/>
        <v>58.059636363636358</v>
      </c>
      <c r="BO118" s="13">
        <f t="shared" si="208"/>
        <v>57.95</v>
      </c>
      <c r="BP118" s="13">
        <f t="shared" si="208"/>
        <v>57.844210526315791</v>
      </c>
      <c r="BQ118" s="13">
        <f t="shared" si="208"/>
        <v>57.742068965517234</v>
      </c>
      <c r="BR118" s="13">
        <f t="shared" si="208"/>
        <v>57.643389830508482</v>
      </c>
      <c r="BS118" s="13">
        <f t="shared" si="208"/>
        <v>57.548000000000002</v>
      </c>
      <c r="BT118" s="13">
        <f t="shared" si="208"/>
        <v>57.455737704918022</v>
      </c>
      <c r="BU118" s="13">
        <f t="shared" si="208"/>
        <v>57.366451612903234</v>
      </c>
      <c r="BV118" s="13">
        <f t="shared" si="208"/>
        <v>57.28</v>
      </c>
      <c r="BW118" s="13">
        <f t="shared" si="208"/>
        <v>57.196249999999992</v>
      </c>
      <c r="BX118" s="13">
        <f t="shared" si="208"/>
        <v>57.115076923076941</v>
      </c>
      <c r="BY118" s="13">
        <f t="shared" si="208"/>
        <v>57.036363636363632</v>
      </c>
      <c r="BZ118" s="13">
        <f t="shared" si="208"/>
        <v>56.959999999999994</v>
      </c>
      <c r="CA118" s="13">
        <f t="shared" si="208"/>
        <v>56.885882352941195</v>
      </c>
      <c r="CB118" s="13">
        <f t="shared" si="208"/>
        <v>56.813913043478252</v>
      </c>
      <c r="CC118" s="13">
        <f t="shared" si="208"/>
        <v>56.744000000000014</v>
      </c>
      <c r="CD118" s="13">
        <f t="shared" si="208"/>
        <v>56.676056338028175</v>
      </c>
      <c r="CE118" s="13">
        <f t="shared" si="208"/>
        <v>56.609999999999985</v>
      </c>
      <c r="CF118" s="13">
        <f t="shared" si="208"/>
        <v>56.545753424657548</v>
      </c>
      <c r="CG118" s="13">
        <f t="shared" si="208"/>
        <v>56.483243243243237</v>
      </c>
      <c r="CH118" s="13">
        <f t="shared" si="208"/>
        <v>56.42240000000001</v>
      </c>
      <c r="CI118" s="13">
        <f t="shared" si="208"/>
        <v>56.363157894736844</v>
      </c>
      <c r="CJ118" s="13">
        <f t="shared" si="208"/>
        <v>56.305454545454538</v>
      </c>
      <c r="CK118" s="13">
        <f t="shared" si="208"/>
        <v>56.249230769230763</v>
      </c>
      <c r="CL118" s="13">
        <f t="shared" si="208"/>
        <v>56.194430379746834</v>
      </c>
      <c r="CM118" s="13">
        <f t="shared" si="208"/>
        <v>56.140999999999991</v>
      </c>
      <c r="CN118" s="13">
        <f t="shared" si="208"/>
        <v>56.088888888888889</v>
      </c>
      <c r="CO118" s="13">
        <f t="shared" si="208"/>
        <v>56.038048780487813</v>
      </c>
      <c r="CP118" s="13">
        <f t="shared" si="208"/>
        <v>55.988433734939761</v>
      </c>
      <c r="CQ118" s="13">
        <f t="shared" si="208"/>
        <v>55.94</v>
      </c>
      <c r="CR118" s="13">
        <f t="shared" si="208"/>
        <v>55.892705882352942</v>
      </c>
      <c r="CS118" s="13">
        <f t="shared" si="208"/>
        <v>55.846511627906978</v>
      </c>
      <c r="CT118" s="13">
        <f t="shared" si="208"/>
        <v>55.801379310344842</v>
      </c>
      <c r="CU118" s="13">
        <f t="shared" si="208"/>
        <v>55.757272727272735</v>
      </c>
      <c r="CV118" s="13">
        <f t="shared" si="208"/>
        <v>55.714157303370783</v>
      </c>
      <c r="CW118" s="13">
        <f t="shared" si="208"/>
        <v>55.671999999999997</v>
      </c>
      <c r="CX118" s="13">
        <f t="shared" si="208"/>
        <v>55.630769230769232</v>
      </c>
      <c r="CY118" s="13">
        <f t="shared" si="208"/>
        <v>55.590434782608682</v>
      </c>
      <c r="CZ118" s="13">
        <f t="shared" si="208"/>
        <v>55.55096774193548</v>
      </c>
      <c r="DA118" s="13">
        <f t="shared" si="208"/>
        <v>55.512340425531917</v>
      </c>
      <c r="DB118" s="13">
        <f t="shared" si="208"/>
        <v>55.474526315789475</v>
      </c>
      <c r="DC118" s="13">
        <f t="shared" si="208"/>
        <v>55.4375</v>
      </c>
      <c r="DD118" s="13">
        <f t="shared" si="208"/>
        <v>55.401237113402075</v>
      </c>
      <c r="DE118" s="13">
        <f t="shared" si="208"/>
        <v>55.365714285714276</v>
      </c>
      <c r="DF118" s="13">
        <f t="shared" si="208"/>
        <v>55.330909090909088</v>
      </c>
      <c r="DG118" s="13">
        <f t="shared" si="208"/>
        <v>55.296800000000019</v>
      </c>
      <c r="DH118" s="13">
        <f t="shared" si="208"/>
        <v>55.263366336633652</v>
      </c>
      <c r="DI118" s="13">
        <f t="shared" si="208"/>
        <v>55.230588235294121</v>
      </c>
      <c r="DJ118" s="13">
        <f t="shared" si="208"/>
        <v>55.198446601941754</v>
      </c>
      <c r="DK118" s="13">
        <f t="shared" si="208"/>
        <v>55.166923076923055</v>
      </c>
      <c r="DL118" s="13">
        <f t="shared" si="208"/>
        <v>55.135999999999996</v>
      </c>
      <c r="DM118" s="13">
        <f t="shared" si="208"/>
        <v>55.105660377358504</v>
      </c>
      <c r="DN118" s="13">
        <f t="shared" si="208"/>
        <v>55.075887850467268</v>
      </c>
      <c r="DO118" s="13">
        <f t="shared" si="208"/>
        <v>55.046666666666681</v>
      </c>
      <c r="DP118" s="13">
        <f t="shared" si="208"/>
        <v>55.017981651376147</v>
      </c>
      <c r="DQ118" s="13">
        <f t="shared" si="208"/>
        <v>54.98981818181818</v>
      </c>
      <c r="DR118" s="13">
        <f t="shared" si="208"/>
        <v>54.962162162162173</v>
      </c>
      <c r="DS118" s="13">
        <f t="shared" si="208"/>
        <v>54.935000000000002</v>
      </c>
      <c r="DT118" s="13">
        <f t="shared" si="208"/>
        <v>54.908318584070798</v>
      </c>
      <c r="DU118" s="13">
        <f t="shared" si="208"/>
        <v>54.882105263157897</v>
      </c>
      <c r="DV118" s="13">
        <f t="shared" si="208"/>
        <v>54.85634782608696</v>
      </c>
      <c r="DW118" s="13">
        <f t="shared" si="208"/>
        <v>54.831034482758611</v>
      </c>
      <c r="DX118" s="13">
        <f t="shared" si="208"/>
        <v>54.806153846153833</v>
      </c>
      <c r="DY118" s="13">
        <f t="shared" si="208"/>
        <v>54.781694915254235</v>
      </c>
      <c r="DZ118" s="13">
        <f t="shared" si="208"/>
        <v>54.757647058823522</v>
      </c>
      <c r="EA118" s="13">
        <f t="shared" si="208"/>
        <v>54.733999999999995</v>
      </c>
      <c r="EB118" s="13">
        <f t="shared" si="208"/>
        <v>54.710743801652882</v>
      </c>
      <c r="EC118" s="13">
        <f t="shared" si="208"/>
        <v>54.687868852459019</v>
      </c>
      <c r="ED118" s="13">
        <f t="shared" si="208"/>
        <v>54.665365853658543</v>
      </c>
      <c r="EE118" s="13">
        <f t="shared" si="208"/>
        <v>54.643225806451611</v>
      </c>
      <c r="EF118" s="13">
        <f t="shared" si="208"/>
        <v>54.621440000000007</v>
      </c>
      <c r="EG118" s="13">
        <f t="shared" si="208"/>
        <v>54.599999999999994</v>
      </c>
      <c r="EH118" s="13">
        <f t="shared" si="208"/>
        <v>54.578897637795265</v>
      </c>
      <c r="EI118" s="13">
        <f t="shared" si="208"/>
        <v>54.558125000000018</v>
      </c>
      <c r="EJ118" s="13">
        <f t="shared" si="208"/>
        <v>54.537674418604652</v>
      </c>
      <c r="EK118" s="13">
        <f t="shared" si="208"/>
        <v>54.517538461538464</v>
      </c>
      <c r="EL118" s="13">
        <f t="shared" si="208"/>
        <v>54.497709923664132</v>
      </c>
      <c r="EM118" s="13">
        <f t="shared" si="208"/>
        <v>54.478181818181824</v>
      </c>
      <c r="EN118" s="13">
        <f t="shared" si="208"/>
        <v>54.45894736842105</v>
      </c>
      <c r="EO118" s="13">
        <f t="shared" si="208"/>
        <v>54.44</v>
      </c>
      <c r="EP118" s="13">
        <f t="shared" si="208"/>
        <v>54.421333333333337</v>
      </c>
      <c r="EQ118" s="13">
        <f t="shared" si="208"/>
        <v>54.402941176470577</v>
      </c>
      <c r="ER118" s="13">
        <f t="shared" si="208"/>
        <v>54.38481751824817</v>
      </c>
      <c r="ES118" s="13">
        <f t="shared" si="208"/>
        <v>54.366956521739127</v>
      </c>
      <c r="ET118" s="13">
        <f t="shared" si="208"/>
        <v>54.349352517985594</v>
      </c>
      <c r="EU118" s="13">
        <f t="shared" si="208"/>
        <v>54.332000000000008</v>
      </c>
      <c r="EV118" s="13">
        <f t="shared" si="208"/>
        <v>54.314893617021283</v>
      </c>
      <c r="EW118" s="13">
        <f t="shared" si="208"/>
        <v>54.298028169014074</v>
      </c>
      <c r="EX118" s="13">
        <f t="shared" si="208"/>
        <v>54.281398601398607</v>
      </c>
      <c r="EY118" s="13">
        <f t="shared" si="208"/>
        <v>54.265000000000015</v>
      </c>
      <c r="EZ118" s="13">
        <f t="shared" si="208"/>
        <v>54.248827586206886</v>
      </c>
      <c r="FA118" s="13">
        <f t="shared" si="208"/>
        <v>54.232876712328775</v>
      </c>
      <c r="FB118" s="13">
        <f t="shared" si="208"/>
        <v>54.217142857142861</v>
      </c>
      <c r="FC118" s="13">
        <f t="shared" si="208"/>
        <v>54.201621621621612</v>
      </c>
      <c r="FD118" s="13">
        <f t="shared" si="208"/>
        <v>54.186308724832216</v>
      </c>
      <c r="FE118" s="13">
        <f t="shared" si="208"/>
        <v>54.171199999999999</v>
      </c>
      <c r="FF118" s="13">
        <f t="shared" si="208"/>
        <v>54.156291390728484</v>
      </c>
      <c r="FG118" s="13">
        <f t="shared" si="208"/>
        <v>54.141578947368416</v>
      </c>
      <c r="FH118" s="13">
        <f t="shared" si="208"/>
        <v>54.127058823529424</v>
      </c>
      <c r="FI118" s="13">
        <f t="shared" si="208"/>
        <v>54.112727272727284</v>
      </c>
      <c r="FJ118" s="13">
        <f t="shared" si="208"/>
        <v>54.098580645161292</v>
      </c>
      <c r="FK118" s="13">
        <f t="shared" si="208"/>
        <v>54.08461538461539</v>
      </c>
      <c r="FL118" s="13">
        <f t="shared" si="208"/>
        <v>54.070828025477709</v>
      </c>
      <c r="FM118" s="13">
        <f t="shared" si="208"/>
        <v>54.057215189873418</v>
      </c>
      <c r="FN118" s="13">
        <f t="shared" si="208"/>
        <v>54.043773584905665</v>
      </c>
      <c r="FO118" s="13">
        <f t="shared" si="208"/>
        <v>54.030499999999989</v>
      </c>
      <c r="FP118" s="13">
        <f t="shared" si="208"/>
        <v>54.017391304347825</v>
      </c>
      <c r="FQ118" s="13">
        <f t="shared" si="208"/>
        <v>54.004444444444431</v>
      </c>
      <c r="FR118" s="13">
        <f t="shared" si="208"/>
        <v>53.99165644171778</v>
      </c>
      <c r="FS118" s="13">
        <f t="shared" si="208"/>
        <v>53.979024390243893</v>
      </c>
      <c r="FT118" s="13">
        <f t="shared" si="208"/>
        <v>53.966545454545454</v>
      </c>
      <c r="FU118" s="13">
        <f t="shared" si="208"/>
        <v>53.954216867469867</v>
      </c>
      <c r="FV118" s="13">
        <f t="shared" si="208"/>
        <v>53.94203592814371</v>
      </c>
      <c r="FW118" s="13">
        <f t="shared" si="208"/>
        <v>53.929999999999993</v>
      </c>
      <c r="FX118" s="13">
        <f t="shared" si="208"/>
        <v>53.918106508875752</v>
      </c>
      <c r="FY118" s="13">
        <f t="shared" si="208"/>
        <v>53.906352941176479</v>
      </c>
      <c r="FZ118" s="13">
        <f t="shared" si="208"/>
        <v>53.894736842105274</v>
      </c>
      <c r="GA118" s="13">
        <f t="shared" si="208"/>
        <v>53.883255813953483</v>
      </c>
      <c r="GB118" s="13">
        <f t="shared" si="208"/>
        <v>53.871907514450868</v>
      </c>
      <c r="GC118" s="13">
        <f t="shared" si="208"/>
        <v>53.860689655172422</v>
      </c>
      <c r="GD118" s="13">
        <f t="shared" si="208"/>
        <v>53.849599999999995</v>
      </c>
      <c r="GE118" s="13">
        <f t="shared" si="208"/>
        <v>53.838636363636368</v>
      </c>
      <c r="GF118" s="13">
        <f t="shared" si="208"/>
        <v>53.827796610169486</v>
      </c>
      <c r="GG118" s="13">
        <f t="shared" si="208"/>
        <v>53.817078651685378</v>
      </c>
      <c r="GH118" s="13">
        <f t="shared" si="208"/>
        <v>53.806480446927395</v>
      </c>
      <c r="GI118" s="13">
        <f t="shared" si="208"/>
        <v>53.796000000000006</v>
      </c>
      <c r="GJ118" s="13">
        <f t="shared" si="208"/>
        <v>53.785635359116029</v>
      </c>
      <c r="GK118" s="13">
        <f t="shared" si="208"/>
        <v>53.775384615384624</v>
      </c>
      <c r="GL118" s="13">
        <f t="shared" si="208"/>
        <v>53.765245901639346</v>
      </c>
      <c r="GM118" s="13">
        <f t="shared" si="208"/>
        <v>53.755217391304342</v>
      </c>
      <c r="GN118" s="13">
        <f t="shared" si="208"/>
        <v>53.745297297297299</v>
      </c>
      <c r="GO118" s="13">
        <f t="shared" si="208"/>
        <v>53.735483870967741</v>
      </c>
      <c r="GP118" s="13">
        <f t="shared" si="208"/>
        <v>53.725775401069512</v>
      </c>
      <c r="GQ118" s="13">
        <f t="shared" si="208"/>
        <v>53.716170212765945</v>
      </c>
      <c r="GR118" s="13">
        <f t="shared" si="208"/>
        <v>53.706666666666663</v>
      </c>
      <c r="GS118" s="13">
        <f t="shared" si="208"/>
        <v>53.697263157894739</v>
      </c>
      <c r="GT118" s="13">
        <f t="shared" si="208"/>
        <v>53.68795811518325</v>
      </c>
      <c r="GU118" s="13">
        <f t="shared" si="208"/>
        <v>53.678749999999994</v>
      </c>
      <c r="GV118" s="13">
        <f t="shared" si="208"/>
        <v>53.669637305699467</v>
      </c>
      <c r="GW118" s="13">
        <f t="shared" si="208"/>
        <v>53.660618556701053</v>
      </c>
      <c r="GX118" s="13">
        <f t="shared" si="208"/>
        <v>53.651692307692301</v>
      </c>
      <c r="GY118" s="13">
        <f t="shared" si="208"/>
        <v>53.642857142857125</v>
      </c>
      <c r="GZ118" s="13">
        <f t="shared" si="208"/>
        <v>53.634111675126917</v>
      </c>
      <c r="HA118" s="13">
        <f t="shared" si="208"/>
        <v>53.625454545454545</v>
      </c>
      <c r="HB118" s="13">
        <f t="shared" si="208"/>
        <v>53.616884422110545</v>
      </c>
      <c r="HC118" s="13">
        <f t="shared" si="208"/>
        <v>53.608400000000017</v>
      </c>
      <c r="HD118" s="13">
        <f t="shared" si="208"/>
        <v>53.600000000000009</v>
      </c>
      <c r="HE118" s="13">
        <f t="shared" si="208"/>
        <v>53.59168316831682</v>
      </c>
      <c r="HF118" s="13">
        <f t="shared" si="208"/>
        <v>53.583448275862082</v>
      </c>
      <c r="HG118" s="13">
        <f t="shared" si="208"/>
        <v>53.575294117647061</v>
      </c>
      <c r="HH118" s="13">
        <f t="shared" si="208"/>
        <v>53.567219512195109</v>
      </c>
      <c r="HI118" s="13">
        <f t="shared" si="208"/>
        <v>53.559223300970885</v>
      </c>
      <c r="HJ118" s="13">
        <f t="shared" si="208"/>
        <v>53.55130434782609</v>
      </c>
      <c r="HK118" s="13">
        <f t="shared" si="208"/>
        <v>53.543461538461528</v>
      </c>
      <c r="HL118" s="13">
        <f t="shared" si="208"/>
        <v>53.535693779904321</v>
      </c>
      <c r="HM118" s="13">
        <f t="shared" si="208"/>
        <v>53.528000000000006</v>
      </c>
      <c r="HN118" s="13">
        <f t="shared" si="208"/>
        <v>53.52037914691941</v>
      </c>
      <c r="HO118" s="13">
        <f t="shared" si="208"/>
        <v>53.512830188679246</v>
      </c>
      <c r="HP118" s="13">
        <f t="shared" si="208"/>
        <v>53.50535211267605</v>
      </c>
      <c r="HQ118" s="13">
        <f t="shared" si="208"/>
        <v>53.497943925233642</v>
      </c>
      <c r="HR118" s="13">
        <f t="shared" si="208"/>
        <v>53.490604651162784</v>
      </c>
      <c r="HS118" s="13">
        <f t="shared" si="208"/>
        <v>53.483333333333334</v>
      </c>
      <c r="HT118" s="13">
        <f t="shared" si="208"/>
        <v>53.476129032258058</v>
      </c>
      <c r="HU118" s="13">
        <f t="shared" si="208"/>
        <v>53.468990825688053</v>
      </c>
      <c r="HV118" s="13">
        <f t="shared" si="208"/>
        <v>53.461917808219184</v>
      </c>
      <c r="HW118" s="13">
        <f t="shared" si="208"/>
        <v>53.454909090909098</v>
      </c>
      <c r="HX118" s="13">
        <f t="shared" si="208"/>
        <v>53.447963800904972</v>
      </c>
      <c r="HY118" s="13">
        <f t="shared" si="208"/>
        <v>53.44108108108108</v>
      </c>
      <c r="HZ118" s="13">
        <f t="shared" si="208"/>
        <v>53.434260089686106</v>
      </c>
      <c r="IA118" s="13">
        <f t="shared" si="208"/>
        <v>53.427499999999981</v>
      </c>
      <c r="IB118" s="13">
        <f t="shared" si="208"/>
        <v>53.4208</v>
      </c>
      <c r="IC118" s="13">
        <f t="shared" si="208"/>
        <v>53.414159292035393</v>
      </c>
      <c r="ID118" s="13">
        <f t="shared" si="208"/>
        <v>53.407577092511005</v>
      </c>
      <c r="IE118" s="13">
        <f t="shared" si="208"/>
        <v>53.401052631578935</v>
      </c>
      <c r="IF118" s="13">
        <f t="shared" si="208"/>
        <v>53.394585152838445</v>
      </c>
      <c r="IG118" s="13">
        <f t="shared" si="208"/>
        <v>53.38817391304346</v>
      </c>
      <c r="IH118" s="13">
        <f t="shared" si="208"/>
        <v>53.38181818181819</v>
      </c>
      <c r="II118" s="13">
        <f t="shared" si="208"/>
        <v>53.375517241379313</v>
      </c>
      <c r="IJ118" s="13">
        <f t="shared" si="208"/>
        <v>53.369270386266095</v>
      </c>
      <c r="IK118" s="13">
        <f t="shared" si="208"/>
        <v>53.363076923076932</v>
      </c>
      <c r="IL118" s="13">
        <f t="shared" si="208"/>
        <v>53.356936170212776</v>
      </c>
      <c r="IM118" s="13">
        <f t="shared" si="208"/>
        <v>53.350847457627111</v>
      </c>
      <c r="IN118" s="13">
        <f t="shared" si="208"/>
        <v>53.344810126582274</v>
      </c>
      <c r="IO118" s="13">
        <f t="shared" si="208"/>
        <v>53.338823529411769</v>
      </c>
      <c r="IP118" s="13">
        <f t="shared" si="208"/>
        <v>53.332887029288699</v>
      </c>
      <c r="IQ118" s="13">
        <f t="shared" si="208"/>
        <v>53.326999999999998</v>
      </c>
      <c r="IR118" s="13">
        <f t="shared" si="208"/>
        <v>53.321161825726165</v>
      </c>
      <c r="IS118" s="13">
        <f t="shared" si="208"/>
        <v>53.315371900826435</v>
      </c>
      <c r="IT118" s="13">
        <f t="shared" si="208"/>
        <v>53.30962962962964</v>
      </c>
      <c r="IU118" s="13">
        <f t="shared" si="208"/>
        <v>53.303934426229517</v>
      </c>
      <c r="IV118" s="13">
        <f t="shared" si="208"/>
        <v>53.298285714285711</v>
      </c>
      <c r="IW118" s="13"/>
      <c r="IX118" s="13"/>
      <c r="IY118" s="13"/>
      <c r="IZ118" s="13"/>
      <c r="JA118" s="13"/>
      <c r="JB118" s="13"/>
    </row>
    <row r="119" spans="1:262" ht="12.75" customHeight="1" x14ac:dyDescent="0.3">
      <c r="A119" s="25" t="s">
        <v>51</v>
      </c>
      <c r="B119" s="26" t="s">
        <v>6</v>
      </c>
      <c r="C119" s="26" t="s">
        <v>7</v>
      </c>
      <c r="D119" s="27" t="s">
        <v>8</v>
      </c>
      <c r="E119" s="26" t="s">
        <v>9</v>
      </c>
      <c r="F119" s="26" t="s">
        <v>10</v>
      </c>
      <c r="G119" s="27" t="s">
        <v>11</v>
      </c>
      <c r="H119" s="27" t="s">
        <v>12</v>
      </c>
      <c r="I119" s="27"/>
      <c r="J119" s="27"/>
      <c r="K119" s="27"/>
      <c r="L119" s="27"/>
      <c r="M119" s="27"/>
      <c r="N119" s="27"/>
      <c r="O119" s="27"/>
      <c r="P119" s="27"/>
      <c r="Q119" s="27"/>
      <c r="R119" s="4" t="s">
        <v>22</v>
      </c>
      <c r="S119" s="9" t="s">
        <v>23</v>
      </c>
      <c r="T119" s="9" t="s">
        <v>24</v>
      </c>
      <c r="U119" s="9" t="s">
        <v>25</v>
      </c>
      <c r="V119" s="9" t="s">
        <v>26</v>
      </c>
      <c r="W119" s="9" t="s">
        <v>27</v>
      </c>
      <c r="X119" s="9" t="s">
        <v>28</v>
      </c>
      <c r="Y119" s="9" t="s">
        <v>29</v>
      </c>
      <c r="Z119" s="9" t="s">
        <v>30</v>
      </c>
      <c r="AA119" s="9" t="s">
        <v>31</v>
      </c>
      <c r="AB119" s="4" t="s">
        <v>32</v>
      </c>
      <c r="AC119" s="4" t="s">
        <v>33</v>
      </c>
      <c r="AD119" s="4" t="s">
        <v>55</v>
      </c>
      <c r="AE119" s="9" t="s">
        <v>35</v>
      </c>
      <c r="AF119" s="9" t="s">
        <v>36</v>
      </c>
      <c r="AG119" s="27" t="s">
        <v>51</v>
      </c>
      <c r="AH119" s="27" t="s">
        <v>51</v>
      </c>
      <c r="AI119" s="27" t="s">
        <v>51</v>
      </c>
      <c r="AJ119" s="27" t="s">
        <v>51</v>
      </c>
      <c r="AK119" s="27" t="s">
        <v>51</v>
      </c>
      <c r="AL119" s="27" t="s">
        <v>51</v>
      </c>
      <c r="AM119" s="27" t="s">
        <v>51</v>
      </c>
      <c r="AN119" s="27" t="s">
        <v>51</v>
      </c>
      <c r="AO119" s="27" t="s">
        <v>51</v>
      </c>
      <c r="AP119" s="27" t="s">
        <v>51</v>
      </c>
      <c r="AQ119" s="27" t="s">
        <v>51</v>
      </c>
      <c r="AR119" s="27" t="s">
        <v>51</v>
      </c>
      <c r="AS119" s="27" t="s">
        <v>51</v>
      </c>
      <c r="AT119" s="27" t="s">
        <v>51</v>
      </c>
      <c r="AU119" s="27" t="s">
        <v>51</v>
      </c>
      <c r="AV119" s="27" t="s">
        <v>51</v>
      </c>
      <c r="AW119" s="27" t="s">
        <v>51</v>
      </c>
      <c r="AX119" s="27" t="s">
        <v>51</v>
      </c>
      <c r="AY119" s="27" t="s">
        <v>51</v>
      </c>
      <c r="AZ119" s="27" t="s">
        <v>51</v>
      </c>
      <c r="BA119" s="27" t="s">
        <v>51</v>
      </c>
      <c r="BB119" s="27" t="s">
        <v>51</v>
      </c>
      <c r="BC119" s="27" t="s">
        <v>51</v>
      </c>
      <c r="BD119" s="27" t="s">
        <v>51</v>
      </c>
      <c r="BE119" s="27" t="s">
        <v>51</v>
      </c>
      <c r="BF119" s="27" t="s">
        <v>51</v>
      </c>
      <c r="BG119" s="27" t="s">
        <v>51</v>
      </c>
      <c r="BH119" s="27" t="s">
        <v>51</v>
      </c>
      <c r="BI119" s="27" t="s">
        <v>51</v>
      </c>
      <c r="BJ119" s="27" t="s">
        <v>51</v>
      </c>
      <c r="BK119" s="27" t="s">
        <v>51</v>
      </c>
      <c r="BL119" s="27" t="s">
        <v>51</v>
      </c>
      <c r="BM119" s="27" t="s">
        <v>51</v>
      </c>
      <c r="BN119" s="27" t="s">
        <v>51</v>
      </c>
      <c r="BO119" s="27" t="s">
        <v>51</v>
      </c>
      <c r="BP119" s="27" t="s">
        <v>51</v>
      </c>
      <c r="BQ119" s="27" t="s">
        <v>51</v>
      </c>
      <c r="BR119" s="27" t="s">
        <v>51</v>
      </c>
      <c r="BS119" s="27" t="s">
        <v>51</v>
      </c>
      <c r="BT119" s="27" t="s">
        <v>51</v>
      </c>
      <c r="BU119" s="27" t="s">
        <v>51</v>
      </c>
      <c r="BV119" s="27" t="s">
        <v>51</v>
      </c>
      <c r="BW119" s="27" t="s">
        <v>51</v>
      </c>
      <c r="BX119" s="27" t="s">
        <v>51</v>
      </c>
      <c r="BY119" s="27" t="s">
        <v>51</v>
      </c>
      <c r="BZ119" s="27" t="s">
        <v>51</v>
      </c>
      <c r="CA119" s="27" t="s">
        <v>51</v>
      </c>
      <c r="CB119" s="27" t="s">
        <v>51</v>
      </c>
      <c r="CC119" s="27" t="s">
        <v>51</v>
      </c>
      <c r="CD119" s="27" t="s">
        <v>51</v>
      </c>
      <c r="CE119" s="27" t="s">
        <v>51</v>
      </c>
      <c r="CF119" s="27" t="s">
        <v>51</v>
      </c>
      <c r="CG119" s="27" t="s">
        <v>51</v>
      </c>
      <c r="CH119" s="27" t="s">
        <v>51</v>
      </c>
      <c r="CI119" s="27" t="s">
        <v>51</v>
      </c>
      <c r="CJ119" s="27" t="s">
        <v>51</v>
      </c>
      <c r="CK119" s="27" t="s">
        <v>51</v>
      </c>
      <c r="CL119" s="27" t="s">
        <v>51</v>
      </c>
      <c r="CM119" s="27" t="s">
        <v>51</v>
      </c>
      <c r="CN119" s="27" t="s">
        <v>51</v>
      </c>
      <c r="CO119" s="27" t="s">
        <v>51</v>
      </c>
      <c r="CP119" s="27" t="s">
        <v>51</v>
      </c>
      <c r="CQ119" s="27" t="s">
        <v>51</v>
      </c>
      <c r="CR119" s="27" t="s">
        <v>51</v>
      </c>
      <c r="CS119" s="27" t="s">
        <v>51</v>
      </c>
      <c r="CT119" s="27" t="s">
        <v>51</v>
      </c>
      <c r="CU119" s="27" t="s">
        <v>51</v>
      </c>
      <c r="CV119" s="27" t="s">
        <v>51</v>
      </c>
      <c r="CW119" s="27" t="s">
        <v>51</v>
      </c>
      <c r="CX119" s="27" t="s">
        <v>51</v>
      </c>
      <c r="CY119" s="27" t="s">
        <v>51</v>
      </c>
      <c r="CZ119" s="27" t="s">
        <v>51</v>
      </c>
      <c r="DA119" s="27" t="s">
        <v>51</v>
      </c>
      <c r="DB119" s="27" t="s">
        <v>51</v>
      </c>
      <c r="DC119" s="27" t="s">
        <v>51</v>
      </c>
      <c r="DD119" s="27" t="s">
        <v>51</v>
      </c>
      <c r="DE119" s="27" t="s">
        <v>51</v>
      </c>
      <c r="DF119" s="27" t="s">
        <v>51</v>
      </c>
      <c r="DG119" s="27" t="s">
        <v>51</v>
      </c>
      <c r="DH119" s="27" t="s">
        <v>51</v>
      </c>
      <c r="DI119" s="27" t="s">
        <v>51</v>
      </c>
      <c r="DJ119" s="27" t="s">
        <v>51</v>
      </c>
      <c r="DK119" s="27" t="s">
        <v>51</v>
      </c>
      <c r="DL119" s="27" t="s">
        <v>51</v>
      </c>
      <c r="DM119" s="27" t="s">
        <v>51</v>
      </c>
      <c r="DN119" s="27" t="s">
        <v>51</v>
      </c>
      <c r="DO119" s="27" t="s">
        <v>51</v>
      </c>
      <c r="DP119" s="27" t="s">
        <v>51</v>
      </c>
      <c r="DQ119" s="27" t="s">
        <v>51</v>
      </c>
      <c r="DR119" s="27" t="s">
        <v>51</v>
      </c>
      <c r="DS119" s="27" t="s">
        <v>51</v>
      </c>
      <c r="DT119" s="27" t="s">
        <v>51</v>
      </c>
      <c r="DU119" s="27" t="s">
        <v>51</v>
      </c>
      <c r="DV119" s="27" t="s">
        <v>51</v>
      </c>
      <c r="DW119" s="27" t="s">
        <v>51</v>
      </c>
      <c r="DX119" s="27" t="s">
        <v>51</v>
      </c>
      <c r="DY119" s="27" t="s">
        <v>51</v>
      </c>
      <c r="DZ119" s="27" t="s">
        <v>51</v>
      </c>
      <c r="EA119" s="27" t="s">
        <v>51</v>
      </c>
      <c r="EB119" s="27" t="s">
        <v>51</v>
      </c>
      <c r="EC119" s="27" t="s">
        <v>51</v>
      </c>
      <c r="ED119" s="27" t="s">
        <v>51</v>
      </c>
      <c r="EE119" s="27" t="s">
        <v>51</v>
      </c>
      <c r="EF119" s="27" t="s">
        <v>51</v>
      </c>
      <c r="EG119" s="27" t="s">
        <v>51</v>
      </c>
      <c r="EH119" s="27" t="s">
        <v>51</v>
      </c>
      <c r="EI119" s="27" t="s">
        <v>51</v>
      </c>
      <c r="EJ119" s="27" t="s">
        <v>51</v>
      </c>
      <c r="EK119" s="27" t="s">
        <v>51</v>
      </c>
      <c r="EL119" s="27" t="s">
        <v>51</v>
      </c>
      <c r="EM119" s="27" t="s">
        <v>51</v>
      </c>
      <c r="EN119" s="27" t="s">
        <v>51</v>
      </c>
      <c r="EO119" s="27" t="s">
        <v>51</v>
      </c>
      <c r="EP119" s="27" t="s">
        <v>51</v>
      </c>
      <c r="EQ119" s="27" t="s">
        <v>51</v>
      </c>
      <c r="ER119" s="27" t="s">
        <v>51</v>
      </c>
      <c r="ES119" s="27" t="s">
        <v>51</v>
      </c>
      <c r="ET119" s="27" t="s">
        <v>51</v>
      </c>
      <c r="EU119" s="27" t="s">
        <v>51</v>
      </c>
      <c r="EV119" s="27" t="s">
        <v>51</v>
      </c>
      <c r="EW119" s="27" t="s">
        <v>51</v>
      </c>
      <c r="EX119" s="27" t="s">
        <v>51</v>
      </c>
      <c r="EY119" s="27" t="s">
        <v>51</v>
      </c>
      <c r="EZ119" s="27" t="s">
        <v>51</v>
      </c>
      <c r="FA119" s="27" t="s">
        <v>51</v>
      </c>
      <c r="FB119" s="27" t="s">
        <v>51</v>
      </c>
      <c r="FC119" s="27" t="s">
        <v>51</v>
      </c>
      <c r="FD119" s="27" t="s">
        <v>51</v>
      </c>
      <c r="FE119" s="27" t="s">
        <v>51</v>
      </c>
      <c r="FF119" s="27" t="s">
        <v>51</v>
      </c>
      <c r="FG119" s="27" t="s">
        <v>51</v>
      </c>
      <c r="FH119" s="27" t="s">
        <v>51</v>
      </c>
      <c r="FI119" s="27" t="s">
        <v>51</v>
      </c>
      <c r="FJ119" s="27" t="s">
        <v>51</v>
      </c>
      <c r="FK119" s="27" t="s">
        <v>51</v>
      </c>
      <c r="FL119" s="27" t="s">
        <v>51</v>
      </c>
      <c r="FM119" s="27" t="s">
        <v>51</v>
      </c>
      <c r="FN119" s="27" t="s">
        <v>51</v>
      </c>
      <c r="FO119" s="27" t="s">
        <v>51</v>
      </c>
      <c r="FP119" s="27" t="s">
        <v>51</v>
      </c>
      <c r="FQ119" s="27" t="s">
        <v>51</v>
      </c>
      <c r="FR119" s="27" t="s">
        <v>51</v>
      </c>
      <c r="FS119" s="27" t="s">
        <v>51</v>
      </c>
      <c r="FT119" s="27" t="s">
        <v>51</v>
      </c>
      <c r="FU119" s="27" t="s">
        <v>51</v>
      </c>
      <c r="FV119" s="27" t="s">
        <v>51</v>
      </c>
      <c r="FW119" s="27" t="s">
        <v>51</v>
      </c>
      <c r="FX119" s="27" t="s">
        <v>51</v>
      </c>
      <c r="FY119" s="27" t="s">
        <v>51</v>
      </c>
      <c r="FZ119" s="27" t="s">
        <v>51</v>
      </c>
      <c r="GA119" s="27" t="s">
        <v>51</v>
      </c>
      <c r="GB119" s="27" t="s">
        <v>51</v>
      </c>
      <c r="GC119" s="27" t="s">
        <v>51</v>
      </c>
      <c r="GD119" s="27" t="s">
        <v>51</v>
      </c>
      <c r="GE119" s="27" t="s">
        <v>51</v>
      </c>
      <c r="GF119" s="27" t="s">
        <v>51</v>
      </c>
      <c r="GG119" s="27" t="s">
        <v>51</v>
      </c>
      <c r="GH119" s="27" t="s">
        <v>51</v>
      </c>
      <c r="GI119" s="27" t="s">
        <v>51</v>
      </c>
      <c r="GJ119" s="27" t="s">
        <v>51</v>
      </c>
      <c r="GK119" s="27" t="s">
        <v>51</v>
      </c>
      <c r="GL119" s="27" t="s">
        <v>51</v>
      </c>
      <c r="GM119" s="27" t="s">
        <v>51</v>
      </c>
      <c r="GN119" s="27" t="s">
        <v>51</v>
      </c>
      <c r="GO119" s="27" t="s">
        <v>51</v>
      </c>
      <c r="GP119" s="27" t="s">
        <v>51</v>
      </c>
      <c r="GQ119" s="27" t="s">
        <v>51</v>
      </c>
      <c r="GR119" s="27" t="s">
        <v>51</v>
      </c>
      <c r="GS119" s="27" t="s">
        <v>51</v>
      </c>
      <c r="GT119" s="27" t="s">
        <v>51</v>
      </c>
      <c r="GU119" s="27" t="s">
        <v>51</v>
      </c>
      <c r="GV119" s="27" t="s">
        <v>51</v>
      </c>
      <c r="GW119" s="27" t="s">
        <v>51</v>
      </c>
      <c r="GX119" s="27" t="s">
        <v>51</v>
      </c>
      <c r="GY119" s="27" t="s">
        <v>51</v>
      </c>
      <c r="GZ119" s="27" t="s">
        <v>51</v>
      </c>
      <c r="HA119" s="27" t="s">
        <v>51</v>
      </c>
      <c r="HB119" s="27" t="s">
        <v>51</v>
      </c>
      <c r="HC119" s="27" t="s">
        <v>51</v>
      </c>
      <c r="HD119" s="27" t="s">
        <v>51</v>
      </c>
      <c r="HE119" s="27" t="s">
        <v>51</v>
      </c>
      <c r="HF119" s="27" t="s">
        <v>51</v>
      </c>
      <c r="HG119" s="27" t="s">
        <v>51</v>
      </c>
      <c r="HH119" s="27" t="s">
        <v>51</v>
      </c>
      <c r="HI119" s="27" t="s">
        <v>51</v>
      </c>
      <c r="HJ119" s="27" t="s">
        <v>51</v>
      </c>
      <c r="HK119" s="27" t="s">
        <v>51</v>
      </c>
      <c r="HL119" s="27" t="s">
        <v>51</v>
      </c>
      <c r="HM119" s="27" t="s">
        <v>51</v>
      </c>
      <c r="HN119" s="27" t="s">
        <v>51</v>
      </c>
      <c r="HO119" s="27" t="s">
        <v>51</v>
      </c>
      <c r="HP119" s="27" t="s">
        <v>51</v>
      </c>
      <c r="HQ119" s="27" t="s">
        <v>51</v>
      </c>
      <c r="HR119" s="27" t="s">
        <v>51</v>
      </c>
      <c r="HS119" s="27" t="s">
        <v>51</v>
      </c>
      <c r="HT119" s="27" t="s">
        <v>51</v>
      </c>
      <c r="HU119" s="27" t="s">
        <v>51</v>
      </c>
      <c r="HV119" s="27" t="s">
        <v>51</v>
      </c>
      <c r="HW119" s="27" t="s">
        <v>51</v>
      </c>
      <c r="HX119" s="27" t="s">
        <v>51</v>
      </c>
      <c r="HY119" s="27" t="s">
        <v>51</v>
      </c>
      <c r="HZ119" s="27" t="s">
        <v>51</v>
      </c>
      <c r="IA119" s="27" t="s">
        <v>51</v>
      </c>
      <c r="IB119" s="27" t="s">
        <v>51</v>
      </c>
      <c r="IC119" s="27" t="s">
        <v>51</v>
      </c>
      <c r="ID119" s="27" t="s">
        <v>51</v>
      </c>
      <c r="IE119" s="27" t="s">
        <v>51</v>
      </c>
      <c r="IF119" s="27" t="s">
        <v>51</v>
      </c>
      <c r="IG119" s="27" t="s">
        <v>51</v>
      </c>
      <c r="IH119" s="27" t="s">
        <v>51</v>
      </c>
      <c r="II119" s="27" t="s">
        <v>51</v>
      </c>
      <c r="IJ119" s="27" t="s">
        <v>51</v>
      </c>
      <c r="IK119" s="27" t="s">
        <v>51</v>
      </c>
      <c r="IL119" s="27" t="s">
        <v>51</v>
      </c>
      <c r="IM119" s="27" t="s">
        <v>51</v>
      </c>
      <c r="IN119" s="27" t="s">
        <v>51</v>
      </c>
      <c r="IO119" s="27" t="s">
        <v>51</v>
      </c>
      <c r="IP119" s="27" t="s">
        <v>51</v>
      </c>
      <c r="IQ119" s="27" t="s">
        <v>51</v>
      </c>
      <c r="IR119" s="27" t="s">
        <v>51</v>
      </c>
      <c r="IS119" s="27" t="s">
        <v>51</v>
      </c>
      <c r="IT119" s="27" t="s">
        <v>51</v>
      </c>
      <c r="IU119" s="27" t="s">
        <v>51</v>
      </c>
      <c r="IV119" s="27" t="s">
        <v>51</v>
      </c>
      <c r="IW119" s="27"/>
      <c r="IX119" s="27"/>
      <c r="IY119" s="27"/>
      <c r="IZ119" s="27"/>
      <c r="JA119" s="27"/>
      <c r="JB119" s="27"/>
    </row>
    <row r="120" spans="1:262" ht="12.75" customHeight="1" x14ac:dyDescent="0.3">
      <c r="A120" s="4" t="s">
        <v>37</v>
      </c>
      <c r="B120" s="4">
        <v>532</v>
      </c>
      <c r="C120" s="13">
        <f t="shared" ref="C120:C132" si="209">((V120+X120)/10*MAX(($D$2/AC120),1)+(Y120/80*180*Z120))/(MAX(($D$2/AA120),1)+AB120)*28</f>
        <v>962.5</v>
      </c>
      <c r="D120" s="13">
        <f t="shared" ref="D120:D132" si="210">C120-B120</f>
        <v>430.5</v>
      </c>
      <c r="E120" s="13">
        <f t="shared" ref="E120:E132" si="211">AB120+MAX($D$2/AA120,1)</f>
        <v>15</v>
      </c>
      <c r="F120" s="4">
        <f t="shared" ref="F120:F132" si="212">MROUND(D120,25)</f>
        <v>425</v>
      </c>
      <c r="G120" s="13">
        <f t="shared" ref="G120:G132" si="213">D120/28</f>
        <v>15.375</v>
      </c>
      <c r="H120" s="11">
        <f t="shared" ref="H120:H132" si="214">((($X120)/10*MAX(($D$2/$AC120),1)+AF120+($Y120/80*180*$Z120))/(MAX(($D$2/$AA120),1)+$AB120))*28</f>
        <v>1487.5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7">
        <v>30000</v>
      </c>
      <c r="S120" s="17">
        <v>3.75</v>
      </c>
      <c r="T120" s="17">
        <v>7.5</v>
      </c>
      <c r="U120" s="17">
        <f t="shared" ref="U120:U132" si="215">T120*S120</f>
        <v>28.125</v>
      </c>
      <c r="V120" s="17">
        <f t="shared" ref="V120:V132" si="216">U120*80</f>
        <v>2250</v>
      </c>
      <c r="W120" s="17">
        <f t="shared" ref="W120:W129" si="217">2.5/2+2.5/4</f>
        <v>1.875</v>
      </c>
      <c r="X120" s="17">
        <f t="shared" ref="X120:X132" si="218">W120*200</f>
        <v>375</v>
      </c>
      <c r="Y120" s="4">
        <f t="shared" ref="Y120:Y132" si="219">MIN(R120-V120-X120,AD120)</f>
        <v>2250</v>
      </c>
      <c r="Z120" s="4">
        <v>0.05</v>
      </c>
      <c r="AA120" s="4">
        <v>72</v>
      </c>
      <c r="AB120" s="4">
        <v>14</v>
      </c>
      <c r="AC120" s="4">
        <v>500</v>
      </c>
      <c r="AD120" s="4">
        <v>2250</v>
      </c>
      <c r="AE120" s="4">
        <f t="shared" ref="AE120:AE132" si="220">Y120/80*180</f>
        <v>5062.5</v>
      </c>
      <c r="AF120" s="4">
        <f t="shared" ref="AF120:AF132" si="221">V120/80*180*Z120*2</f>
        <v>506.25</v>
      </c>
      <c r="AG120" s="13">
        <f t="shared" ref="AG120:IV120" si="222">((($V120+$X120)/10*MAX((AG$2/$AC120),1)+($Y120/80*180*$Z120))/(MAX((AG$2/$AA120),1)+$AB120))*28-$B120</f>
        <v>430.5</v>
      </c>
      <c r="AH120" s="13">
        <f t="shared" si="222"/>
        <v>430.5</v>
      </c>
      <c r="AI120" s="13">
        <f t="shared" si="222"/>
        <v>430.5</v>
      </c>
      <c r="AJ120" s="13">
        <f t="shared" si="222"/>
        <v>430.5</v>
      </c>
      <c r="AK120" s="13">
        <f t="shared" si="222"/>
        <v>430.5</v>
      </c>
      <c r="AL120" s="13">
        <f t="shared" si="222"/>
        <v>430.5</v>
      </c>
      <c r="AM120" s="13">
        <f t="shared" si="222"/>
        <v>430.5</v>
      </c>
      <c r="AN120" s="13">
        <f t="shared" si="222"/>
        <v>430.5</v>
      </c>
      <c r="AO120" s="13">
        <f t="shared" si="222"/>
        <v>430.5</v>
      </c>
      <c r="AP120" s="13">
        <f t="shared" si="222"/>
        <v>430.5</v>
      </c>
      <c r="AQ120" s="13">
        <f t="shared" si="222"/>
        <v>430.5</v>
      </c>
      <c r="AR120" s="13">
        <f t="shared" si="222"/>
        <v>430.5</v>
      </c>
      <c r="AS120" s="13">
        <f t="shared" si="222"/>
        <v>425.18232044198896</v>
      </c>
      <c r="AT120" s="13">
        <f t="shared" si="222"/>
        <v>419.92307692307702</v>
      </c>
      <c r="AU120" s="13">
        <f t="shared" si="222"/>
        <v>414.72131147540972</v>
      </c>
      <c r="AV120" s="13">
        <f t="shared" si="222"/>
        <v>409.57608695652164</v>
      </c>
      <c r="AW120" s="13">
        <f t="shared" si="222"/>
        <v>404.48648648648646</v>
      </c>
      <c r="AX120" s="13">
        <f t="shared" si="222"/>
        <v>399.45161290322585</v>
      </c>
      <c r="AY120" s="13">
        <f t="shared" si="222"/>
        <v>394.47058823529403</v>
      </c>
      <c r="AZ120" s="13">
        <f t="shared" si="222"/>
        <v>389.54255319148945</v>
      </c>
      <c r="BA120" s="13">
        <f t="shared" si="222"/>
        <v>384.66666666666674</v>
      </c>
      <c r="BB120" s="13">
        <f t="shared" si="222"/>
        <v>379.84210526315792</v>
      </c>
      <c r="BC120" s="13">
        <f t="shared" si="222"/>
        <v>375.06806282722516</v>
      </c>
      <c r="BD120" s="13">
        <f t="shared" si="222"/>
        <v>370.34375</v>
      </c>
      <c r="BE120" s="13">
        <f t="shared" si="222"/>
        <v>365.66839378238342</v>
      </c>
      <c r="BF120" s="13">
        <f t="shared" si="222"/>
        <v>361.04123711340196</v>
      </c>
      <c r="BG120" s="13">
        <f t="shared" si="222"/>
        <v>356.46153846153845</v>
      </c>
      <c r="BH120" s="13">
        <f t="shared" si="222"/>
        <v>351.92857142857144</v>
      </c>
      <c r="BI120" s="13">
        <f t="shared" si="222"/>
        <v>347.4416243654822</v>
      </c>
      <c r="BJ120" s="13">
        <f t="shared" si="222"/>
        <v>343</v>
      </c>
      <c r="BK120" s="13">
        <f t="shared" si="222"/>
        <v>338.60301507537702</v>
      </c>
      <c r="BL120" s="13">
        <f t="shared" si="222"/>
        <v>334.24999999999989</v>
      </c>
      <c r="BM120" s="13">
        <f t="shared" si="222"/>
        <v>329.94029850746278</v>
      </c>
      <c r="BN120" s="13">
        <f t="shared" si="222"/>
        <v>325.6732673267328</v>
      </c>
      <c r="BO120" s="13">
        <f t="shared" si="222"/>
        <v>321.44827586206895</v>
      </c>
      <c r="BP120" s="13">
        <f t="shared" si="222"/>
        <v>317.26470588235293</v>
      </c>
      <c r="BQ120" s="13">
        <f t="shared" si="222"/>
        <v>313.1219512195122</v>
      </c>
      <c r="BR120" s="13">
        <f t="shared" si="222"/>
        <v>309.01941747572812</v>
      </c>
      <c r="BS120" s="13">
        <f t="shared" si="222"/>
        <v>304.95652173913038</v>
      </c>
      <c r="BT120" s="13">
        <f t="shared" si="222"/>
        <v>300.93269230769238</v>
      </c>
      <c r="BU120" s="13">
        <f t="shared" si="222"/>
        <v>296.9473684210526</v>
      </c>
      <c r="BV120" s="13">
        <f t="shared" si="222"/>
        <v>293</v>
      </c>
      <c r="BW120" s="13">
        <f t="shared" si="222"/>
        <v>289.09004739336501</v>
      </c>
      <c r="BX120" s="13">
        <f t="shared" si="222"/>
        <v>285.21698113207549</v>
      </c>
      <c r="BY120" s="13">
        <f t="shared" si="222"/>
        <v>281.38028169014092</v>
      </c>
      <c r="BZ120" s="13">
        <f t="shared" si="222"/>
        <v>277.57943925233644</v>
      </c>
      <c r="CA120" s="13">
        <f t="shared" si="222"/>
        <v>273.81395348837202</v>
      </c>
      <c r="CB120" s="13">
        <f t="shared" si="222"/>
        <v>270.08333333333326</v>
      </c>
      <c r="CC120" s="13">
        <f t="shared" si="222"/>
        <v>266.38709677419365</v>
      </c>
      <c r="CD120" s="13">
        <f t="shared" si="222"/>
        <v>262.72477064220175</v>
      </c>
      <c r="CE120" s="13">
        <f t="shared" si="222"/>
        <v>259.09589041095887</v>
      </c>
      <c r="CF120" s="13">
        <f t="shared" si="222"/>
        <v>255.50000000000011</v>
      </c>
      <c r="CG120" s="13">
        <f t="shared" si="222"/>
        <v>251.93665158371039</v>
      </c>
      <c r="CH120" s="13">
        <f t="shared" si="222"/>
        <v>248.40540540540542</v>
      </c>
      <c r="CI120" s="13">
        <f t="shared" si="222"/>
        <v>244.90582959641267</v>
      </c>
      <c r="CJ120" s="13">
        <f t="shared" si="222"/>
        <v>241.43749999999989</v>
      </c>
      <c r="CK120" s="13">
        <f t="shared" si="222"/>
        <v>238</v>
      </c>
      <c r="CL120" s="13">
        <f t="shared" si="222"/>
        <v>234.59292035398232</v>
      </c>
      <c r="CM120" s="13">
        <f t="shared" si="222"/>
        <v>231.21585903083701</v>
      </c>
      <c r="CN120" s="13">
        <f t="shared" si="222"/>
        <v>227.86842105263156</v>
      </c>
      <c r="CO120" s="13">
        <f t="shared" si="222"/>
        <v>224.55021834061131</v>
      </c>
      <c r="CP120" s="13">
        <f t="shared" si="222"/>
        <v>221.26086956521738</v>
      </c>
      <c r="CQ120" s="13">
        <f t="shared" si="222"/>
        <v>218</v>
      </c>
      <c r="CR120" s="13">
        <f t="shared" si="222"/>
        <v>214.76724137931046</v>
      </c>
      <c r="CS120" s="13">
        <f t="shared" si="222"/>
        <v>211.5622317596567</v>
      </c>
      <c r="CT120" s="13">
        <f t="shared" si="222"/>
        <v>208.38461538461547</v>
      </c>
      <c r="CU120" s="13">
        <f t="shared" si="222"/>
        <v>205.23404255319156</v>
      </c>
      <c r="CV120" s="13">
        <f t="shared" si="222"/>
        <v>202.11016949152531</v>
      </c>
      <c r="CW120" s="13">
        <f t="shared" si="222"/>
        <v>199.01265822784808</v>
      </c>
      <c r="CX120" s="13">
        <f t="shared" si="222"/>
        <v>195.94117647058829</v>
      </c>
      <c r="CY120" s="13">
        <f t="shared" si="222"/>
        <v>192.89539748953973</v>
      </c>
      <c r="CZ120" s="13">
        <f t="shared" si="222"/>
        <v>189.875</v>
      </c>
      <c r="DA120" s="13">
        <f t="shared" si="222"/>
        <v>186.8796680497926</v>
      </c>
      <c r="DB120" s="13">
        <f t="shared" si="222"/>
        <v>183.90909090909088</v>
      </c>
      <c r="DC120" s="13">
        <f t="shared" si="222"/>
        <v>180.96296296296293</v>
      </c>
      <c r="DD120" s="13">
        <f t="shared" si="222"/>
        <v>178.04098360655746</v>
      </c>
      <c r="DE120" s="13">
        <f t="shared" si="222"/>
        <v>175.14285714285711</v>
      </c>
      <c r="DF120" s="13">
        <f t="shared" si="222"/>
        <v>172.26829268292681</v>
      </c>
      <c r="DG120" s="13">
        <f t="shared" si="222"/>
        <v>169.41700404858307</v>
      </c>
      <c r="DH120" s="13">
        <f t="shared" si="222"/>
        <v>166.58870967741939</v>
      </c>
      <c r="DI120" s="13">
        <f t="shared" si="222"/>
        <v>163.7831325301205</v>
      </c>
      <c r="DJ120" s="13">
        <f t="shared" si="222"/>
        <v>161</v>
      </c>
      <c r="DK120" s="13">
        <f t="shared" si="222"/>
        <v>158.23904382470118</v>
      </c>
      <c r="DL120" s="13">
        <f t="shared" si="222"/>
        <v>158.29999999999995</v>
      </c>
      <c r="DM120" s="13">
        <f t="shared" si="222"/>
        <v>159.7549407114625</v>
      </c>
      <c r="DN120" s="13">
        <f t="shared" si="222"/>
        <v>161.19842519685051</v>
      </c>
      <c r="DO120" s="13">
        <f t="shared" si="222"/>
        <v>162.630588235294</v>
      </c>
      <c r="DP120" s="13">
        <f t="shared" si="222"/>
        <v>164.05156250000005</v>
      </c>
      <c r="DQ120" s="13">
        <f t="shared" si="222"/>
        <v>165.46147859922178</v>
      </c>
      <c r="DR120" s="13">
        <f t="shared" si="222"/>
        <v>166.86046511627899</v>
      </c>
      <c r="DS120" s="13">
        <f t="shared" si="222"/>
        <v>168.24864864864878</v>
      </c>
      <c r="DT120" s="13">
        <f t="shared" si="222"/>
        <v>169.62615384615378</v>
      </c>
      <c r="DU120" s="13">
        <f t="shared" si="222"/>
        <v>170.99310344827597</v>
      </c>
      <c r="DV120" s="13">
        <f t="shared" si="222"/>
        <v>172.3496183206106</v>
      </c>
      <c r="DW120" s="13">
        <f t="shared" si="222"/>
        <v>173.69581749049428</v>
      </c>
      <c r="DX120" s="13">
        <f t="shared" si="222"/>
        <v>175.03181818181815</v>
      </c>
      <c r="DY120" s="13">
        <f t="shared" si="222"/>
        <v>176.35773584905644</v>
      </c>
      <c r="DZ120" s="13">
        <f t="shared" si="222"/>
        <v>177.6736842105264</v>
      </c>
      <c r="EA120" s="13">
        <f t="shared" si="222"/>
        <v>178.97977528089871</v>
      </c>
      <c r="EB120" s="13">
        <f t="shared" si="222"/>
        <v>180.27611940298505</v>
      </c>
      <c r="EC120" s="13">
        <f t="shared" si="222"/>
        <v>181.56282527881046</v>
      </c>
      <c r="ED120" s="13">
        <f t="shared" si="222"/>
        <v>182.83999999999992</v>
      </c>
      <c r="EE120" s="13">
        <f t="shared" si="222"/>
        <v>184.10774907749067</v>
      </c>
      <c r="EF120" s="13">
        <f t="shared" si="222"/>
        <v>185.36617647058836</v>
      </c>
      <c r="EG120" s="13">
        <f t="shared" si="222"/>
        <v>186.61538461538464</v>
      </c>
      <c r="EH120" s="13">
        <f t="shared" si="222"/>
        <v>187.85547445255463</v>
      </c>
      <c r="EI120" s="13">
        <f t="shared" si="222"/>
        <v>189.08654545454556</v>
      </c>
      <c r="EJ120" s="13">
        <f t="shared" si="222"/>
        <v>190.30869565217392</v>
      </c>
      <c r="EK120" s="13">
        <f t="shared" si="222"/>
        <v>191.52202166064978</v>
      </c>
      <c r="EL120" s="13">
        <f t="shared" si="222"/>
        <v>192.72661870503612</v>
      </c>
      <c r="EM120" s="13">
        <f t="shared" si="222"/>
        <v>193.92258064516136</v>
      </c>
      <c r="EN120" s="13">
        <f t="shared" si="222"/>
        <v>195.1099999999999</v>
      </c>
      <c r="EO120" s="13">
        <f t="shared" si="222"/>
        <v>196.28896797153038</v>
      </c>
      <c r="EP120" s="13">
        <f t="shared" si="222"/>
        <v>197.45957446808518</v>
      </c>
      <c r="EQ120" s="13">
        <f t="shared" si="222"/>
        <v>198.62190812720837</v>
      </c>
      <c r="ER120" s="13">
        <f t="shared" si="222"/>
        <v>199.77605633802818</v>
      </c>
      <c r="ES120" s="13">
        <f t="shared" si="222"/>
        <v>200.92210526315785</v>
      </c>
      <c r="ET120" s="13">
        <f t="shared" si="222"/>
        <v>202.06013986013977</v>
      </c>
      <c r="EU120" s="13">
        <f t="shared" si="222"/>
        <v>203.19024390243908</v>
      </c>
      <c r="EV120" s="13">
        <f t="shared" si="222"/>
        <v>204.3125</v>
      </c>
      <c r="EW120" s="13">
        <f t="shared" si="222"/>
        <v>205.42698961937708</v>
      </c>
      <c r="EX120" s="13">
        <f t="shared" si="222"/>
        <v>206.53379310344826</v>
      </c>
      <c r="EY120" s="13">
        <f t="shared" si="222"/>
        <v>207.63298969072162</v>
      </c>
      <c r="EZ120" s="13">
        <f t="shared" si="222"/>
        <v>208.72465753424649</v>
      </c>
      <c r="FA120" s="13">
        <f t="shared" si="222"/>
        <v>209.8088737201366</v>
      </c>
      <c r="FB120" s="13">
        <f t="shared" si="222"/>
        <v>210.88571428571424</v>
      </c>
      <c r="FC120" s="13">
        <f t="shared" si="222"/>
        <v>211.95525423728793</v>
      </c>
      <c r="FD120" s="13">
        <f t="shared" si="222"/>
        <v>213.01756756756777</v>
      </c>
      <c r="FE120" s="13">
        <f t="shared" si="222"/>
        <v>214.07272727272721</v>
      </c>
      <c r="FF120" s="13">
        <f t="shared" si="222"/>
        <v>215.12080536912742</v>
      </c>
      <c r="FG120" s="13">
        <f t="shared" si="222"/>
        <v>216.16187290969924</v>
      </c>
      <c r="FH120" s="13">
        <f t="shared" si="222"/>
        <v>217.19599999999991</v>
      </c>
      <c r="FI120" s="13">
        <f t="shared" si="222"/>
        <v>218.22325581395341</v>
      </c>
      <c r="FJ120" s="13">
        <f t="shared" si="222"/>
        <v>219.24370860927161</v>
      </c>
      <c r="FK120" s="13">
        <f t="shared" si="222"/>
        <v>220.25742574257424</v>
      </c>
      <c r="FL120" s="13">
        <f t="shared" si="222"/>
        <v>221.26447368421043</v>
      </c>
      <c r="FM120" s="13">
        <f t="shared" si="222"/>
        <v>222.26491803278691</v>
      </c>
      <c r="FN120" s="13">
        <f t="shared" si="222"/>
        <v>223.25882352941187</v>
      </c>
      <c r="FO120" s="13">
        <f t="shared" si="222"/>
        <v>224.24625407166104</v>
      </c>
      <c r="FP120" s="13">
        <f t="shared" si="222"/>
        <v>225.22727272727286</v>
      </c>
      <c r="FQ120" s="13">
        <f t="shared" si="222"/>
        <v>226.20194174757285</v>
      </c>
      <c r="FR120" s="13">
        <f t="shared" si="222"/>
        <v>227.17032258064501</v>
      </c>
      <c r="FS120" s="13">
        <f t="shared" si="222"/>
        <v>228.13247588424451</v>
      </c>
      <c r="FT120" s="13">
        <f t="shared" si="222"/>
        <v>229.08846153846162</v>
      </c>
      <c r="FU120" s="13">
        <f t="shared" si="222"/>
        <v>230.03833865814693</v>
      </c>
      <c r="FV120" s="13">
        <f t="shared" si="222"/>
        <v>230.98216560509559</v>
      </c>
      <c r="FW120" s="13">
        <f t="shared" si="222"/>
        <v>231.91999999999985</v>
      </c>
      <c r="FX120" s="13">
        <f t="shared" si="222"/>
        <v>232.85189873417721</v>
      </c>
      <c r="FY120" s="13">
        <f t="shared" si="222"/>
        <v>233.77791798107273</v>
      </c>
      <c r="FZ120" s="13">
        <f t="shared" si="222"/>
        <v>234.69811320754718</v>
      </c>
      <c r="GA120" s="13">
        <f t="shared" si="222"/>
        <v>235.61253918495299</v>
      </c>
      <c r="GB120" s="13">
        <f t="shared" si="222"/>
        <v>236.52125000000001</v>
      </c>
      <c r="GC120" s="13">
        <f t="shared" si="222"/>
        <v>237.42429906542066</v>
      </c>
      <c r="GD120" s="13">
        <f t="shared" si="222"/>
        <v>238.32173913043471</v>
      </c>
      <c r="GE120" s="13">
        <f t="shared" si="222"/>
        <v>239.21362229102169</v>
      </c>
      <c r="GF120" s="13">
        <f t="shared" si="222"/>
        <v>240.10000000000014</v>
      </c>
      <c r="GG120" s="13">
        <f t="shared" si="222"/>
        <v>240.98092307692298</v>
      </c>
      <c r="GH120" s="13">
        <f t="shared" si="222"/>
        <v>241.85644171779154</v>
      </c>
      <c r="GI120" s="13">
        <f t="shared" si="222"/>
        <v>242.72660550458704</v>
      </c>
      <c r="GJ120" s="13">
        <f t="shared" si="222"/>
        <v>243.59146341463406</v>
      </c>
      <c r="GK120" s="13">
        <f t="shared" si="222"/>
        <v>244.45106382978724</v>
      </c>
      <c r="GL120" s="13">
        <f t="shared" si="222"/>
        <v>245.3054545454545</v>
      </c>
      <c r="GM120" s="13">
        <f t="shared" si="222"/>
        <v>246.15468277945615</v>
      </c>
      <c r="GN120" s="13">
        <f t="shared" si="222"/>
        <v>246.99879518072294</v>
      </c>
      <c r="GO120" s="13">
        <f t="shared" si="222"/>
        <v>247.83783783783781</v>
      </c>
      <c r="GP120" s="13">
        <f t="shared" si="222"/>
        <v>248.67185628742504</v>
      </c>
      <c r="GQ120" s="13">
        <f t="shared" si="222"/>
        <v>249.50089552238808</v>
      </c>
      <c r="GR120" s="13">
        <f t="shared" si="222"/>
        <v>250.32500000000005</v>
      </c>
      <c r="GS120" s="13">
        <f t="shared" si="222"/>
        <v>251.14421364985162</v>
      </c>
      <c r="GT120" s="13">
        <f t="shared" si="222"/>
        <v>251.95857988165687</v>
      </c>
      <c r="GU120" s="13">
        <f t="shared" si="222"/>
        <v>252.7681415929203</v>
      </c>
      <c r="GV120" s="13">
        <f t="shared" si="222"/>
        <v>253.57294117647052</v>
      </c>
      <c r="GW120" s="13">
        <f t="shared" si="222"/>
        <v>254.37302052785935</v>
      </c>
      <c r="GX120" s="13">
        <f t="shared" si="222"/>
        <v>255.16842105263163</v>
      </c>
      <c r="GY120" s="13">
        <f t="shared" si="222"/>
        <v>255.95918367346928</v>
      </c>
      <c r="GZ120" s="13">
        <f t="shared" si="222"/>
        <v>256.74534883720935</v>
      </c>
      <c r="HA120" s="13">
        <f t="shared" si="222"/>
        <v>257.52695652173918</v>
      </c>
      <c r="HB120" s="13">
        <f t="shared" si="222"/>
        <v>258.30404624277458</v>
      </c>
      <c r="HC120" s="13">
        <f t="shared" si="222"/>
        <v>259.07665706051887</v>
      </c>
      <c r="HD120" s="13">
        <f t="shared" si="222"/>
        <v>259.84482758620686</v>
      </c>
      <c r="HE120" s="13">
        <f t="shared" si="222"/>
        <v>260.60859598853881</v>
      </c>
      <c r="HF120" s="13">
        <f t="shared" si="222"/>
        <v>261.36800000000017</v>
      </c>
      <c r="HG120" s="13">
        <f t="shared" si="222"/>
        <v>262.12307692307695</v>
      </c>
      <c r="HH120" s="13">
        <f t="shared" si="222"/>
        <v>262.87386363636358</v>
      </c>
      <c r="HI120" s="13">
        <f t="shared" si="222"/>
        <v>263.62039660056666</v>
      </c>
      <c r="HJ120" s="13">
        <f t="shared" si="222"/>
        <v>264.36271186440683</v>
      </c>
      <c r="HK120" s="13">
        <f t="shared" si="222"/>
        <v>265.10084507042245</v>
      </c>
      <c r="HL120" s="13">
        <f t="shared" si="222"/>
        <v>265.8348314606742</v>
      </c>
      <c r="HM120" s="13">
        <f t="shared" si="222"/>
        <v>266.56470588235288</v>
      </c>
      <c r="HN120" s="13">
        <f t="shared" si="222"/>
        <v>267.29050279329601</v>
      </c>
      <c r="HO120" s="13">
        <f t="shared" si="222"/>
        <v>268.01225626740961</v>
      </c>
      <c r="HP120" s="13">
        <f t="shared" si="222"/>
        <v>268.73</v>
      </c>
      <c r="HQ120" s="13">
        <f t="shared" si="222"/>
        <v>269.44376731301941</v>
      </c>
      <c r="HR120" s="13">
        <f t="shared" si="222"/>
        <v>270.15359116022091</v>
      </c>
      <c r="HS120" s="13">
        <f t="shared" si="222"/>
        <v>270.85950413223145</v>
      </c>
      <c r="HT120" s="13">
        <f t="shared" si="222"/>
        <v>271.56153846153848</v>
      </c>
      <c r="HU120" s="13">
        <f t="shared" si="222"/>
        <v>272.25972602739716</v>
      </c>
      <c r="HV120" s="13">
        <f t="shared" si="222"/>
        <v>272.95409836065562</v>
      </c>
      <c r="HW120" s="13">
        <f t="shared" si="222"/>
        <v>273.64468664850142</v>
      </c>
      <c r="HX120" s="13">
        <f t="shared" si="222"/>
        <v>274.33152173913038</v>
      </c>
      <c r="HY120" s="13">
        <f t="shared" si="222"/>
        <v>275.01463414634145</v>
      </c>
      <c r="HZ120" s="13">
        <f t="shared" si="222"/>
        <v>275.69405405405405</v>
      </c>
      <c r="IA120" s="13">
        <f t="shared" si="222"/>
        <v>276.36981132075459</v>
      </c>
      <c r="IB120" s="13">
        <f t="shared" si="222"/>
        <v>277.04193548387093</v>
      </c>
      <c r="IC120" s="13">
        <f t="shared" si="222"/>
        <v>277.71045576407505</v>
      </c>
      <c r="ID120" s="13">
        <f t="shared" si="222"/>
        <v>278.37540106951872</v>
      </c>
      <c r="IE120" s="13">
        <f t="shared" si="222"/>
        <v>279.03679999999997</v>
      </c>
      <c r="IF120" s="13">
        <f t="shared" si="222"/>
        <v>279.69468085106382</v>
      </c>
      <c r="IG120" s="13">
        <f t="shared" si="222"/>
        <v>280.3490716180371</v>
      </c>
      <c r="IH120" s="13">
        <f t="shared" si="222"/>
        <v>281</v>
      </c>
      <c r="II120" s="13">
        <f t="shared" si="222"/>
        <v>281.64749340369394</v>
      </c>
      <c r="IJ120" s="13">
        <f t="shared" si="222"/>
        <v>282.29157894736841</v>
      </c>
      <c r="IK120" s="13">
        <f t="shared" si="222"/>
        <v>282.93228346456704</v>
      </c>
      <c r="IL120" s="13">
        <f t="shared" si="222"/>
        <v>283.56963350785338</v>
      </c>
      <c r="IM120" s="13">
        <f t="shared" si="222"/>
        <v>284.20365535248038</v>
      </c>
      <c r="IN120" s="13">
        <f t="shared" si="222"/>
        <v>284.83437500000002</v>
      </c>
      <c r="IO120" s="13">
        <f t="shared" si="222"/>
        <v>285.46181818181833</v>
      </c>
      <c r="IP120" s="13">
        <f t="shared" si="222"/>
        <v>286.08601036269431</v>
      </c>
      <c r="IQ120" s="13">
        <f t="shared" si="222"/>
        <v>286.70697674418614</v>
      </c>
      <c r="IR120" s="13">
        <f t="shared" si="222"/>
        <v>287.32474226804129</v>
      </c>
      <c r="IS120" s="13">
        <f t="shared" si="222"/>
        <v>287.93933161953726</v>
      </c>
      <c r="IT120" s="13">
        <f t="shared" si="222"/>
        <v>288.55076923076933</v>
      </c>
      <c r="IU120" s="13">
        <f t="shared" si="222"/>
        <v>289.15907928388765</v>
      </c>
      <c r="IV120" s="13">
        <f t="shared" si="222"/>
        <v>289.76428571428562</v>
      </c>
      <c r="IW120" s="13"/>
      <c r="IX120" s="13"/>
      <c r="IY120" s="13"/>
      <c r="IZ120" s="13"/>
      <c r="JA120" s="13"/>
      <c r="JB120" s="13"/>
    </row>
    <row r="121" spans="1:262" ht="12.75" customHeight="1" x14ac:dyDescent="0.3">
      <c r="A121" s="18" t="s">
        <v>38</v>
      </c>
      <c r="B121" s="18">
        <v>335</v>
      </c>
      <c r="C121" s="19">
        <f t="shared" si="209"/>
        <v>962.5</v>
      </c>
      <c r="D121" s="19">
        <f t="shared" si="210"/>
        <v>627.5</v>
      </c>
      <c r="E121" s="19">
        <f t="shared" si="211"/>
        <v>15</v>
      </c>
      <c r="F121" s="18">
        <f t="shared" si="212"/>
        <v>625</v>
      </c>
      <c r="G121" s="19">
        <f t="shared" si="213"/>
        <v>22.410714285714285</v>
      </c>
      <c r="H121" s="16">
        <f t="shared" si="214"/>
        <v>1487.5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7">
        <v>10000</v>
      </c>
      <c r="S121" s="17">
        <v>3.75</v>
      </c>
      <c r="T121" s="17">
        <v>7.5</v>
      </c>
      <c r="U121" s="17">
        <f t="shared" si="215"/>
        <v>28.125</v>
      </c>
      <c r="V121" s="17">
        <f t="shared" si="216"/>
        <v>2250</v>
      </c>
      <c r="W121" s="17">
        <f t="shared" si="217"/>
        <v>1.875</v>
      </c>
      <c r="X121" s="17">
        <f t="shared" si="218"/>
        <v>375</v>
      </c>
      <c r="Y121" s="4">
        <f t="shared" si="219"/>
        <v>2250</v>
      </c>
      <c r="Z121" s="4">
        <v>0.05</v>
      </c>
      <c r="AA121" s="4">
        <v>90</v>
      </c>
      <c r="AB121" s="4">
        <v>14</v>
      </c>
      <c r="AC121" s="4">
        <v>500</v>
      </c>
      <c r="AD121" s="4">
        <v>2250</v>
      </c>
      <c r="AE121" s="4">
        <f t="shared" si="220"/>
        <v>5062.5</v>
      </c>
      <c r="AF121" s="4">
        <f t="shared" si="221"/>
        <v>506.25</v>
      </c>
      <c r="AG121" s="13">
        <f t="shared" ref="AG121:IV121" si="223">((($V121+$X121)/10*MAX((AG$2/$AC121),1)+($Y121/80*180*$Z121))/(MAX((AG$2/$AA121),1)+$AB121))*28-$B121</f>
        <v>627.5</v>
      </c>
      <c r="AH121" s="13">
        <f t="shared" si="223"/>
        <v>627.5</v>
      </c>
      <c r="AI121" s="13">
        <f t="shared" si="223"/>
        <v>627.5</v>
      </c>
      <c r="AJ121" s="13">
        <f t="shared" si="223"/>
        <v>627.5</v>
      </c>
      <c r="AK121" s="13">
        <f t="shared" si="223"/>
        <v>627.5</v>
      </c>
      <c r="AL121" s="13">
        <f t="shared" si="223"/>
        <v>627.5</v>
      </c>
      <c r="AM121" s="13">
        <f t="shared" si="223"/>
        <v>627.5</v>
      </c>
      <c r="AN121" s="13">
        <f t="shared" si="223"/>
        <v>627.5</v>
      </c>
      <c r="AO121" s="13">
        <f t="shared" si="223"/>
        <v>627.5</v>
      </c>
      <c r="AP121" s="13">
        <f t="shared" si="223"/>
        <v>627.5</v>
      </c>
      <c r="AQ121" s="13">
        <f t="shared" si="223"/>
        <v>627.5</v>
      </c>
      <c r="AR121" s="13">
        <f t="shared" si="223"/>
        <v>627.5</v>
      </c>
      <c r="AS121" s="13">
        <f t="shared" si="223"/>
        <v>627.5</v>
      </c>
      <c r="AT121" s="13">
        <f t="shared" si="223"/>
        <v>627.5</v>
      </c>
      <c r="AU121" s="13">
        <f t="shared" si="223"/>
        <v>627.5</v>
      </c>
      <c r="AV121" s="13">
        <f t="shared" si="223"/>
        <v>623.24115044247787</v>
      </c>
      <c r="AW121" s="13">
        <f t="shared" si="223"/>
        <v>619.01982378854632</v>
      </c>
      <c r="AX121" s="13">
        <f t="shared" si="223"/>
        <v>614.83552631578959</v>
      </c>
      <c r="AY121" s="13">
        <f t="shared" si="223"/>
        <v>610.68777292576431</v>
      </c>
      <c r="AZ121" s="13">
        <f t="shared" si="223"/>
        <v>606.57608695652164</v>
      </c>
      <c r="BA121" s="13">
        <f t="shared" si="223"/>
        <v>602.49999999999989</v>
      </c>
      <c r="BB121" s="13">
        <f t="shared" si="223"/>
        <v>598.45905172413802</v>
      </c>
      <c r="BC121" s="13">
        <f t="shared" si="223"/>
        <v>594.45278969957087</v>
      </c>
      <c r="BD121" s="13">
        <f t="shared" si="223"/>
        <v>590.48076923076917</v>
      </c>
      <c r="BE121" s="13">
        <f t="shared" si="223"/>
        <v>586.54255319148945</v>
      </c>
      <c r="BF121" s="13">
        <f t="shared" si="223"/>
        <v>582.6377118644067</v>
      </c>
      <c r="BG121" s="13">
        <f t="shared" si="223"/>
        <v>578.7658227848101</v>
      </c>
      <c r="BH121" s="13">
        <f t="shared" si="223"/>
        <v>574.92647058823525</v>
      </c>
      <c r="BI121" s="13">
        <f t="shared" si="223"/>
        <v>571.11924686192469</v>
      </c>
      <c r="BJ121" s="13">
        <f t="shared" si="223"/>
        <v>567.34375</v>
      </c>
      <c r="BK121" s="13">
        <f t="shared" si="223"/>
        <v>563.59958506224075</v>
      </c>
      <c r="BL121" s="13">
        <f t="shared" si="223"/>
        <v>559.88636363636363</v>
      </c>
      <c r="BM121" s="13">
        <f t="shared" si="223"/>
        <v>556.20370370370381</v>
      </c>
      <c r="BN121" s="13">
        <f t="shared" si="223"/>
        <v>552.55122950819668</v>
      </c>
      <c r="BO121" s="13">
        <f t="shared" si="223"/>
        <v>548.92857142857144</v>
      </c>
      <c r="BP121" s="13">
        <f t="shared" si="223"/>
        <v>545.33536585365869</v>
      </c>
      <c r="BQ121" s="13">
        <f t="shared" si="223"/>
        <v>541.77125506072866</v>
      </c>
      <c r="BR121" s="13">
        <f t="shared" si="223"/>
        <v>538.23588709677426</v>
      </c>
      <c r="BS121" s="13">
        <f t="shared" si="223"/>
        <v>534.72891566265048</v>
      </c>
      <c r="BT121" s="13">
        <f t="shared" si="223"/>
        <v>531.24999999999989</v>
      </c>
      <c r="BU121" s="13">
        <f t="shared" si="223"/>
        <v>527.79880478087648</v>
      </c>
      <c r="BV121" s="13">
        <f t="shared" si="223"/>
        <v>524.375</v>
      </c>
      <c r="BW121" s="13">
        <f t="shared" si="223"/>
        <v>520.97826086956525</v>
      </c>
      <c r="BX121" s="13">
        <f t="shared" si="223"/>
        <v>517.60826771653547</v>
      </c>
      <c r="BY121" s="13">
        <f t="shared" si="223"/>
        <v>514.26470588235293</v>
      </c>
      <c r="BZ121" s="13">
        <f t="shared" si="223"/>
        <v>510.947265625</v>
      </c>
      <c r="CA121" s="13">
        <f t="shared" si="223"/>
        <v>507.65564202334633</v>
      </c>
      <c r="CB121" s="13">
        <f t="shared" si="223"/>
        <v>504.38953488372101</v>
      </c>
      <c r="CC121" s="13">
        <f t="shared" si="223"/>
        <v>501.14864864864865</v>
      </c>
      <c r="CD121" s="13">
        <f t="shared" si="223"/>
        <v>497.93269230769238</v>
      </c>
      <c r="CE121" s="13">
        <f t="shared" si="223"/>
        <v>494.74137931034488</v>
      </c>
      <c r="CF121" s="13">
        <f t="shared" si="223"/>
        <v>491.57442748091592</v>
      </c>
      <c r="CG121" s="13">
        <f t="shared" si="223"/>
        <v>488.43155893536129</v>
      </c>
      <c r="CH121" s="13">
        <f t="shared" si="223"/>
        <v>485.31249999999989</v>
      </c>
      <c r="CI121" s="13">
        <f t="shared" si="223"/>
        <v>482.21698113207549</v>
      </c>
      <c r="CJ121" s="13">
        <f t="shared" si="223"/>
        <v>479.1447368421052</v>
      </c>
      <c r="CK121" s="13">
        <f t="shared" si="223"/>
        <v>476.09550561797744</v>
      </c>
      <c r="CL121" s="13">
        <f t="shared" si="223"/>
        <v>473.06902985074623</v>
      </c>
      <c r="CM121" s="13">
        <f t="shared" si="223"/>
        <v>470.06505576208178</v>
      </c>
      <c r="CN121" s="13">
        <f t="shared" si="223"/>
        <v>467.08333333333326</v>
      </c>
      <c r="CO121" s="13">
        <f t="shared" si="223"/>
        <v>464.12361623616232</v>
      </c>
      <c r="CP121" s="13">
        <f t="shared" si="223"/>
        <v>461.18566176470597</v>
      </c>
      <c r="CQ121" s="13">
        <f t="shared" si="223"/>
        <v>458.26923076923072</v>
      </c>
      <c r="CR121" s="13">
        <f t="shared" si="223"/>
        <v>455.37408759124094</v>
      </c>
      <c r="CS121" s="13">
        <f t="shared" si="223"/>
        <v>452.50000000000011</v>
      </c>
      <c r="CT121" s="13">
        <f t="shared" si="223"/>
        <v>449.64673913043475</v>
      </c>
      <c r="CU121" s="13">
        <f t="shared" si="223"/>
        <v>446.81407942238263</v>
      </c>
      <c r="CV121" s="13">
        <f t="shared" si="223"/>
        <v>444.00179856115119</v>
      </c>
      <c r="CW121" s="13">
        <f t="shared" si="223"/>
        <v>441.20967741935476</v>
      </c>
      <c r="CX121" s="13">
        <f t="shared" si="223"/>
        <v>438.43749999999989</v>
      </c>
      <c r="CY121" s="13">
        <f t="shared" si="223"/>
        <v>435.68505338078285</v>
      </c>
      <c r="CZ121" s="13">
        <f t="shared" si="223"/>
        <v>432.95212765957444</v>
      </c>
      <c r="DA121" s="13">
        <f t="shared" si="223"/>
        <v>430.23851590106005</v>
      </c>
      <c r="DB121" s="13">
        <f t="shared" si="223"/>
        <v>427.54401408450701</v>
      </c>
      <c r="DC121" s="13">
        <f t="shared" si="223"/>
        <v>424.86842105263156</v>
      </c>
      <c r="DD121" s="13">
        <f t="shared" si="223"/>
        <v>422.21153846153845</v>
      </c>
      <c r="DE121" s="13">
        <f t="shared" si="223"/>
        <v>419.57317073170736</v>
      </c>
      <c r="DF121" s="13">
        <f t="shared" si="223"/>
        <v>416.953125</v>
      </c>
      <c r="DG121" s="13">
        <f t="shared" si="223"/>
        <v>414.35121107266446</v>
      </c>
      <c r="DH121" s="13">
        <f t="shared" si="223"/>
        <v>411.76724137931046</v>
      </c>
      <c r="DI121" s="13">
        <f t="shared" si="223"/>
        <v>409.20103092783506</v>
      </c>
      <c r="DJ121" s="13">
        <f t="shared" si="223"/>
        <v>406.6523972602738</v>
      </c>
      <c r="DK121" s="13">
        <f t="shared" si="223"/>
        <v>404.1211604095563</v>
      </c>
      <c r="DL121" s="13">
        <f t="shared" si="223"/>
        <v>404.60714285714278</v>
      </c>
      <c r="DM121" s="13">
        <f t="shared" si="223"/>
        <v>406.5847457627118</v>
      </c>
      <c r="DN121" s="13">
        <f t="shared" si="223"/>
        <v>408.54898648648668</v>
      </c>
      <c r="DO121" s="13">
        <f t="shared" si="223"/>
        <v>410.49999999999989</v>
      </c>
      <c r="DP121" s="13">
        <f t="shared" si="223"/>
        <v>412.43791946308738</v>
      </c>
      <c r="DQ121" s="13">
        <f t="shared" si="223"/>
        <v>414.36287625418061</v>
      </c>
      <c r="DR121" s="13">
        <f t="shared" si="223"/>
        <v>416.27499999999998</v>
      </c>
      <c r="DS121" s="13">
        <f t="shared" si="223"/>
        <v>418.17441860465135</v>
      </c>
      <c r="DT121" s="13">
        <f t="shared" si="223"/>
        <v>420.06125827814571</v>
      </c>
      <c r="DU121" s="13">
        <f t="shared" si="223"/>
        <v>421.9356435643565</v>
      </c>
      <c r="DV121" s="13">
        <f t="shared" si="223"/>
        <v>423.79769736842093</v>
      </c>
      <c r="DW121" s="13">
        <f t="shared" si="223"/>
        <v>425.64754098360663</v>
      </c>
      <c r="DX121" s="13">
        <f t="shared" si="223"/>
        <v>427.48529411764707</v>
      </c>
      <c r="DY121" s="13">
        <f t="shared" si="223"/>
        <v>429.31107491856665</v>
      </c>
      <c r="DZ121" s="13">
        <f t="shared" si="223"/>
        <v>431.12500000000011</v>
      </c>
      <c r="EA121" s="13">
        <f t="shared" si="223"/>
        <v>432.92718446601918</v>
      </c>
      <c r="EB121" s="13">
        <f t="shared" si="223"/>
        <v>434.71774193548379</v>
      </c>
      <c r="EC121" s="13">
        <f t="shared" si="223"/>
        <v>436.4967845659163</v>
      </c>
      <c r="ED121" s="13">
        <f t="shared" si="223"/>
        <v>438.26442307692298</v>
      </c>
      <c r="EE121" s="13">
        <f t="shared" si="223"/>
        <v>440.02076677316302</v>
      </c>
      <c r="EF121" s="13">
        <f t="shared" si="223"/>
        <v>441.765923566879</v>
      </c>
      <c r="EG121" s="13">
        <f t="shared" si="223"/>
        <v>443.5</v>
      </c>
      <c r="EH121" s="13">
        <f t="shared" si="223"/>
        <v>445.22310126582283</v>
      </c>
      <c r="EI121" s="13">
        <f t="shared" si="223"/>
        <v>446.93533123028385</v>
      </c>
      <c r="EJ121" s="13">
        <f t="shared" si="223"/>
        <v>448.63679245283026</v>
      </c>
      <c r="EK121" s="13">
        <f t="shared" si="223"/>
        <v>450.32758620689663</v>
      </c>
      <c r="EL121" s="13">
        <f t="shared" si="223"/>
        <v>452.0078125</v>
      </c>
      <c r="EM121" s="13">
        <f t="shared" si="223"/>
        <v>453.67757009345814</v>
      </c>
      <c r="EN121" s="13">
        <f t="shared" si="223"/>
        <v>455.33695652173901</v>
      </c>
      <c r="EO121" s="13">
        <f t="shared" si="223"/>
        <v>456.98606811145521</v>
      </c>
      <c r="EP121" s="13">
        <f t="shared" si="223"/>
        <v>458.625</v>
      </c>
      <c r="EQ121" s="13">
        <f t="shared" si="223"/>
        <v>460.2538461538461</v>
      </c>
      <c r="ER121" s="13">
        <f t="shared" si="223"/>
        <v>461.87269938650309</v>
      </c>
      <c r="ES121" s="13">
        <f t="shared" si="223"/>
        <v>463.48165137614671</v>
      </c>
      <c r="ET121" s="13">
        <f t="shared" si="223"/>
        <v>465.08079268292681</v>
      </c>
      <c r="EU121" s="13">
        <f t="shared" si="223"/>
        <v>466.67021276595733</v>
      </c>
      <c r="EV121" s="13">
        <f t="shared" si="223"/>
        <v>468.25</v>
      </c>
      <c r="EW121" s="13">
        <f t="shared" si="223"/>
        <v>469.82024169184285</v>
      </c>
      <c r="EX121" s="13">
        <f t="shared" si="223"/>
        <v>471.38102409638543</v>
      </c>
      <c r="EY121" s="13">
        <f t="shared" si="223"/>
        <v>472.93243243243251</v>
      </c>
      <c r="EZ121" s="13">
        <f t="shared" si="223"/>
        <v>474.47455089820369</v>
      </c>
      <c r="FA121" s="13">
        <f t="shared" si="223"/>
        <v>476.00746268656712</v>
      </c>
      <c r="FB121" s="13">
        <f t="shared" si="223"/>
        <v>477.53125</v>
      </c>
      <c r="FC121" s="13">
        <f t="shared" si="223"/>
        <v>479.04599406528177</v>
      </c>
      <c r="FD121" s="13">
        <f t="shared" si="223"/>
        <v>480.55177514792911</v>
      </c>
      <c r="FE121" s="13">
        <f t="shared" si="223"/>
        <v>482.04867256637158</v>
      </c>
      <c r="FF121" s="13">
        <f t="shared" si="223"/>
        <v>483.53676470588243</v>
      </c>
      <c r="FG121" s="13">
        <f t="shared" si="223"/>
        <v>485.01612903225816</v>
      </c>
      <c r="FH121" s="13">
        <f t="shared" si="223"/>
        <v>486.48684210526312</v>
      </c>
      <c r="FI121" s="13">
        <f t="shared" si="223"/>
        <v>487.94897959183675</v>
      </c>
      <c r="FJ121" s="13">
        <f t="shared" si="223"/>
        <v>489.40261627906989</v>
      </c>
      <c r="FK121" s="13">
        <f t="shared" si="223"/>
        <v>490.8478260869565</v>
      </c>
      <c r="FL121" s="13">
        <f t="shared" si="223"/>
        <v>492.28468208092477</v>
      </c>
      <c r="FM121" s="13">
        <f t="shared" si="223"/>
        <v>493.71325648414984</v>
      </c>
      <c r="FN121" s="13">
        <f t="shared" si="223"/>
        <v>495.13362068965523</v>
      </c>
      <c r="FO121" s="13">
        <f t="shared" si="223"/>
        <v>496.54584527220618</v>
      </c>
      <c r="FP121" s="13">
        <f t="shared" si="223"/>
        <v>497.94999999999993</v>
      </c>
      <c r="FQ121" s="13">
        <f t="shared" si="223"/>
        <v>499.34615384615381</v>
      </c>
      <c r="FR121" s="13">
        <f t="shared" si="223"/>
        <v>500.73437499999989</v>
      </c>
      <c r="FS121" s="13">
        <f t="shared" si="223"/>
        <v>502.11473087818706</v>
      </c>
      <c r="FT121" s="13">
        <f t="shared" si="223"/>
        <v>503.48728813559319</v>
      </c>
      <c r="FU121" s="13">
        <f t="shared" si="223"/>
        <v>504.85211267605644</v>
      </c>
      <c r="FV121" s="13">
        <f t="shared" si="223"/>
        <v>506.20926966292132</v>
      </c>
      <c r="FW121" s="13">
        <f t="shared" si="223"/>
        <v>507.55882352941171</v>
      </c>
      <c r="FX121" s="13">
        <f t="shared" si="223"/>
        <v>508.90083798882688</v>
      </c>
      <c r="FY121" s="13">
        <f t="shared" si="223"/>
        <v>510.23537604456828</v>
      </c>
      <c r="FZ121" s="13">
        <f t="shared" si="223"/>
        <v>511.5625</v>
      </c>
      <c r="GA121" s="13">
        <f t="shared" si="223"/>
        <v>512.88227146814415</v>
      </c>
      <c r="GB121" s="13">
        <f t="shared" si="223"/>
        <v>514.19475138121538</v>
      </c>
      <c r="GC121" s="13">
        <f t="shared" si="223"/>
        <v>515.50000000000011</v>
      </c>
      <c r="GD121" s="13">
        <f t="shared" si="223"/>
        <v>516.79807692307691</v>
      </c>
      <c r="GE121" s="13">
        <f t="shared" si="223"/>
        <v>518.08904109589037</v>
      </c>
      <c r="GF121" s="13">
        <f t="shared" si="223"/>
        <v>519.37295081967227</v>
      </c>
      <c r="GG121" s="13">
        <f t="shared" si="223"/>
        <v>520.64986376021784</v>
      </c>
      <c r="GH121" s="13">
        <f t="shared" si="223"/>
        <v>521.91983695652186</v>
      </c>
      <c r="GI121" s="13">
        <f t="shared" si="223"/>
        <v>523.18292682926813</v>
      </c>
      <c r="GJ121" s="13">
        <f t="shared" si="223"/>
        <v>524.43918918918928</v>
      </c>
      <c r="GK121" s="13">
        <f t="shared" si="223"/>
        <v>525.68867924528297</v>
      </c>
      <c r="GL121" s="13">
        <f t="shared" si="223"/>
        <v>526.93145161290317</v>
      </c>
      <c r="GM121" s="13">
        <f t="shared" si="223"/>
        <v>528.16756032171588</v>
      </c>
      <c r="GN121" s="13">
        <f t="shared" si="223"/>
        <v>529.39705882352939</v>
      </c>
      <c r="GO121" s="13">
        <f t="shared" si="223"/>
        <v>530.62</v>
      </c>
      <c r="GP121" s="13">
        <f t="shared" si="223"/>
        <v>531.83643617021278</v>
      </c>
      <c r="GQ121" s="13">
        <f t="shared" si="223"/>
        <v>533.04641909814325</v>
      </c>
      <c r="GR121" s="13">
        <f t="shared" si="223"/>
        <v>534.25000000000011</v>
      </c>
      <c r="GS121" s="13">
        <f t="shared" si="223"/>
        <v>535.44722955145119</v>
      </c>
      <c r="GT121" s="13">
        <f t="shared" si="223"/>
        <v>536.63815789473676</v>
      </c>
      <c r="GU121" s="13">
        <f t="shared" si="223"/>
        <v>537.82283464566933</v>
      </c>
      <c r="GV121" s="13">
        <f t="shared" si="223"/>
        <v>539.00130890052355</v>
      </c>
      <c r="GW121" s="13">
        <f t="shared" si="223"/>
        <v>540.17362924281997</v>
      </c>
      <c r="GX121" s="13">
        <f t="shared" si="223"/>
        <v>541.33984375</v>
      </c>
      <c r="GY121" s="13">
        <f t="shared" si="223"/>
        <v>542.50000000000011</v>
      </c>
      <c r="GZ121" s="13">
        <f t="shared" si="223"/>
        <v>543.65414507772016</v>
      </c>
      <c r="HA121" s="13">
        <f t="shared" si="223"/>
        <v>544.80232558139539</v>
      </c>
      <c r="HB121" s="13">
        <f t="shared" si="223"/>
        <v>545.94458762886597</v>
      </c>
      <c r="HC121" s="13">
        <f t="shared" si="223"/>
        <v>547.08097686375322</v>
      </c>
      <c r="HD121" s="13">
        <f t="shared" si="223"/>
        <v>548.21153846153845</v>
      </c>
      <c r="HE121" s="13">
        <f t="shared" si="223"/>
        <v>549.33631713554996</v>
      </c>
      <c r="HF121" s="13">
        <f t="shared" si="223"/>
        <v>550.45535714285722</v>
      </c>
      <c r="HG121" s="13">
        <f t="shared" si="223"/>
        <v>551.56870229007632</v>
      </c>
      <c r="HH121" s="13">
        <f t="shared" si="223"/>
        <v>552.67639593908632</v>
      </c>
      <c r="HI121" s="13">
        <f t="shared" si="223"/>
        <v>553.77848101265818</v>
      </c>
      <c r="HJ121" s="13">
        <f t="shared" si="223"/>
        <v>554.87500000000011</v>
      </c>
      <c r="HK121" s="13">
        <f t="shared" si="223"/>
        <v>555.96599496221666</v>
      </c>
      <c r="HL121" s="13">
        <f t="shared" si="223"/>
        <v>557.05150753768839</v>
      </c>
      <c r="HM121" s="13">
        <f t="shared" si="223"/>
        <v>558.13157894736833</v>
      </c>
      <c r="HN121" s="13">
        <f t="shared" si="223"/>
        <v>559.20625000000007</v>
      </c>
      <c r="HO121" s="13">
        <f t="shared" si="223"/>
        <v>560.27556109725674</v>
      </c>
      <c r="HP121" s="13">
        <f t="shared" si="223"/>
        <v>561.33955223880594</v>
      </c>
      <c r="HQ121" s="13">
        <f t="shared" si="223"/>
        <v>562.39826302729512</v>
      </c>
      <c r="HR121" s="13">
        <f t="shared" si="223"/>
        <v>563.4517326732672</v>
      </c>
      <c r="HS121" s="13">
        <f t="shared" si="223"/>
        <v>564.5</v>
      </c>
      <c r="HT121" s="13">
        <f t="shared" si="223"/>
        <v>565.54310344827582</v>
      </c>
      <c r="HU121" s="13">
        <f t="shared" si="223"/>
        <v>566.58108108108104</v>
      </c>
      <c r="HV121" s="13">
        <f t="shared" si="223"/>
        <v>567.61397058823525</v>
      </c>
      <c r="HW121" s="13">
        <f t="shared" si="223"/>
        <v>568.64180929095357</v>
      </c>
      <c r="HX121" s="13">
        <f t="shared" si="223"/>
        <v>569.66463414634131</v>
      </c>
      <c r="HY121" s="13">
        <f t="shared" si="223"/>
        <v>570.68248175182475</v>
      </c>
      <c r="HZ121" s="13">
        <f t="shared" si="223"/>
        <v>571.69538834951447</v>
      </c>
      <c r="IA121" s="13">
        <f t="shared" si="223"/>
        <v>572.70338983050851</v>
      </c>
      <c r="IB121" s="13">
        <f t="shared" si="223"/>
        <v>573.70652173913038</v>
      </c>
      <c r="IC121" s="13">
        <f t="shared" si="223"/>
        <v>574.70481927710853</v>
      </c>
      <c r="ID121" s="13">
        <f t="shared" si="223"/>
        <v>575.69831730769226</v>
      </c>
      <c r="IE121" s="13">
        <f t="shared" si="223"/>
        <v>576.68705035971209</v>
      </c>
      <c r="IF121" s="13">
        <f t="shared" si="223"/>
        <v>577.67105263157907</v>
      </c>
      <c r="IG121" s="13">
        <f t="shared" si="223"/>
        <v>578.65035799522661</v>
      </c>
      <c r="IH121" s="13">
        <f t="shared" si="223"/>
        <v>579.625</v>
      </c>
      <c r="II121" s="13">
        <f t="shared" si="223"/>
        <v>580.59501187648448</v>
      </c>
      <c r="IJ121" s="13">
        <f t="shared" si="223"/>
        <v>581.56042654028431</v>
      </c>
      <c r="IK121" s="13">
        <f t="shared" si="223"/>
        <v>582.52127659574467</v>
      </c>
      <c r="IL121" s="13">
        <f t="shared" si="223"/>
        <v>583.47759433962267</v>
      </c>
      <c r="IM121" s="13">
        <f t="shared" si="223"/>
        <v>584.42941176470583</v>
      </c>
      <c r="IN121" s="13">
        <f t="shared" si="223"/>
        <v>585.37676056338023</v>
      </c>
      <c r="IO121" s="13">
        <f t="shared" si="223"/>
        <v>586.31967213114763</v>
      </c>
      <c r="IP121" s="13">
        <f t="shared" si="223"/>
        <v>587.25817757009349</v>
      </c>
      <c r="IQ121" s="13">
        <f t="shared" si="223"/>
        <v>588.19230769230774</v>
      </c>
      <c r="IR121" s="13">
        <f t="shared" si="223"/>
        <v>589.12209302325596</v>
      </c>
      <c r="IS121" s="13">
        <f t="shared" si="223"/>
        <v>590.04756380510446</v>
      </c>
      <c r="IT121" s="13">
        <f t="shared" si="223"/>
        <v>590.96875</v>
      </c>
      <c r="IU121" s="13">
        <f t="shared" si="223"/>
        <v>591.88568129330258</v>
      </c>
      <c r="IV121" s="13">
        <f t="shared" si="223"/>
        <v>592.79838709677426</v>
      </c>
      <c r="IW121" s="13"/>
      <c r="IX121" s="13"/>
      <c r="IY121" s="13"/>
      <c r="IZ121" s="13"/>
      <c r="JA121" s="13"/>
      <c r="JB121" s="13"/>
    </row>
    <row r="122" spans="1:262" ht="12.75" customHeight="1" x14ac:dyDescent="0.3">
      <c r="A122" s="4" t="s">
        <v>39</v>
      </c>
      <c r="B122" s="4">
        <v>514</v>
      </c>
      <c r="C122" s="13">
        <f t="shared" si="209"/>
        <v>773.43749999999989</v>
      </c>
      <c r="D122" s="13">
        <f t="shared" si="210"/>
        <v>259.43749999999989</v>
      </c>
      <c r="E122" s="13">
        <f t="shared" si="211"/>
        <v>18.666666666666668</v>
      </c>
      <c r="F122" s="4">
        <f t="shared" si="212"/>
        <v>250</v>
      </c>
      <c r="G122" s="13">
        <f t="shared" si="213"/>
        <v>9.2656249999999964</v>
      </c>
      <c r="H122" s="11">
        <f t="shared" si="214"/>
        <v>1195.3125</v>
      </c>
      <c r="I122" s="13"/>
      <c r="J122" s="13"/>
      <c r="K122" s="13"/>
      <c r="L122" s="13"/>
      <c r="M122" s="13"/>
      <c r="N122" s="13"/>
      <c r="O122" s="13"/>
      <c r="P122" s="13"/>
      <c r="Q122" s="13"/>
      <c r="R122" s="17">
        <v>6400</v>
      </c>
      <c r="S122" s="17">
        <v>3.75</v>
      </c>
      <c r="T122" s="17">
        <v>7.5</v>
      </c>
      <c r="U122" s="17">
        <f t="shared" si="215"/>
        <v>28.125</v>
      </c>
      <c r="V122" s="17">
        <f t="shared" si="216"/>
        <v>2250</v>
      </c>
      <c r="W122" s="17">
        <f t="shared" si="217"/>
        <v>1.875</v>
      </c>
      <c r="X122" s="17">
        <f t="shared" si="218"/>
        <v>375</v>
      </c>
      <c r="Y122" s="4">
        <f t="shared" si="219"/>
        <v>2250</v>
      </c>
      <c r="Z122" s="4">
        <v>0.05</v>
      </c>
      <c r="AA122" s="4">
        <v>9</v>
      </c>
      <c r="AB122" s="4">
        <v>14</v>
      </c>
      <c r="AC122" s="4">
        <v>150</v>
      </c>
      <c r="AD122" s="4">
        <v>2250</v>
      </c>
      <c r="AE122" s="4">
        <f t="shared" si="220"/>
        <v>5062.5</v>
      </c>
      <c r="AF122" s="4">
        <f t="shared" si="221"/>
        <v>506.25</v>
      </c>
      <c r="AG122" s="13">
        <f t="shared" ref="AG122:IV122" si="224">((($V122+$X122)/10*MAX((AG$2/$AC122),1)+($Y122/80*180*$Z122))/(MAX((AG$2/$AA122),1)+$AB122))*28-$B122</f>
        <v>448.5</v>
      </c>
      <c r="AH122" s="13">
        <f t="shared" si="224"/>
        <v>427.57608695652164</v>
      </c>
      <c r="AI122" s="13">
        <f t="shared" si="224"/>
        <v>388.34375</v>
      </c>
      <c r="AJ122" s="13">
        <f t="shared" si="224"/>
        <v>352.24999999999989</v>
      </c>
      <c r="AK122" s="13">
        <f t="shared" si="224"/>
        <v>318.93269230769238</v>
      </c>
      <c r="AL122" s="13">
        <f t="shared" si="224"/>
        <v>288.08333333333326</v>
      </c>
      <c r="AM122" s="13">
        <f t="shared" si="224"/>
        <v>259.43749999999989</v>
      </c>
      <c r="AN122" s="13">
        <f t="shared" si="224"/>
        <v>232.76724137931046</v>
      </c>
      <c r="AO122" s="13">
        <f t="shared" si="224"/>
        <v>207.875</v>
      </c>
      <c r="AP122" s="13">
        <f t="shared" si="224"/>
        <v>184.58870967741939</v>
      </c>
      <c r="AQ122" s="13">
        <f t="shared" si="224"/>
        <v>162.7578125</v>
      </c>
      <c r="AR122" s="13">
        <f t="shared" si="224"/>
        <v>142.25</v>
      </c>
      <c r="AS122" s="13">
        <f t="shared" si="224"/>
        <v>122.94852941176475</v>
      </c>
      <c r="AT122" s="13">
        <f t="shared" si="224"/>
        <v>104.75</v>
      </c>
      <c r="AU122" s="13">
        <f t="shared" si="224"/>
        <v>87.5625</v>
      </c>
      <c r="AV122" s="13">
        <f t="shared" si="224"/>
        <v>71.304054054054063</v>
      </c>
      <c r="AW122" s="13">
        <f t="shared" si="224"/>
        <v>55.901315789473642</v>
      </c>
      <c r="AX122" s="13">
        <f t="shared" si="224"/>
        <v>41.288461538461547</v>
      </c>
      <c r="AY122" s="13">
        <f t="shared" si="224"/>
        <v>27.40625</v>
      </c>
      <c r="AZ122" s="13">
        <f t="shared" si="224"/>
        <v>14.201219512195053</v>
      </c>
      <c r="BA122" s="13">
        <f t="shared" si="224"/>
        <v>1.625</v>
      </c>
      <c r="BB122" s="13">
        <f t="shared" si="224"/>
        <v>-10.366279069767359</v>
      </c>
      <c r="BC122" s="13">
        <f t="shared" si="224"/>
        <v>-21.8125</v>
      </c>
      <c r="BD122" s="13">
        <f t="shared" si="224"/>
        <v>-32.75</v>
      </c>
      <c r="BE122" s="13">
        <f t="shared" si="224"/>
        <v>-43.211956521739182</v>
      </c>
      <c r="BF122" s="13">
        <f t="shared" si="224"/>
        <v>-43.845744680851055</v>
      </c>
      <c r="BG122" s="13">
        <f t="shared" si="224"/>
        <v>-44.453125</v>
      </c>
      <c r="BH122" s="13">
        <f t="shared" si="224"/>
        <v>-45.035714285714391</v>
      </c>
      <c r="BI122" s="13">
        <f t="shared" si="224"/>
        <v>-45.59499999999997</v>
      </c>
      <c r="BJ122" s="13">
        <f t="shared" si="224"/>
        <v>-46.132352941176464</v>
      </c>
      <c r="BK122" s="13">
        <f t="shared" si="224"/>
        <v>-46.649038461538566</v>
      </c>
      <c r="BL122" s="13">
        <f t="shared" si="224"/>
        <v>-47.146226415094247</v>
      </c>
      <c r="BM122" s="13">
        <f t="shared" si="224"/>
        <v>-47.625</v>
      </c>
      <c r="BN122" s="13">
        <f t="shared" si="224"/>
        <v>-48.086363636363728</v>
      </c>
      <c r="BO122" s="13">
        <f t="shared" si="224"/>
        <v>-48.531249999999943</v>
      </c>
      <c r="BP122" s="13">
        <f t="shared" si="224"/>
        <v>-48.960526315789423</v>
      </c>
      <c r="BQ122" s="13">
        <f t="shared" si="224"/>
        <v>-49.375000000000114</v>
      </c>
      <c r="BR122" s="13">
        <f t="shared" si="224"/>
        <v>-49.775423728813507</v>
      </c>
      <c r="BS122" s="13">
        <f t="shared" si="224"/>
        <v>-50.162499999999966</v>
      </c>
      <c r="BT122" s="13">
        <f t="shared" si="224"/>
        <v>-50.536885245901715</v>
      </c>
      <c r="BU122" s="13">
        <f t="shared" si="224"/>
        <v>-50.899193548387018</v>
      </c>
      <c r="BV122" s="13">
        <f t="shared" si="224"/>
        <v>-51.25</v>
      </c>
      <c r="BW122" s="13">
        <f t="shared" si="224"/>
        <v>-51.589843750000114</v>
      </c>
      <c r="BX122" s="13">
        <f t="shared" si="224"/>
        <v>-51.919230769230751</v>
      </c>
      <c r="BY122" s="13">
        <f t="shared" si="224"/>
        <v>-52.238636363636374</v>
      </c>
      <c r="BZ122" s="13">
        <f t="shared" si="224"/>
        <v>-52.548507462686644</v>
      </c>
      <c r="CA122" s="13">
        <f t="shared" si="224"/>
        <v>-52.849264705882263</v>
      </c>
      <c r="CB122" s="13">
        <f t="shared" si="224"/>
        <v>-53.141304347826122</v>
      </c>
      <c r="CC122" s="13">
        <f t="shared" si="224"/>
        <v>-53.424999999999955</v>
      </c>
      <c r="CD122" s="13">
        <f t="shared" si="224"/>
        <v>-53.700704225352183</v>
      </c>
      <c r="CE122" s="13">
        <f t="shared" si="224"/>
        <v>-53.96875</v>
      </c>
      <c r="CF122" s="13">
        <f t="shared" si="224"/>
        <v>-54.229452054794478</v>
      </c>
      <c r="CG122" s="13">
        <f t="shared" si="224"/>
        <v>-54.48310810810807</v>
      </c>
      <c r="CH122" s="13">
        <f t="shared" si="224"/>
        <v>-54.730000000000018</v>
      </c>
      <c r="CI122" s="13">
        <f t="shared" si="224"/>
        <v>-54.970394736842081</v>
      </c>
      <c r="CJ122" s="13">
        <f t="shared" si="224"/>
        <v>-55.204545454545496</v>
      </c>
      <c r="CK122" s="13">
        <f t="shared" si="224"/>
        <v>-55.432692307692264</v>
      </c>
      <c r="CL122" s="13">
        <f t="shared" si="224"/>
        <v>-55.655063291139243</v>
      </c>
      <c r="CM122" s="13">
        <f t="shared" si="224"/>
        <v>-55.871875000000045</v>
      </c>
      <c r="CN122" s="13">
        <f t="shared" si="224"/>
        <v>-56.083333333333314</v>
      </c>
      <c r="CO122" s="13">
        <f t="shared" si="224"/>
        <v>-56.289634146341427</v>
      </c>
      <c r="CP122" s="13">
        <f t="shared" si="224"/>
        <v>-56.490963855421739</v>
      </c>
      <c r="CQ122" s="13">
        <f t="shared" si="224"/>
        <v>-56.6875</v>
      </c>
      <c r="CR122" s="13">
        <f t="shared" si="224"/>
        <v>-56.879411764705821</v>
      </c>
      <c r="CS122" s="13">
        <f t="shared" si="224"/>
        <v>-57.066860465116292</v>
      </c>
      <c r="CT122" s="13">
        <f t="shared" si="224"/>
        <v>-57.25</v>
      </c>
      <c r="CU122" s="13">
        <f t="shared" si="224"/>
        <v>-57.428977272727195</v>
      </c>
      <c r="CV122" s="13">
        <f t="shared" si="224"/>
        <v>-57.603932584269614</v>
      </c>
      <c r="CW122" s="13">
        <f t="shared" si="224"/>
        <v>-57.775000000000034</v>
      </c>
      <c r="CX122" s="13">
        <f t="shared" si="224"/>
        <v>-57.942307692307679</v>
      </c>
      <c r="CY122" s="13">
        <f t="shared" si="224"/>
        <v>-58.10597826086962</v>
      </c>
      <c r="CZ122" s="13">
        <f t="shared" si="224"/>
        <v>-58.26612903225805</v>
      </c>
      <c r="DA122" s="13">
        <f t="shared" si="224"/>
        <v>-58.422872340425556</v>
      </c>
      <c r="DB122" s="13">
        <f t="shared" si="224"/>
        <v>-58.576315789473711</v>
      </c>
      <c r="DC122" s="13">
        <f t="shared" si="224"/>
        <v>-58.7265625</v>
      </c>
      <c r="DD122" s="13">
        <f t="shared" si="224"/>
        <v>-58.873711340206114</v>
      </c>
      <c r="DE122" s="13">
        <f t="shared" si="224"/>
        <v>-59.017857142857224</v>
      </c>
      <c r="DF122" s="13">
        <f t="shared" si="224"/>
        <v>-59.159090909090878</v>
      </c>
      <c r="DG122" s="13">
        <f t="shared" si="224"/>
        <v>-59.2974999999999</v>
      </c>
      <c r="DH122" s="13">
        <f t="shared" si="224"/>
        <v>-59.433168316831711</v>
      </c>
      <c r="DI122" s="13">
        <f t="shared" si="224"/>
        <v>-59.566176470588232</v>
      </c>
      <c r="DJ122" s="13">
        <f t="shared" si="224"/>
        <v>-59.696601941747531</v>
      </c>
      <c r="DK122" s="13">
        <f t="shared" si="224"/>
        <v>-59.824519230769283</v>
      </c>
      <c r="DL122" s="13">
        <f t="shared" si="224"/>
        <v>-59.949999999999989</v>
      </c>
      <c r="DM122" s="13">
        <f t="shared" si="224"/>
        <v>-60.073113207547124</v>
      </c>
      <c r="DN122" s="13">
        <f t="shared" si="224"/>
        <v>-60.193925233644904</v>
      </c>
      <c r="DO122" s="13">
        <f t="shared" si="224"/>
        <v>-60.3125</v>
      </c>
      <c r="DP122" s="13">
        <f t="shared" si="224"/>
        <v>-60.428899082568705</v>
      </c>
      <c r="DQ122" s="13">
        <f t="shared" si="224"/>
        <v>-60.543181818181893</v>
      </c>
      <c r="DR122" s="13">
        <f t="shared" si="224"/>
        <v>-60.655405405405418</v>
      </c>
      <c r="DS122" s="13">
        <f t="shared" si="224"/>
        <v>-60.765625</v>
      </c>
      <c r="DT122" s="13">
        <f t="shared" si="224"/>
        <v>-60.873893805309763</v>
      </c>
      <c r="DU122" s="13">
        <f t="shared" si="224"/>
        <v>-60.980263157894797</v>
      </c>
      <c r="DV122" s="13">
        <f t="shared" si="224"/>
        <v>-61.084782608695605</v>
      </c>
      <c r="DW122" s="13">
        <f t="shared" si="224"/>
        <v>-61.187500000000114</v>
      </c>
      <c r="DX122" s="13">
        <f t="shared" si="224"/>
        <v>-61.288461538461547</v>
      </c>
      <c r="DY122" s="13">
        <f t="shared" si="224"/>
        <v>-61.387711864406754</v>
      </c>
      <c r="DZ122" s="13">
        <f t="shared" si="224"/>
        <v>-61.485294117647072</v>
      </c>
      <c r="EA122" s="13">
        <f t="shared" si="224"/>
        <v>-61.581250000000068</v>
      </c>
      <c r="EB122" s="13">
        <f t="shared" si="224"/>
        <v>-61.675619834710801</v>
      </c>
      <c r="EC122" s="13">
        <f t="shared" si="224"/>
        <v>-61.768442622950829</v>
      </c>
      <c r="ED122" s="13">
        <f t="shared" si="224"/>
        <v>-61.859756097560989</v>
      </c>
      <c r="EE122" s="13">
        <f t="shared" si="224"/>
        <v>-61.949596774193537</v>
      </c>
      <c r="EF122" s="13">
        <f t="shared" si="224"/>
        <v>-62.038000000000011</v>
      </c>
      <c r="EG122" s="13">
        <f t="shared" si="224"/>
        <v>-62.125</v>
      </c>
      <c r="EH122" s="13">
        <f t="shared" si="224"/>
        <v>-62.210629921259908</v>
      </c>
      <c r="EI122" s="13">
        <f t="shared" si="224"/>
        <v>-62.294921875</v>
      </c>
      <c r="EJ122" s="13">
        <f t="shared" si="224"/>
        <v>-62.377906976744214</v>
      </c>
      <c r="EK122" s="13">
        <f t="shared" si="224"/>
        <v>-62.459615384615404</v>
      </c>
      <c r="EL122" s="13">
        <f t="shared" si="224"/>
        <v>-62.54007633587787</v>
      </c>
      <c r="EM122" s="13">
        <f t="shared" si="224"/>
        <v>-62.619318181818187</v>
      </c>
      <c r="EN122" s="13">
        <f t="shared" si="224"/>
        <v>-62.697368421052659</v>
      </c>
      <c r="EO122" s="13">
        <f t="shared" si="224"/>
        <v>-62.774253731343265</v>
      </c>
      <c r="EP122" s="13">
        <f t="shared" si="224"/>
        <v>-62.849999999999966</v>
      </c>
      <c r="EQ122" s="13">
        <f t="shared" si="224"/>
        <v>-62.924632352941217</v>
      </c>
      <c r="ER122" s="13">
        <f t="shared" si="224"/>
        <v>-62.998175182481702</v>
      </c>
      <c r="ES122" s="13">
        <f t="shared" si="224"/>
        <v>-63.070652173913061</v>
      </c>
      <c r="ET122" s="13">
        <f t="shared" si="224"/>
        <v>-63.142086330935285</v>
      </c>
      <c r="EU122" s="13">
        <f t="shared" si="224"/>
        <v>-63.212499999999977</v>
      </c>
      <c r="EV122" s="13">
        <f t="shared" si="224"/>
        <v>-63.281914893617</v>
      </c>
      <c r="EW122" s="13">
        <f t="shared" si="224"/>
        <v>-63.350352112676092</v>
      </c>
      <c r="EX122" s="13">
        <f t="shared" si="224"/>
        <v>-63.417832167832159</v>
      </c>
      <c r="EY122" s="13">
        <f t="shared" si="224"/>
        <v>-63.484375</v>
      </c>
      <c r="EZ122" s="13">
        <f t="shared" si="224"/>
        <v>-63.550000000000068</v>
      </c>
      <c r="FA122" s="13">
        <f t="shared" si="224"/>
        <v>-63.614726027397239</v>
      </c>
      <c r="FB122" s="13">
        <f t="shared" si="224"/>
        <v>-63.678571428571445</v>
      </c>
      <c r="FC122" s="13">
        <f t="shared" si="224"/>
        <v>-63.741554054054063</v>
      </c>
      <c r="FD122" s="13">
        <f t="shared" si="224"/>
        <v>-63.803691275167751</v>
      </c>
      <c r="FE122" s="13">
        <f t="shared" si="224"/>
        <v>-63.864999999999952</v>
      </c>
      <c r="FF122" s="13">
        <f t="shared" si="224"/>
        <v>-63.925496688741759</v>
      </c>
      <c r="FG122" s="13">
        <f t="shared" si="224"/>
        <v>-63.985197368421041</v>
      </c>
      <c r="FH122" s="13">
        <f t="shared" si="224"/>
        <v>-64.044117647058783</v>
      </c>
      <c r="FI122" s="13">
        <f t="shared" si="224"/>
        <v>-64.102272727272748</v>
      </c>
      <c r="FJ122" s="13">
        <f t="shared" si="224"/>
        <v>-64.159677419354807</v>
      </c>
      <c r="FK122" s="13">
        <f t="shared" si="224"/>
        <v>-64.216346153846132</v>
      </c>
      <c r="FL122" s="13">
        <f t="shared" si="224"/>
        <v>-64.272292993630629</v>
      </c>
      <c r="FM122" s="13">
        <f t="shared" si="224"/>
        <v>-64.327531645569593</v>
      </c>
      <c r="FN122" s="13">
        <f t="shared" si="224"/>
        <v>-64.382075471698158</v>
      </c>
      <c r="FO122" s="13">
        <f t="shared" si="224"/>
        <v>-64.435937499999966</v>
      </c>
      <c r="FP122" s="13">
        <f t="shared" si="224"/>
        <v>-64.489130434782624</v>
      </c>
      <c r="FQ122" s="13">
        <f t="shared" si="224"/>
        <v>-64.541666666666686</v>
      </c>
      <c r="FR122" s="13">
        <f t="shared" si="224"/>
        <v>-64.593558282208562</v>
      </c>
      <c r="FS122" s="13">
        <f t="shared" si="224"/>
        <v>-64.644817073170657</v>
      </c>
      <c r="FT122" s="13">
        <f t="shared" si="224"/>
        <v>-64.695454545454538</v>
      </c>
      <c r="FU122" s="13">
        <f t="shared" si="224"/>
        <v>-64.745481927710898</v>
      </c>
      <c r="FV122" s="13">
        <f t="shared" si="224"/>
        <v>-64.794910179640738</v>
      </c>
      <c r="FW122" s="13">
        <f t="shared" si="224"/>
        <v>-64.84375</v>
      </c>
      <c r="FX122" s="13">
        <f t="shared" si="224"/>
        <v>-64.892011834319533</v>
      </c>
      <c r="FY122" s="13">
        <f t="shared" si="224"/>
        <v>-64.939705882352882</v>
      </c>
      <c r="FZ122" s="13">
        <f t="shared" si="224"/>
        <v>-64.986842105263179</v>
      </c>
      <c r="GA122" s="13">
        <f t="shared" si="224"/>
        <v>-65.033430232558146</v>
      </c>
      <c r="GB122" s="13">
        <f t="shared" si="224"/>
        <v>-65.079479768786143</v>
      </c>
      <c r="GC122" s="13">
        <f t="shared" si="224"/>
        <v>-65.125</v>
      </c>
      <c r="GD122" s="13">
        <f t="shared" si="224"/>
        <v>-65.170000000000016</v>
      </c>
      <c r="GE122" s="13">
        <f t="shared" si="224"/>
        <v>-65.214488636363626</v>
      </c>
      <c r="GF122" s="13">
        <f t="shared" si="224"/>
        <v>-65.258474576271226</v>
      </c>
      <c r="GG122" s="13">
        <f t="shared" si="224"/>
        <v>-65.301966292134807</v>
      </c>
      <c r="GH122" s="13">
        <f t="shared" si="224"/>
        <v>-65.344972067039066</v>
      </c>
      <c r="GI122" s="13">
        <f t="shared" si="224"/>
        <v>-65.387499999999932</v>
      </c>
      <c r="GJ122" s="13">
        <f t="shared" si="224"/>
        <v>-65.429558011049778</v>
      </c>
      <c r="GK122" s="13">
        <f t="shared" si="224"/>
        <v>-65.471153846153811</v>
      </c>
      <c r="GL122" s="13">
        <f t="shared" si="224"/>
        <v>-65.512295081967181</v>
      </c>
      <c r="GM122" s="13">
        <f t="shared" si="224"/>
        <v>-65.55298913043481</v>
      </c>
      <c r="GN122" s="13">
        <f t="shared" si="224"/>
        <v>-65.593243243243194</v>
      </c>
      <c r="GO122" s="13">
        <f t="shared" si="224"/>
        <v>-65.633064516129082</v>
      </c>
      <c r="GP122" s="13">
        <f t="shared" si="224"/>
        <v>-65.672459893048142</v>
      </c>
      <c r="GQ122" s="13">
        <f t="shared" si="224"/>
        <v>-65.711436170212778</v>
      </c>
      <c r="GR122" s="13">
        <f t="shared" si="224"/>
        <v>-65.749999999999943</v>
      </c>
      <c r="GS122" s="13">
        <f t="shared" si="224"/>
        <v>-65.788157894736855</v>
      </c>
      <c r="GT122" s="13">
        <f t="shared" si="224"/>
        <v>-65.825916230366488</v>
      </c>
      <c r="GU122" s="13">
        <f t="shared" si="224"/>
        <v>-65.86328125</v>
      </c>
      <c r="GV122" s="13">
        <f t="shared" si="224"/>
        <v>-65.900259067357581</v>
      </c>
      <c r="GW122" s="13">
        <f t="shared" si="224"/>
        <v>-65.936855670103057</v>
      </c>
      <c r="GX122" s="13">
        <f t="shared" si="224"/>
        <v>-65.973076923076917</v>
      </c>
      <c r="GY122" s="13">
        <f t="shared" si="224"/>
        <v>-66.008928571428612</v>
      </c>
      <c r="GZ122" s="13">
        <f t="shared" si="224"/>
        <v>-66.04441624365478</v>
      </c>
      <c r="HA122" s="13">
        <f t="shared" si="224"/>
        <v>-66.079545454545439</v>
      </c>
      <c r="HB122" s="13">
        <f t="shared" si="224"/>
        <v>-66.114321608040257</v>
      </c>
      <c r="HC122" s="13">
        <f t="shared" si="224"/>
        <v>-66.148749999999893</v>
      </c>
      <c r="HD122" s="13">
        <f t="shared" si="224"/>
        <v>-66.182835820895548</v>
      </c>
      <c r="HE122" s="13">
        <f t="shared" si="224"/>
        <v>-66.216584158415912</v>
      </c>
      <c r="HF122" s="13">
        <f t="shared" si="224"/>
        <v>-66.249999999999943</v>
      </c>
      <c r="HG122" s="13">
        <f t="shared" si="224"/>
        <v>-66.283088235294088</v>
      </c>
      <c r="HH122" s="13">
        <f t="shared" si="224"/>
        <v>-66.315853658536639</v>
      </c>
      <c r="HI122" s="13">
        <f t="shared" si="224"/>
        <v>-66.348300970873709</v>
      </c>
      <c r="HJ122" s="13">
        <f t="shared" si="224"/>
        <v>-66.380434782608688</v>
      </c>
      <c r="HK122" s="13">
        <f t="shared" si="224"/>
        <v>-66.412259615384698</v>
      </c>
      <c r="HL122" s="13">
        <f t="shared" si="224"/>
        <v>-66.443779904306211</v>
      </c>
      <c r="HM122" s="13">
        <f t="shared" si="224"/>
        <v>-66.475000000000023</v>
      </c>
      <c r="HN122" s="13">
        <f t="shared" si="224"/>
        <v>-66.505924170616197</v>
      </c>
      <c r="HO122" s="13">
        <f t="shared" si="224"/>
        <v>-66.536556603773533</v>
      </c>
      <c r="HP122" s="13">
        <f t="shared" si="224"/>
        <v>-66.56690140845069</v>
      </c>
      <c r="HQ122" s="13">
        <f t="shared" si="224"/>
        <v>-66.596962616822395</v>
      </c>
      <c r="HR122" s="13">
        <f t="shared" si="224"/>
        <v>-66.626744186046551</v>
      </c>
      <c r="HS122" s="13">
        <f t="shared" si="224"/>
        <v>-66.65625</v>
      </c>
      <c r="HT122" s="13">
        <f t="shared" si="224"/>
        <v>-66.685483870967744</v>
      </c>
      <c r="HU122" s="13">
        <f t="shared" si="224"/>
        <v>-66.714449541284466</v>
      </c>
      <c r="HV122" s="13">
        <f t="shared" si="224"/>
        <v>-66.743150684931493</v>
      </c>
      <c r="HW122" s="13">
        <f t="shared" si="224"/>
        <v>-66.771590909090889</v>
      </c>
      <c r="HX122" s="13">
        <f t="shared" si="224"/>
        <v>-66.799773755656133</v>
      </c>
      <c r="HY122" s="13">
        <f t="shared" si="224"/>
        <v>-66.827702702702709</v>
      </c>
      <c r="HZ122" s="13">
        <f t="shared" si="224"/>
        <v>-66.855381165919255</v>
      </c>
      <c r="IA122" s="13">
        <f t="shared" si="224"/>
        <v>-66.882812500000057</v>
      </c>
      <c r="IB122" s="13">
        <f t="shared" si="224"/>
        <v>-66.910000000000025</v>
      </c>
      <c r="IC122" s="13">
        <f t="shared" si="224"/>
        <v>-66.936946902654824</v>
      </c>
      <c r="ID122" s="13">
        <f t="shared" si="224"/>
        <v>-66.963656387665253</v>
      </c>
      <c r="IE122" s="13">
        <f t="shared" si="224"/>
        <v>-66.990131578947398</v>
      </c>
      <c r="IF122" s="13">
        <f t="shared" si="224"/>
        <v>-67.016375545851474</v>
      </c>
      <c r="IG122" s="13">
        <f t="shared" si="224"/>
        <v>-67.042391304347859</v>
      </c>
      <c r="IH122" s="13">
        <f t="shared" si="224"/>
        <v>-67.068181818181813</v>
      </c>
      <c r="II122" s="13">
        <f t="shared" si="224"/>
        <v>-67.093749999999943</v>
      </c>
      <c r="IJ122" s="13">
        <f t="shared" si="224"/>
        <v>-67.119098712446373</v>
      </c>
      <c r="IK122" s="13">
        <f t="shared" si="224"/>
        <v>-67.144230769230774</v>
      </c>
      <c r="IL122" s="13">
        <f t="shared" si="224"/>
        <v>-67.169148936170188</v>
      </c>
      <c r="IM122" s="13">
        <f t="shared" si="224"/>
        <v>-67.193855932203405</v>
      </c>
      <c r="IN122" s="13">
        <f t="shared" si="224"/>
        <v>-67.218354430379748</v>
      </c>
      <c r="IO122" s="13">
        <f t="shared" si="224"/>
        <v>-67.242647058823536</v>
      </c>
      <c r="IP122" s="13">
        <f t="shared" si="224"/>
        <v>-67.266736401673711</v>
      </c>
      <c r="IQ122" s="13">
        <f t="shared" si="224"/>
        <v>-67.290625000000034</v>
      </c>
      <c r="IR122" s="13">
        <f t="shared" si="224"/>
        <v>-67.314315352697065</v>
      </c>
      <c r="IS122" s="13">
        <f t="shared" si="224"/>
        <v>-67.337809917355401</v>
      </c>
      <c r="IT122" s="13">
        <f t="shared" si="224"/>
        <v>-67.361111111111086</v>
      </c>
      <c r="IU122" s="13">
        <f t="shared" si="224"/>
        <v>-67.384221311475414</v>
      </c>
      <c r="IV122" s="13">
        <f t="shared" si="224"/>
        <v>-67.407142857142844</v>
      </c>
      <c r="IW122" s="13"/>
      <c r="IX122" s="13"/>
      <c r="IY122" s="13"/>
      <c r="IZ122" s="13"/>
      <c r="JA122" s="13"/>
      <c r="JB122" s="13"/>
    </row>
    <row r="123" spans="1:262" ht="12.75" customHeight="1" x14ac:dyDescent="0.3">
      <c r="A123" s="18" t="s">
        <v>40</v>
      </c>
      <c r="B123" s="18">
        <v>826</v>
      </c>
      <c r="C123" s="19">
        <f t="shared" si="209"/>
        <v>773.43749999999989</v>
      </c>
      <c r="D123" s="19">
        <f t="shared" si="210"/>
        <v>-52.562500000000114</v>
      </c>
      <c r="E123" s="19">
        <f t="shared" si="211"/>
        <v>18.666666666666668</v>
      </c>
      <c r="F123" s="18" t="e">
        <f t="shared" si="212"/>
        <v>#NUM!</v>
      </c>
      <c r="G123" s="19">
        <f t="shared" si="213"/>
        <v>-1.877232142857147</v>
      </c>
      <c r="H123" s="16">
        <f t="shared" si="214"/>
        <v>1195.3125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7">
        <v>12800</v>
      </c>
      <c r="S123" s="17">
        <v>3.75</v>
      </c>
      <c r="T123" s="17">
        <v>7.5</v>
      </c>
      <c r="U123" s="17">
        <f t="shared" si="215"/>
        <v>28.125</v>
      </c>
      <c r="V123" s="17">
        <f t="shared" si="216"/>
        <v>2250</v>
      </c>
      <c r="W123" s="17">
        <f t="shared" si="217"/>
        <v>1.875</v>
      </c>
      <c r="X123" s="17">
        <f t="shared" si="218"/>
        <v>375</v>
      </c>
      <c r="Y123" s="4">
        <f t="shared" si="219"/>
        <v>2250</v>
      </c>
      <c r="Z123" s="4">
        <v>0.05</v>
      </c>
      <c r="AA123" s="4">
        <v>9</v>
      </c>
      <c r="AB123" s="4">
        <v>14</v>
      </c>
      <c r="AC123" s="4">
        <v>150</v>
      </c>
      <c r="AD123" s="4">
        <v>2250</v>
      </c>
      <c r="AE123" s="4">
        <f t="shared" si="220"/>
        <v>5062.5</v>
      </c>
      <c r="AF123" s="4">
        <f t="shared" si="221"/>
        <v>506.25</v>
      </c>
      <c r="AG123" s="13">
        <f t="shared" ref="AG123:IV123" si="225">((($V123+$X123)/10*MAX((AG$2/$AC123),1)+($Y123/80*180*$Z123))/(MAX((AG$2/$AA123),1)+$AB123))*28-$B123</f>
        <v>136.5</v>
      </c>
      <c r="AH123" s="13">
        <f t="shared" si="225"/>
        <v>115.57608695652164</v>
      </c>
      <c r="AI123" s="13">
        <f t="shared" si="225"/>
        <v>76.34375</v>
      </c>
      <c r="AJ123" s="13">
        <f t="shared" si="225"/>
        <v>40.249999999999886</v>
      </c>
      <c r="AK123" s="13">
        <f t="shared" si="225"/>
        <v>6.9326923076923777</v>
      </c>
      <c r="AL123" s="13">
        <f t="shared" si="225"/>
        <v>-23.916666666666742</v>
      </c>
      <c r="AM123" s="13">
        <f t="shared" si="225"/>
        <v>-52.562500000000114</v>
      </c>
      <c r="AN123" s="13">
        <f t="shared" si="225"/>
        <v>-79.232758620689538</v>
      </c>
      <c r="AO123" s="13">
        <f t="shared" si="225"/>
        <v>-104.125</v>
      </c>
      <c r="AP123" s="13">
        <f t="shared" si="225"/>
        <v>-127.41129032258061</v>
      </c>
      <c r="AQ123" s="13">
        <f t="shared" si="225"/>
        <v>-149.2421875</v>
      </c>
      <c r="AR123" s="13">
        <f t="shared" si="225"/>
        <v>-169.75</v>
      </c>
      <c r="AS123" s="13">
        <f t="shared" si="225"/>
        <v>-189.05147058823525</v>
      </c>
      <c r="AT123" s="13">
        <f t="shared" si="225"/>
        <v>-207.25</v>
      </c>
      <c r="AU123" s="13">
        <f t="shared" si="225"/>
        <v>-224.4375</v>
      </c>
      <c r="AV123" s="13">
        <f t="shared" si="225"/>
        <v>-240.69594594594594</v>
      </c>
      <c r="AW123" s="13">
        <f t="shared" si="225"/>
        <v>-256.09868421052636</v>
      </c>
      <c r="AX123" s="13">
        <f t="shared" si="225"/>
        <v>-270.71153846153845</v>
      </c>
      <c r="AY123" s="13">
        <f t="shared" si="225"/>
        <v>-284.59375</v>
      </c>
      <c r="AZ123" s="13">
        <f t="shared" si="225"/>
        <v>-297.79878048780495</v>
      </c>
      <c r="BA123" s="13">
        <f t="shared" si="225"/>
        <v>-310.375</v>
      </c>
      <c r="BB123" s="13">
        <f t="shared" si="225"/>
        <v>-322.36627906976736</v>
      </c>
      <c r="BC123" s="13">
        <f t="shared" si="225"/>
        <v>-333.8125</v>
      </c>
      <c r="BD123" s="13">
        <f t="shared" si="225"/>
        <v>-344.75</v>
      </c>
      <c r="BE123" s="13">
        <f t="shared" si="225"/>
        <v>-355.21195652173918</v>
      </c>
      <c r="BF123" s="13">
        <f t="shared" si="225"/>
        <v>-355.84574468085106</v>
      </c>
      <c r="BG123" s="13">
        <f t="shared" si="225"/>
        <v>-356.453125</v>
      </c>
      <c r="BH123" s="13">
        <f t="shared" si="225"/>
        <v>-357.03571428571439</v>
      </c>
      <c r="BI123" s="13">
        <f t="shared" si="225"/>
        <v>-357.59499999999997</v>
      </c>
      <c r="BJ123" s="13">
        <f t="shared" si="225"/>
        <v>-358.13235294117646</v>
      </c>
      <c r="BK123" s="13">
        <f t="shared" si="225"/>
        <v>-358.64903846153857</v>
      </c>
      <c r="BL123" s="13">
        <f t="shared" si="225"/>
        <v>-359.14622641509425</v>
      </c>
      <c r="BM123" s="13">
        <f t="shared" si="225"/>
        <v>-359.625</v>
      </c>
      <c r="BN123" s="13">
        <f t="shared" si="225"/>
        <v>-360.08636363636373</v>
      </c>
      <c r="BO123" s="13">
        <f t="shared" si="225"/>
        <v>-360.53124999999994</v>
      </c>
      <c r="BP123" s="13">
        <f t="shared" si="225"/>
        <v>-360.96052631578942</v>
      </c>
      <c r="BQ123" s="13">
        <f t="shared" si="225"/>
        <v>-361.37500000000011</v>
      </c>
      <c r="BR123" s="13">
        <f t="shared" si="225"/>
        <v>-361.77542372881351</v>
      </c>
      <c r="BS123" s="13">
        <f t="shared" si="225"/>
        <v>-362.16249999999997</v>
      </c>
      <c r="BT123" s="13">
        <f t="shared" si="225"/>
        <v>-362.53688524590171</v>
      </c>
      <c r="BU123" s="13">
        <f t="shared" si="225"/>
        <v>-362.89919354838702</v>
      </c>
      <c r="BV123" s="13">
        <f t="shared" si="225"/>
        <v>-363.25</v>
      </c>
      <c r="BW123" s="13">
        <f t="shared" si="225"/>
        <v>-363.58984375000011</v>
      </c>
      <c r="BX123" s="13">
        <f t="shared" si="225"/>
        <v>-363.91923076923075</v>
      </c>
      <c r="BY123" s="13">
        <f t="shared" si="225"/>
        <v>-364.23863636363637</v>
      </c>
      <c r="BZ123" s="13">
        <f t="shared" si="225"/>
        <v>-364.54850746268664</v>
      </c>
      <c r="CA123" s="13">
        <f t="shared" si="225"/>
        <v>-364.84926470588226</v>
      </c>
      <c r="CB123" s="13">
        <f t="shared" si="225"/>
        <v>-365.14130434782612</v>
      </c>
      <c r="CC123" s="13">
        <f t="shared" si="225"/>
        <v>-365.42499999999995</v>
      </c>
      <c r="CD123" s="13">
        <f t="shared" si="225"/>
        <v>-365.70070422535218</v>
      </c>
      <c r="CE123" s="13">
        <f t="shared" si="225"/>
        <v>-365.96875</v>
      </c>
      <c r="CF123" s="13">
        <f t="shared" si="225"/>
        <v>-366.22945205479448</v>
      </c>
      <c r="CG123" s="13">
        <f t="shared" si="225"/>
        <v>-366.48310810810807</v>
      </c>
      <c r="CH123" s="13">
        <f t="shared" si="225"/>
        <v>-366.73</v>
      </c>
      <c r="CI123" s="13">
        <f t="shared" si="225"/>
        <v>-366.97039473684208</v>
      </c>
      <c r="CJ123" s="13">
        <f t="shared" si="225"/>
        <v>-367.2045454545455</v>
      </c>
      <c r="CK123" s="13">
        <f t="shared" si="225"/>
        <v>-367.43269230769226</v>
      </c>
      <c r="CL123" s="13">
        <f t="shared" si="225"/>
        <v>-367.65506329113924</v>
      </c>
      <c r="CM123" s="13">
        <f t="shared" si="225"/>
        <v>-367.87187500000005</v>
      </c>
      <c r="CN123" s="13">
        <f t="shared" si="225"/>
        <v>-368.08333333333331</v>
      </c>
      <c r="CO123" s="13">
        <f t="shared" si="225"/>
        <v>-368.28963414634143</v>
      </c>
      <c r="CP123" s="13">
        <f t="shared" si="225"/>
        <v>-368.49096385542174</v>
      </c>
      <c r="CQ123" s="13">
        <f t="shared" si="225"/>
        <v>-368.6875</v>
      </c>
      <c r="CR123" s="13">
        <f t="shared" si="225"/>
        <v>-368.87941176470582</v>
      </c>
      <c r="CS123" s="13">
        <f t="shared" si="225"/>
        <v>-369.06686046511629</v>
      </c>
      <c r="CT123" s="13">
        <f t="shared" si="225"/>
        <v>-369.25</v>
      </c>
      <c r="CU123" s="13">
        <f t="shared" si="225"/>
        <v>-369.4289772727272</v>
      </c>
      <c r="CV123" s="13">
        <f t="shared" si="225"/>
        <v>-369.60393258426961</v>
      </c>
      <c r="CW123" s="13">
        <f t="shared" si="225"/>
        <v>-369.77500000000003</v>
      </c>
      <c r="CX123" s="13">
        <f t="shared" si="225"/>
        <v>-369.94230769230768</v>
      </c>
      <c r="CY123" s="13">
        <f t="shared" si="225"/>
        <v>-370.10597826086962</v>
      </c>
      <c r="CZ123" s="13">
        <f t="shared" si="225"/>
        <v>-370.26612903225805</v>
      </c>
      <c r="DA123" s="13">
        <f t="shared" si="225"/>
        <v>-370.42287234042556</v>
      </c>
      <c r="DB123" s="13">
        <f t="shared" si="225"/>
        <v>-370.57631578947371</v>
      </c>
      <c r="DC123" s="13">
        <f t="shared" si="225"/>
        <v>-370.7265625</v>
      </c>
      <c r="DD123" s="13">
        <f t="shared" si="225"/>
        <v>-370.87371134020611</v>
      </c>
      <c r="DE123" s="13">
        <f t="shared" si="225"/>
        <v>-371.01785714285722</v>
      </c>
      <c r="DF123" s="13">
        <f t="shared" si="225"/>
        <v>-371.15909090909088</v>
      </c>
      <c r="DG123" s="13">
        <f t="shared" si="225"/>
        <v>-371.2974999999999</v>
      </c>
      <c r="DH123" s="13">
        <f t="shared" si="225"/>
        <v>-371.43316831683171</v>
      </c>
      <c r="DI123" s="13">
        <f t="shared" si="225"/>
        <v>-371.56617647058823</v>
      </c>
      <c r="DJ123" s="13">
        <f t="shared" si="225"/>
        <v>-371.69660194174753</v>
      </c>
      <c r="DK123" s="13">
        <f t="shared" si="225"/>
        <v>-371.82451923076928</v>
      </c>
      <c r="DL123" s="13">
        <f t="shared" si="225"/>
        <v>-371.95</v>
      </c>
      <c r="DM123" s="13">
        <f t="shared" si="225"/>
        <v>-372.07311320754712</v>
      </c>
      <c r="DN123" s="13">
        <f t="shared" si="225"/>
        <v>-372.1939252336449</v>
      </c>
      <c r="DO123" s="13">
        <f t="shared" si="225"/>
        <v>-372.3125</v>
      </c>
      <c r="DP123" s="13">
        <f t="shared" si="225"/>
        <v>-372.42889908256871</v>
      </c>
      <c r="DQ123" s="13">
        <f t="shared" si="225"/>
        <v>-372.54318181818189</v>
      </c>
      <c r="DR123" s="13">
        <f t="shared" si="225"/>
        <v>-372.65540540540542</v>
      </c>
      <c r="DS123" s="13">
        <f t="shared" si="225"/>
        <v>-372.765625</v>
      </c>
      <c r="DT123" s="13">
        <f t="shared" si="225"/>
        <v>-372.87389380530976</v>
      </c>
      <c r="DU123" s="13">
        <f t="shared" si="225"/>
        <v>-372.9802631578948</v>
      </c>
      <c r="DV123" s="13">
        <f t="shared" si="225"/>
        <v>-373.0847826086956</v>
      </c>
      <c r="DW123" s="13">
        <f t="shared" si="225"/>
        <v>-373.18750000000011</v>
      </c>
      <c r="DX123" s="13">
        <f t="shared" si="225"/>
        <v>-373.28846153846155</v>
      </c>
      <c r="DY123" s="13">
        <f t="shared" si="225"/>
        <v>-373.38771186440675</v>
      </c>
      <c r="DZ123" s="13">
        <f t="shared" si="225"/>
        <v>-373.48529411764707</v>
      </c>
      <c r="EA123" s="13">
        <f t="shared" si="225"/>
        <v>-373.58125000000007</v>
      </c>
      <c r="EB123" s="13">
        <f t="shared" si="225"/>
        <v>-373.6756198347108</v>
      </c>
      <c r="EC123" s="13">
        <f t="shared" si="225"/>
        <v>-373.76844262295083</v>
      </c>
      <c r="ED123" s="13">
        <f t="shared" si="225"/>
        <v>-373.85975609756099</v>
      </c>
      <c r="EE123" s="13">
        <f t="shared" si="225"/>
        <v>-373.94959677419354</v>
      </c>
      <c r="EF123" s="13">
        <f t="shared" si="225"/>
        <v>-374.03800000000001</v>
      </c>
      <c r="EG123" s="13">
        <f t="shared" si="225"/>
        <v>-374.125</v>
      </c>
      <c r="EH123" s="13">
        <f t="shared" si="225"/>
        <v>-374.21062992125991</v>
      </c>
      <c r="EI123" s="13">
        <f t="shared" si="225"/>
        <v>-374.294921875</v>
      </c>
      <c r="EJ123" s="13">
        <f t="shared" si="225"/>
        <v>-374.37790697674421</v>
      </c>
      <c r="EK123" s="13">
        <f t="shared" si="225"/>
        <v>-374.4596153846154</v>
      </c>
      <c r="EL123" s="13">
        <f t="shared" si="225"/>
        <v>-374.54007633587787</v>
      </c>
      <c r="EM123" s="13">
        <f t="shared" si="225"/>
        <v>-374.61931818181819</v>
      </c>
      <c r="EN123" s="13">
        <f t="shared" si="225"/>
        <v>-374.69736842105266</v>
      </c>
      <c r="EO123" s="13">
        <f t="shared" si="225"/>
        <v>-374.77425373134326</v>
      </c>
      <c r="EP123" s="13">
        <f t="shared" si="225"/>
        <v>-374.84999999999997</v>
      </c>
      <c r="EQ123" s="13">
        <f t="shared" si="225"/>
        <v>-374.92463235294122</v>
      </c>
      <c r="ER123" s="13">
        <f t="shared" si="225"/>
        <v>-374.9981751824817</v>
      </c>
      <c r="ES123" s="13">
        <f t="shared" si="225"/>
        <v>-375.07065217391306</v>
      </c>
      <c r="ET123" s="13">
        <f t="shared" si="225"/>
        <v>-375.14208633093529</v>
      </c>
      <c r="EU123" s="13">
        <f t="shared" si="225"/>
        <v>-375.21249999999998</v>
      </c>
      <c r="EV123" s="13">
        <f t="shared" si="225"/>
        <v>-375.281914893617</v>
      </c>
      <c r="EW123" s="13">
        <f t="shared" si="225"/>
        <v>-375.35035211267609</v>
      </c>
      <c r="EX123" s="13">
        <f t="shared" si="225"/>
        <v>-375.41783216783216</v>
      </c>
      <c r="EY123" s="13">
        <f t="shared" si="225"/>
        <v>-375.484375</v>
      </c>
      <c r="EZ123" s="13">
        <f t="shared" si="225"/>
        <v>-375.55000000000007</v>
      </c>
      <c r="FA123" s="13">
        <f t="shared" si="225"/>
        <v>-375.61472602739724</v>
      </c>
      <c r="FB123" s="13">
        <f t="shared" si="225"/>
        <v>-375.67857142857144</v>
      </c>
      <c r="FC123" s="13">
        <f t="shared" si="225"/>
        <v>-375.74155405405406</v>
      </c>
      <c r="FD123" s="13">
        <f t="shared" si="225"/>
        <v>-375.80369127516775</v>
      </c>
      <c r="FE123" s="13">
        <f t="shared" si="225"/>
        <v>-375.86499999999995</v>
      </c>
      <c r="FF123" s="13">
        <f t="shared" si="225"/>
        <v>-375.92549668874176</v>
      </c>
      <c r="FG123" s="13">
        <f t="shared" si="225"/>
        <v>-375.98519736842104</v>
      </c>
      <c r="FH123" s="13">
        <f t="shared" si="225"/>
        <v>-376.04411764705878</v>
      </c>
      <c r="FI123" s="13">
        <f t="shared" si="225"/>
        <v>-376.10227272727275</v>
      </c>
      <c r="FJ123" s="13">
        <f t="shared" si="225"/>
        <v>-376.15967741935481</v>
      </c>
      <c r="FK123" s="13">
        <f t="shared" si="225"/>
        <v>-376.21634615384613</v>
      </c>
      <c r="FL123" s="13">
        <f t="shared" si="225"/>
        <v>-376.27229299363063</v>
      </c>
      <c r="FM123" s="13">
        <f t="shared" si="225"/>
        <v>-376.32753164556959</v>
      </c>
      <c r="FN123" s="13">
        <f t="shared" si="225"/>
        <v>-376.38207547169816</v>
      </c>
      <c r="FO123" s="13">
        <f t="shared" si="225"/>
        <v>-376.43593749999997</v>
      </c>
      <c r="FP123" s="13">
        <f t="shared" si="225"/>
        <v>-376.48913043478262</v>
      </c>
      <c r="FQ123" s="13">
        <f t="shared" si="225"/>
        <v>-376.54166666666669</v>
      </c>
      <c r="FR123" s="13">
        <f t="shared" si="225"/>
        <v>-376.59355828220856</v>
      </c>
      <c r="FS123" s="13">
        <f t="shared" si="225"/>
        <v>-376.64481707317066</v>
      </c>
      <c r="FT123" s="13">
        <f t="shared" si="225"/>
        <v>-376.69545454545454</v>
      </c>
      <c r="FU123" s="13">
        <f t="shared" si="225"/>
        <v>-376.7454819277109</v>
      </c>
      <c r="FV123" s="13">
        <f t="shared" si="225"/>
        <v>-376.79491017964074</v>
      </c>
      <c r="FW123" s="13">
        <f t="shared" si="225"/>
        <v>-376.84375</v>
      </c>
      <c r="FX123" s="13">
        <f t="shared" si="225"/>
        <v>-376.89201183431953</v>
      </c>
      <c r="FY123" s="13">
        <f t="shared" si="225"/>
        <v>-376.93970588235288</v>
      </c>
      <c r="FZ123" s="13">
        <f t="shared" si="225"/>
        <v>-376.98684210526318</v>
      </c>
      <c r="GA123" s="13">
        <f t="shared" si="225"/>
        <v>-377.03343023255815</v>
      </c>
      <c r="GB123" s="13">
        <f t="shared" si="225"/>
        <v>-377.07947976878614</v>
      </c>
      <c r="GC123" s="13">
        <f t="shared" si="225"/>
        <v>-377.125</v>
      </c>
      <c r="GD123" s="13">
        <f t="shared" si="225"/>
        <v>-377.17</v>
      </c>
      <c r="GE123" s="13">
        <f t="shared" si="225"/>
        <v>-377.21448863636363</v>
      </c>
      <c r="GF123" s="13">
        <f t="shared" si="225"/>
        <v>-377.25847457627123</v>
      </c>
      <c r="GG123" s="13">
        <f t="shared" si="225"/>
        <v>-377.30196629213481</v>
      </c>
      <c r="GH123" s="13">
        <f t="shared" si="225"/>
        <v>-377.34497206703907</v>
      </c>
      <c r="GI123" s="13">
        <f t="shared" si="225"/>
        <v>-377.38749999999993</v>
      </c>
      <c r="GJ123" s="13">
        <f t="shared" si="225"/>
        <v>-377.42955801104978</v>
      </c>
      <c r="GK123" s="13">
        <f t="shared" si="225"/>
        <v>-377.47115384615381</v>
      </c>
      <c r="GL123" s="13">
        <f t="shared" si="225"/>
        <v>-377.51229508196718</v>
      </c>
      <c r="GM123" s="13">
        <f t="shared" si="225"/>
        <v>-377.55298913043481</v>
      </c>
      <c r="GN123" s="13">
        <f t="shared" si="225"/>
        <v>-377.59324324324319</v>
      </c>
      <c r="GO123" s="13">
        <f t="shared" si="225"/>
        <v>-377.63306451612908</v>
      </c>
      <c r="GP123" s="13">
        <f t="shared" si="225"/>
        <v>-377.67245989304814</v>
      </c>
      <c r="GQ123" s="13">
        <f t="shared" si="225"/>
        <v>-377.71143617021278</v>
      </c>
      <c r="GR123" s="13">
        <f t="shared" si="225"/>
        <v>-377.74999999999994</v>
      </c>
      <c r="GS123" s="13">
        <f t="shared" si="225"/>
        <v>-377.78815789473686</v>
      </c>
      <c r="GT123" s="13">
        <f t="shared" si="225"/>
        <v>-377.82591623036649</v>
      </c>
      <c r="GU123" s="13">
        <f t="shared" si="225"/>
        <v>-377.86328125</v>
      </c>
      <c r="GV123" s="13">
        <f t="shared" si="225"/>
        <v>-377.90025906735758</v>
      </c>
      <c r="GW123" s="13">
        <f t="shared" si="225"/>
        <v>-377.93685567010306</v>
      </c>
      <c r="GX123" s="13">
        <f t="shared" si="225"/>
        <v>-377.97307692307692</v>
      </c>
      <c r="GY123" s="13">
        <f t="shared" si="225"/>
        <v>-378.00892857142861</v>
      </c>
      <c r="GZ123" s="13">
        <f t="shared" si="225"/>
        <v>-378.04441624365478</v>
      </c>
      <c r="HA123" s="13">
        <f t="shared" si="225"/>
        <v>-378.07954545454544</v>
      </c>
      <c r="HB123" s="13">
        <f t="shared" si="225"/>
        <v>-378.11432160804026</v>
      </c>
      <c r="HC123" s="13">
        <f t="shared" si="225"/>
        <v>-378.14874999999989</v>
      </c>
      <c r="HD123" s="13">
        <f t="shared" si="225"/>
        <v>-378.18283582089555</v>
      </c>
      <c r="HE123" s="13">
        <f t="shared" si="225"/>
        <v>-378.21658415841591</v>
      </c>
      <c r="HF123" s="13">
        <f t="shared" si="225"/>
        <v>-378.24999999999994</v>
      </c>
      <c r="HG123" s="13">
        <f t="shared" si="225"/>
        <v>-378.28308823529409</v>
      </c>
      <c r="HH123" s="13">
        <f t="shared" si="225"/>
        <v>-378.31585365853664</v>
      </c>
      <c r="HI123" s="13">
        <f t="shared" si="225"/>
        <v>-378.34830097087371</v>
      </c>
      <c r="HJ123" s="13">
        <f t="shared" si="225"/>
        <v>-378.38043478260869</v>
      </c>
      <c r="HK123" s="13">
        <f t="shared" si="225"/>
        <v>-378.4122596153847</v>
      </c>
      <c r="HL123" s="13">
        <f t="shared" si="225"/>
        <v>-378.44377990430621</v>
      </c>
      <c r="HM123" s="13">
        <f t="shared" si="225"/>
        <v>-378.47500000000002</v>
      </c>
      <c r="HN123" s="13">
        <f t="shared" si="225"/>
        <v>-378.5059241706162</v>
      </c>
      <c r="HO123" s="13">
        <f t="shared" si="225"/>
        <v>-378.53655660377353</v>
      </c>
      <c r="HP123" s="13">
        <f t="shared" si="225"/>
        <v>-378.56690140845069</v>
      </c>
      <c r="HQ123" s="13">
        <f t="shared" si="225"/>
        <v>-378.5969626168224</v>
      </c>
      <c r="HR123" s="13">
        <f t="shared" si="225"/>
        <v>-378.62674418604655</v>
      </c>
      <c r="HS123" s="13">
        <f t="shared" si="225"/>
        <v>-378.65625</v>
      </c>
      <c r="HT123" s="13">
        <f t="shared" si="225"/>
        <v>-378.68548387096774</v>
      </c>
      <c r="HU123" s="13">
        <f t="shared" si="225"/>
        <v>-378.71444954128447</v>
      </c>
      <c r="HV123" s="13">
        <f t="shared" si="225"/>
        <v>-378.74315068493149</v>
      </c>
      <c r="HW123" s="13">
        <f t="shared" si="225"/>
        <v>-378.77159090909089</v>
      </c>
      <c r="HX123" s="13">
        <f t="shared" si="225"/>
        <v>-378.79977375565613</v>
      </c>
      <c r="HY123" s="13">
        <f t="shared" si="225"/>
        <v>-378.82770270270271</v>
      </c>
      <c r="HZ123" s="13">
        <f t="shared" si="225"/>
        <v>-378.85538116591925</v>
      </c>
      <c r="IA123" s="13">
        <f t="shared" si="225"/>
        <v>-378.88281250000006</v>
      </c>
      <c r="IB123" s="13">
        <f t="shared" si="225"/>
        <v>-378.91</v>
      </c>
      <c r="IC123" s="13">
        <f t="shared" si="225"/>
        <v>-378.93694690265482</v>
      </c>
      <c r="ID123" s="13">
        <f t="shared" si="225"/>
        <v>-378.96365638766525</v>
      </c>
      <c r="IE123" s="13">
        <f t="shared" si="225"/>
        <v>-378.9901315789474</v>
      </c>
      <c r="IF123" s="13">
        <f t="shared" si="225"/>
        <v>-379.01637554585147</v>
      </c>
      <c r="IG123" s="13">
        <f t="shared" si="225"/>
        <v>-379.04239130434786</v>
      </c>
      <c r="IH123" s="13">
        <f t="shared" si="225"/>
        <v>-379.06818181818181</v>
      </c>
      <c r="II123" s="13">
        <f t="shared" si="225"/>
        <v>-379.09374999999994</v>
      </c>
      <c r="IJ123" s="13">
        <f t="shared" si="225"/>
        <v>-379.11909871244637</v>
      </c>
      <c r="IK123" s="13">
        <f t="shared" si="225"/>
        <v>-379.14423076923077</v>
      </c>
      <c r="IL123" s="13">
        <f t="shared" si="225"/>
        <v>-379.16914893617019</v>
      </c>
      <c r="IM123" s="13">
        <f t="shared" si="225"/>
        <v>-379.19385593220341</v>
      </c>
      <c r="IN123" s="13">
        <f t="shared" si="225"/>
        <v>-379.21835443037975</v>
      </c>
      <c r="IO123" s="13">
        <f t="shared" si="225"/>
        <v>-379.24264705882354</v>
      </c>
      <c r="IP123" s="13">
        <f t="shared" si="225"/>
        <v>-379.26673640167371</v>
      </c>
      <c r="IQ123" s="13">
        <f t="shared" si="225"/>
        <v>-379.29062500000003</v>
      </c>
      <c r="IR123" s="13">
        <f t="shared" si="225"/>
        <v>-379.31431535269707</v>
      </c>
      <c r="IS123" s="13">
        <f t="shared" si="225"/>
        <v>-379.3378099173554</v>
      </c>
      <c r="IT123" s="13">
        <f t="shared" si="225"/>
        <v>-379.36111111111109</v>
      </c>
      <c r="IU123" s="13">
        <f t="shared" si="225"/>
        <v>-379.38422131147541</v>
      </c>
      <c r="IV123" s="13">
        <f t="shared" si="225"/>
        <v>-379.40714285714284</v>
      </c>
      <c r="IW123" s="13"/>
      <c r="IX123" s="13"/>
      <c r="IY123" s="13"/>
      <c r="IZ123" s="13"/>
      <c r="JA123" s="13"/>
      <c r="JB123" s="13"/>
    </row>
    <row r="124" spans="1:262" ht="12.75" customHeight="1" x14ac:dyDescent="0.3">
      <c r="A124" s="4" t="s">
        <v>41</v>
      </c>
      <c r="B124" s="4">
        <v>1137</v>
      </c>
      <c r="C124" s="13">
        <f t="shared" si="209"/>
        <v>773.43749999999989</v>
      </c>
      <c r="D124" s="13">
        <f t="shared" si="210"/>
        <v>-363.56250000000011</v>
      </c>
      <c r="E124" s="13">
        <f t="shared" si="211"/>
        <v>18.666666666666668</v>
      </c>
      <c r="F124" s="4" t="e">
        <f t="shared" si="212"/>
        <v>#NUM!</v>
      </c>
      <c r="G124" s="13">
        <f t="shared" si="213"/>
        <v>-12.984375000000004</v>
      </c>
      <c r="H124" s="11">
        <f t="shared" si="214"/>
        <v>1195.3125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7">
        <v>19200</v>
      </c>
      <c r="S124" s="17">
        <v>3.75</v>
      </c>
      <c r="T124" s="17">
        <v>7.5</v>
      </c>
      <c r="U124" s="17">
        <f t="shared" si="215"/>
        <v>28.125</v>
      </c>
      <c r="V124" s="17">
        <f t="shared" si="216"/>
        <v>2250</v>
      </c>
      <c r="W124" s="17">
        <f t="shared" si="217"/>
        <v>1.875</v>
      </c>
      <c r="X124" s="17">
        <f t="shared" si="218"/>
        <v>375</v>
      </c>
      <c r="Y124" s="4">
        <f t="shared" si="219"/>
        <v>2250</v>
      </c>
      <c r="Z124" s="4">
        <v>0.05</v>
      </c>
      <c r="AA124" s="4">
        <v>9</v>
      </c>
      <c r="AB124" s="4">
        <v>14</v>
      </c>
      <c r="AC124" s="4">
        <v>150</v>
      </c>
      <c r="AD124" s="4">
        <v>2250</v>
      </c>
      <c r="AE124" s="4">
        <f t="shared" si="220"/>
        <v>5062.5</v>
      </c>
      <c r="AF124" s="4">
        <f t="shared" si="221"/>
        <v>506.25</v>
      </c>
      <c r="AG124" s="13">
        <f t="shared" ref="AG124:IV124" si="226">((($V124+$X124)/10*MAX((AG$2/$AC124),1)+($Y124/80*180*$Z124))/(MAX((AG$2/$AA124),1)+$AB124))*28-$B124</f>
        <v>-174.5</v>
      </c>
      <c r="AH124" s="13">
        <f t="shared" si="226"/>
        <v>-195.42391304347836</v>
      </c>
      <c r="AI124" s="13">
        <f t="shared" si="226"/>
        <v>-234.65625</v>
      </c>
      <c r="AJ124" s="13">
        <f t="shared" si="226"/>
        <v>-270.75000000000011</v>
      </c>
      <c r="AK124" s="13">
        <f t="shared" si="226"/>
        <v>-304.06730769230762</v>
      </c>
      <c r="AL124" s="13">
        <f t="shared" si="226"/>
        <v>-334.91666666666674</v>
      </c>
      <c r="AM124" s="13">
        <f t="shared" si="226"/>
        <v>-363.56250000000011</v>
      </c>
      <c r="AN124" s="13">
        <f t="shared" si="226"/>
        <v>-390.23275862068954</v>
      </c>
      <c r="AO124" s="13">
        <f t="shared" si="226"/>
        <v>-415.125</v>
      </c>
      <c r="AP124" s="13">
        <f t="shared" si="226"/>
        <v>-438.41129032258061</v>
      </c>
      <c r="AQ124" s="13">
        <f t="shared" si="226"/>
        <v>-460.2421875</v>
      </c>
      <c r="AR124" s="13">
        <f t="shared" si="226"/>
        <v>-480.75</v>
      </c>
      <c r="AS124" s="13">
        <f t="shared" si="226"/>
        <v>-500.05147058823525</v>
      </c>
      <c r="AT124" s="13">
        <f t="shared" si="226"/>
        <v>-518.25</v>
      </c>
      <c r="AU124" s="13">
        <f t="shared" si="226"/>
        <v>-535.4375</v>
      </c>
      <c r="AV124" s="13">
        <f t="shared" si="226"/>
        <v>-551.69594594594594</v>
      </c>
      <c r="AW124" s="13">
        <f t="shared" si="226"/>
        <v>-567.09868421052636</v>
      </c>
      <c r="AX124" s="13">
        <f t="shared" si="226"/>
        <v>-581.71153846153845</v>
      </c>
      <c r="AY124" s="13">
        <f t="shared" si="226"/>
        <v>-595.59375</v>
      </c>
      <c r="AZ124" s="13">
        <f t="shared" si="226"/>
        <v>-608.79878048780495</v>
      </c>
      <c r="BA124" s="13">
        <f t="shared" si="226"/>
        <v>-621.375</v>
      </c>
      <c r="BB124" s="13">
        <f t="shared" si="226"/>
        <v>-633.36627906976742</v>
      </c>
      <c r="BC124" s="13">
        <f t="shared" si="226"/>
        <v>-644.8125</v>
      </c>
      <c r="BD124" s="13">
        <f t="shared" si="226"/>
        <v>-655.75</v>
      </c>
      <c r="BE124" s="13">
        <f t="shared" si="226"/>
        <v>-666.21195652173924</v>
      </c>
      <c r="BF124" s="13">
        <f t="shared" si="226"/>
        <v>-666.84574468085111</v>
      </c>
      <c r="BG124" s="13">
        <f t="shared" si="226"/>
        <v>-667.453125</v>
      </c>
      <c r="BH124" s="13">
        <f t="shared" si="226"/>
        <v>-668.03571428571445</v>
      </c>
      <c r="BI124" s="13">
        <f t="shared" si="226"/>
        <v>-668.59500000000003</v>
      </c>
      <c r="BJ124" s="13">
        <f t="shared" si="226"/>
        <v>-669.13235294117646</v>
      </c>
      <c r="BK124" s="13">
        <f t="shared" si="226"/>
        <v>-669.64903846153857</v>
      </c>
      <c r="BL124" s="13">
        <f t="shared" si="226"/>
        <v>-670.14622641509425</v>
      </c>
      <c r="BM124" s="13">
        <f t="shared" si="226"/>
        <v>-670.625</v>
      </c>
      <c r="BN124" s="13">
        <f t="shared" si="226"/>
        <v>-671.08636363636379</v>
      </c>
      <c r="BO124" s="13">
        <f t="shared" si="226"/>
        <v>-671.53125</v>
      </c>
      <c r="BP124" s="13">
        <f t="shared" si="226"/>
        <v>-671.96052631578937</v>
      </c>
      <c r="BQ124" s="13">
        <f t="shared" si="226"/>
        <v>-672.37500000000011</v>
      </c>
      <c r="BR124" s="13">
        <f t="shared" si="226"/>
        <v>-672.77542372881351</v>
      </c>
      <c r="BS124" s="13">
        <f t="shared" si="226"/>
        <v>-673.16249999999991</v>
      </c>
      <c r="BT124" s="13">
        <f t="shared" si="226"/>
        <v>-673.53688524590166</v>
      </c>
      <c r="BU124" s="13">
        <f t="shared" si="226"/>
        <v>-673.89919354838707</v>
      </c>
      <c r="BV124" s="13">
        <f t="shared" si="226"/>
        <v>-674.25</v>
      </c>
      <c r="BW124" s="13">
        <f t="shared" si="226"/>
        <v>-674.58984375000011</v>
      </c>
      <c r="BX124" s="13">
        <f t="shared" si="226"/>
        <v>-674.91923076923081</v>
      </c>
      <c r="BY124" s="13">
        <f t="shared" si="226"/>
        <v>-675.23863636363637</v>
      </c>
      <c r="BZ124" s="13">
        <f t="shared" si="226"/>
        <v>-675.54850746268664</v>
      </c>
      <c r="CA124" s="13">
        <f t="shared" si="226"/>
        <v>-675.84926470588221</v>
      </c>
      <c r="CB124" s="13">
        <f t="shared" si="226"/>
        <v>-676.14130434782612</v>
      </c>
      <c r="CC124" s="13">
        <f t="shared" si="226"/>
        <v>-676.42499999999995</v>
      </c>
      <c r="CD124" s="13">
        <f t="shared" si="226"/>
        <v>-676.70070422535218</v>
      </c>
      <c r="CE124" s="13">
        <f t="shared" si="226"/>
        <v>-676.96875</v>
      </c>
      <c r="CF124" s="13">
        <f t="shared" si="226"/>
        <v>-677.22945205479448</v>
      </c>
      <c r="CG124" s="13">
        <f t="shared" si="226"/>
        <v>-677.48310810810813</v>
      </c>
      <c r="CH124" s="13">
        <f t="shared" si="226"/>
        <v>-677.73</v>
      </c>
      <c r="CI124" s="13">
        <f t="shared" si="226"/>
        <v>-677.97039473684208</v>
      </c>
      <c r="CJ124" s="13">
        <f t="shared" si="226"/>
        <v>-678.2045454545455</v>
      </c>
      <c r="CK124" s="13">
        <f t="shared" si="226"/>
        <v>-678.43269230769226</v>
      </c>
      <c r="CL124" s="13">
        <f t="shared" si="226"/>
        <v>-678.65506329113919</v>
      </c>
      <c r="CM124" s="13">
        <f t="shared" si="226"/>
        <v>-678.87187500000005</v>
      </c>
      <c r="CN124" s="13">
        <f t="shared" si="226"/>
        <v>-679.08333333333326</v>
      </c>
      <c r="CO124" s="13">
        <f t="shared" si="226"/>
        <v>-679.28963414634143</v>
      </c>
      <c r="CP124" s="13">
        <f t="shared" si="226"/>
        <v>-679.4909638554218</v>
      </c>
      <c r="CQ124" s="13">
        <f t="shared" si="226"/>
        <v>-679.6875</v>
      </c>
      <c r="CR124" s="13">
        <f t="shared" si="226"/>
        <v>-679.87941176470576</v>
      </c>
      <c r="CS124" s="13">
        <f t="shared" si="226"/>
        <v>-680.06686046511629</v>
      </c>
      <c r="CT124" s="13">
        <f t="shared" si="226"/>
        <v>-680.25</v>
      </c>
      <c r="CU124" s="13">
        <f t="shared" si="226"/>
        <v>-680.42897727272725</v>
      </c>
      <c r="CV124" s="13">
        <f t="shared" si="226"/>
        <v>-680.60393258426961</v>
      </c>
      <c r="CW124" s="13">
        <f t="shared" si="226"/>
        <v>-680.77500000000009</v>
      </c>
      <c r="CX124" s="13">
        <f t="shared" si="226"/>
        <v>-680.94230769230762</v>
      </c>
      <c r="CY124" s="13">
        <f t="shared" si="226"/>
        <v>-681.10597826086962</v>
      </c>
      <c r="CZ124" s="13">
        <f t="shared" si="226"/>
        <v>-681.26612903225805</v>
      </c>
      <c r="DA124" s="13">
        <f t="shared" si="226"/>
        <v>-681.42287234042556</v>
      </c>
      <c r="DB124" s="13">
        <f t="shared" si="226"/>
        <v>-681.57631578947371</v>
      </c>
      <c r="DC124" s="13">
        <f t="shared" si="226"/>
        <v>-681.7265625</v>
      </c>
      <c r="DD124" s="13">
        <f t="shared" si="226"/>
        <v>-681.87371134020611</v>
      </c>
      <c r="DE124" s="13">
        <f t="shared" si="226"/>
        <v>-682.01785714285722</v>
      </c>
      <c r="DF124" s="13">
        <f t="shared" si="226"/>
        <v>-682.15909090909088</v>
      </c>
      <c r="DG124" s="13">
        <f t="shared" si="226"/>
        <v>-682.2974999999999</v>
      </c>
      <c r="DH124" s="13">
        <f t="shared" si="226"/>
        <v>-682.43316831683171</v>
      </c>
      <c r="DI124" s="13">
        <f t="shared" si="226"/>
        <v>-682.56617647058829</v>
      </c>
      <c r="DJ124" s="13">
        <f t="shared" si="226"/>
        <v>-682.69660194174753</v>
      </c>
      <c r="DK124" s="13">
        <f t="shared" si="226"/>
        <v>-682.82451923076928</v>
      </c>
      <c r="DL124" s="13">
        <f t="shared" si="226"/>
        <v>-682.95</v>
      </c>
      <c r="DM124" s="13">
        <f t="shared" si="226"/>
        <v>-683.07311320754707</v>
      </c>
      <c r="DN124" s="13">
        <f t="shared" si="226"/>
        <v>-683.1939252336449</v>
      </c>
      <c r="DO124" s="13">
        <f t="shared" si="226"/>
        <v>-683.3125</v>
      </c>
      <c r="DP124" s="13">
        <f t="shared" si="226"/>
        <v>-683.42889908256871</v>
      </c>
      <c r="DQ124" s="13">
        <f t="shared" si="226"/>
        <v>-683.54318181818189</v>
      </c>
      <c r="DR124" s="13">
        <f t="shared" si="226"/>
        <v>-683.65540540540542</v>
      </c>
      <c r="DS124" s="13">
        <f t="shared" si="226"/>
        <v>-683.765625</v>
      </c>
      <c r="DT124" s="13">
        <f t="shared" si="226"/>
        <v>-683.87389380530976</v>
      </c>
      <c r="DU124" s="13">
        <f t="shared" si="226"/>
        <v>-683.9802631578948</v>
      </c>
      <c r="DV124" s="13">
        <f t="shared" si="226"/>
        <v>-684.0847826086956</v>
      </c>
      <c r="DW124" s="13">
        <f t="shared" si="226"/>
        <v>-684.18750000000011</v>
      </c>
      <c r="DX124" s="13">
        <f t="shared" si="226"/>
        <v>-684.28846153846155</v>
      </c>
      <c r="DY124" s="13">
        <f t="shared" si="226"/>
        <v>-684.38771186440681</v>
      </c>
      <c r="DZ124" s="13">
        <f t="shared" si="226"/>
        <v>-684.48529411764707</v>
      </c>
      <c r="EA124" s="13">
        <f t="shared" si="226"/>
        <v>-684.58125000000007</v>
      </c>
      <c r="EB124" s="13">
        <f t="shared" si="226"/>
        <v>-684.6756198347108</v>
      </c>
      <c r="EC124" s="13">
        <f t="shared" si="226"/>
        <v>-684.76844262295083</v>
      </c>
      <c r="ED124" s="13">
        <f t="shared" si="226"/>
        <v>-684.85975609756099</v>
      </c>
      <c r="EE124" s="13">
        <f t="shared" si="226"/>
        <v>-684.94959677419354</v>
      </c>
      <c r="EF124" s="13">
        <f t="shared" si="226"/>
        <v>-685.03800000000001</v>
      </c>
      <c r="EG124" s="13">
        <f t="shared" si="226"/>
        <v>-685.125</v>
      </c>
      <c r="EH124" s="13">
        <f t="shared" si="226"/>
        <v>-685.21062992125985</v>
      </c>
      <c r="EI124" s="13">
        <f t="shared" si="226"/>
        <v>-685.294921875</v>
      </c>
      <c r="EJ124" s="13">
        <f t="shared" si="226"/>
        <v>-685.37790697674427</v>
      </c>
      <c r="EK124" s="13">
        <f t="shared" si="226"/>
        <v>-685.4596153846154</v>
      </c>
      <c r="EL124" s="13">
        <f t="shared" si="226"/>
        <v>-685.54007633587787</v>
      </c>
      <c r="EM124" s="13">
        <f t="shared" si="226"/>
        <v>-685.61931818181824</v>
      </c>
      <c r="EN124" s="13">
        <f t="shared" si="226"/>
        <v>-685.69736842105272</v>
      </c>
      <c r="EO124" s="13">
        <f t="shared" si="226"/>
        <v>-685.77425373134326</v>
      </c>
      <c r="EP124" s="13">
        <f t="shared" si="226"/>
        <v>-685.84999999999991</v>
      </c>
      <c r="EQ124" s="13">
        <f t="shared" si="226"/>
        <v>-685.92463235294122</v>
      </c>
      <c r="ER124" s="13">
        <f t="shared" si="226"/>
        <v>-685.99817518248165</v>
      </c>
      <c r="ES124" s="13">
        <f t="shared" si="226"/>
        <v>-686.070652173913</v>
      </c>
      <c r="ET124" s="13">
        <f t="shared" si="226"/>
        <v>-686.14208633093529</v>
      </c>
      <c r="EU124" s="13">
        <f t="shared" si="226"/>
        <v>-686.21249999999998</v>
      </c>
      <c r="EV124" s="13">
        <f t="shared" si="226"/>
        <v>-686.281914893617</v>
      </c>
      <c r="EW124" s="13">
        <f t="shared" si="226"/>
        <v>-686.35035211267609</v>
      </c>
      <c r="EX124" s="13">
        <f t="shared" si="226"/>
        <v>-686.4178321678321</v>
      </c>
      <c r="EY124" s="13">
        <f t="shared" si="226"/>
        <v>-686.484375</v>
      </c>
      <c r="EZ124" s="13">
        <f t="shared" si="226"/>
        <v>-686.55000000000007</v>
      </c>
      <c r="FA124" s="13">
        <f t="shared" si="226"/>
        <v>-686.61472602739718</v>
      </c>
      <c r="FB124" s="13">
        <f t="shared" si="226"/>
        <v>-686.67857142857144</v>
      </c>
      <c r="FC124" s="13">
        <f t="shared" si="226"/>
        <v>-686.74155405405406</v>
      </c>
      <c r="FD124" s="13">
        <f t="shared" si="226"/>
        <v>-686.80369127516769</v>
      </c>
      <c r="FE124" s="13">
        <f t="shared" si="226"/>
        <v>-686.86500000000001</v>
      </c>
      <c r="FF124" s="13">
        <f t="shared" si="226"/>
        <v>-686.92549668874176</v>
      </c>
      <c r="FG124" s="13">
        <f t="shared" si="226"/>
        <v>-686.98519736842104</v>
      </c>
      <c r="FH124" s="13">
        <f t="shared" si="226"/>
        <v>-687.04411764705878</v>
      </c>
      <c r="FI124" s="13">
        <f t="shared" si="226"/>
        <v>-687.10227272727275</v>
      </c>
      <c r="FJ124" s="13">
        <f t="shared" si="226"/>
        <v>-687.15967741935481</v>
      </c>
      <c r="FK124" s="13">
        <f t="shared" si="226"/>
        <v>-687.21634615384619</v>
      </c>
      <c r="FL124" s="13">
        <f t="shared" si="226"/>
        <v>-687.27229299363057</v>
      </c>
      <c r="FM124" s="13">
        <f t="shared" si="226"/>
        <v>-687.32753164556959</v>
      </c>
      <c r="FN124" s="13">
        <f t="shared" si="226"/>
        <v>-687.38207547169816</v>
      </c>
      <c r="FO124" s="13">
        <f t="shared" si="226"/>
        <v>-687.43593749999991</v>
      </c>
      <c r="FP124" s="13">
        <f t="shared" si="226"/>
        <v>-687.48913043478262</v>
      </c>
      <c r="FQ124" s="13">
        <f t="shared" si="226"/>
        <v>-687.54166666666674</v>
      </c>
      <c r="FR124" s="13">
        <f t="shared" si="226"/>
        <v>-687.59355828220851</v>
      </c>
      <c r="FS124" s="13">
        <f t="shared" si="226"/>
        <v>-687.64481707317066</v>
      </c>
      <c r="FT124" s="13">
        <f t="shared" si="226"/>
        <v>-687.6954545454546</v>
      </c>
      <c r="FU124" s="13">
        <f t="shared" si="226"/>
        <v>-687.7454819277109</v>
      </c>
      <c r="FV124" s="13">
        <f t="shared" si="226"/>
        <v>-687.79491017964074</v>
      </c>
      <c r="FW124" s="13">
        <f t="shared" si="226"/>
        <v>-687.84375</v>
      </c>
      <c r="FX124" s="13">
        <f t="shared" si="226"/>
        <v>-687.89201183431953</v>
      </c>
      <c r="FY124" s="13">
        <f t="shared" si="226"/>
        <v>-687.93970588235288</v>
      </c>
      <c r="FZ124" s="13">
        <f t="shared" si="226"/>
        <v>-687.98684210526312</v>
      </c>
      <c r="GA124" s="13">
        <f t="shared" si="226"/>
        <v>-688.0334302325582</v>
      </c>
      <c r="GB124" s="13">
        <f t="shared" si="226"/>
        <v>-688.07947976878609</v>
      </c>
      <c r="GC124" s="13">
        <f t="shared" si="226"/>
        <v>-688.125</v>
      </c>
      <c r="GD124" s="13">
        <f t="shared" si="226"/>
        <v>-688.17000000000007</v>
      </c>
      <c r="GE124" s="13">
        <f t="shared" si="226"/>
        <v>-688.21448863636363</v>
      </c>
      <c r="GF124" s="13">
        <f t="shared" si="226"/>
        <v>-688.25847457627128</v>
      </c>
      <c r="GG124" s="13">
        <f t="shared" si="226"/>
        <v>-688.30196629213481</v>
      </c>
      <c r="GH124" s="13">
        <f t="shared" si="226"/>
        <v>-688.34497206703907</v>
      </c>
      <c r="GI124" s="13">
        <f t="shared" si="226"/>
        <v>-688.38749999999993</v>
      </c>
      <c r="GJ124" s="13">
        <f t="shared" si="226"/>
        <v>-688.42955801104972</v>
      </c>
      <c r="GK124" s="13">
        <f t="shared" si="226"/>
        <v>-688.47115384615381</v>
      </c>
      <c r="GL124" s="13">
        <f t="shared" si="226"/>
        <v>-688.51229508196718</v>
      </c>
      <c r="GM124" s="13">
        <f t="shared" si="226"/>
        <v>-688.55298913043475</v>
      </c>
      <c r="GN124" s="13">
        <f t="shared" si="226"/>
        <v>-688.59324324324325</v>
      </c>
      <c r="GO124" s="13">
        <f t="shared" si="226"/>
        <v>-688.63306451612902</v>
      </c>
      <c r="GP124" s="13">
        <f t="shared" si="226"/>
        <v>-688.6724598930482</v>
      </c>
      <c r="GQ124" s="13">
        <f t="shared" si="226"/>
        <v>-688.71143617021278</v>
      </c>
      <c r="GR124" s="13">
        <f t="shared" si="226"/>
        <v>-688.75</v>
      </c>
      <c r="GS124" s="13">
        <f t="shared" si="226"/>
        <v>-688.78815789473686</v>
      </c>
      <c r="GT124" s="13">
        <f t="shared" si="226"/>
        <v>-688.82591623036649</v>
      </c>
      <c r="GU124" s="13">
        <f t="shared" si="226"/>
        <v>-688.86328125</v>
      </c>
      <c r="GV124" s="13">
        <f t="shared" si="226"/>
        <v>-688.90025906735764</v>
      </c>
      <c r="GW124" s="13">
        <f t="shared" si="226"/>
        <v>-688.93685567010311</v>
      </c>
      <c r="GX124" s="13">
        <f t="shared" si="226"/>
        <v>-688.97307692307686</v>
      </c>
      <c r="GY124" s="13">
        <f t="shared" si="226"/>
        <v>-689.00892857142867</v>
      </c>
      <c r="GZ124" s="13">
        <f t="shared" si="226"/>
        <v>-689.04441624365472</v>
      </c>
      <c r="HA124" s="13">
        <f t="shared" si="226"/>
        <v>-689.0795454545455</v>
      </c>
      <c r="HB124" s="13">
        <f t="shared" si="226"/>
        <v>-689.1143216080402</v>
      </c>
      <c r="HC124" s="13">
        <f t="shared" si="226"/>
        <v>-689.14874999999984</v>
      </c>
      <c r="HD124" s="13">
        <f t="shared" si="226"/>
        <v>-689.18283582089555</v>
      </c>
      <c r="HE124" s="13">
        <f t="shared" si="226"/>
        <v>-689.21658415841591</v>
      </c>
      <c r="HF124" s="13">
        <f t="shared" si="226"/>
        <v>-689.25</v>
      </c>
      <c r="HG124" s="13">
        <f t="shared" si="226"/>
        <v>-689.28308823529414</v>
      </c>
      <c r="HH124" s="13">
        <f t="shared" si="226"/>
        <v>-689.31585365853664</v>
      </c>
      <c r="HI124" s="13">
        <f t="shared" si="226"/>
        <v>-689.34830097087365</v>
      </c>
      <c r="HJ124" s="13">
        <f t="shared" si="226"/>
        <v>-689.38043478260875</v>
      </c>
      <c r="HK124" s="13">
        <f t="shared" si="226"/>
        <v>-689.41225961538476</v>
      </c>
      <c r="HL124" s="13">
        <f t="shared" si="226"/>
        <v>-689.44377990430621</v>
      </c>
      <c r="HM124" s="13">
        <f t="shared" si="226"/>
        <v>-689.47500000000002</v>
      </c>
      <c r="HN124" s="13">
        <f t="shared" si="226"/>
        <v>-689.50592417061625</v>
      </c>
      <c r="HO124" s="13">
        <f t="shared" si="226"/>
        <v>-689.53655660377353</v>
      </c>
      <c r="HP124" s="13">
        <f t="shared" si="226"/>
        <v>-689.56690140845069</v>
      </c>
      <c r="HQ124" s="13">
        <f t="shared" si="226"/>
        <v>-689.59696261682234</v>
      </c>
      <c r="HR124" s="13">
        <f t="shared" si="226"/>
        <v>-689.62674418604661</v>
      </c>
      <c r="HS124" s="13">
        <f t="shared" si="226"/>
        <v>-689.65625</v>
      </c>
      <c r="HT124" s="13">
        <f t="shared" si="226"/>
        <v>-689.6854838709678</v>
      </c>
      <c r="HU124" s="13">
        <f t="shared" si="226"/>
        <v>-689.71444954128447</v>
      </c>
      <c r="HV124" s="13">
        <f t="shared" si="226"/>
        <v>-689.74315068493149</v>
      </c>
      <c r="HW124" s="13">
        <f t="shared" si="226"/>
        <v>-689.77159090909095</v>
      </c>
      <c r="HX124" s="13">
        <f t="shared" si="226"/>
        <v>-689.79977375565613</v>
      </c>
      <c r="HY124" s="13">
        <f t="shared" si="226"/>
        <v>-689.82770270270271</v>
      </c>
      <c r="HZ124" s="13">
        <f t="shared" si="226"/>
        <v>-689.8553811659192</v>
      </c>
      <c r="IA124" s="13">
        <f t="shared" si="226"/>
        <v>-689.8828125</v>
      </c>
      <c r="IB124" s="13">
        <f t="shared" si="226"/>
        <v>-689.91000000000008</v>
      </c>
      <c r="IC124" s="13">
        <f t="shared" si="226"/>
        <v>-689.93694690265488</v>
      </c>
      <c r="ID124" s="13">
        <f t="shared" si="226"/>
        <v>-689.9636563876652</v>
      </c>
      <c r="IE124" s="13">
        <f t="shared" si="226"/>
        <v>-689.9901315789474</v>
      </c>
      <c r="IF124" s="13">
        <f t="shared" si="226"/>
        <v>-690.01637554585147</v>
      </c>
      <c r="IG124" s="13">
        <f t="shared" si="226"/>
        <v>-690.0423913043478</v>
      </c>
      <c r="IH124" s="13">
        <f t="shared" si="226"/>
        <v>-690.06818181818176</v>
      </c>
      <c r="II124" s="13">
        <f t="shared" si="226"/>
        <v>-690.09375</v>
      </c>
      <c r="IJ124" s="13">
        <f t="shared" si="226"/>
        <v>-690.11909871244643</v>
      </c>
      <c r="IK124" s="13">
        <f t="shared" si="226"/>
        <v>-690.14423076923072</v>
      </c>
      <c r="IL124" s="13">
        <f t="shared" si="226"/>
        <v>-690.16914893617013</v>
      </c>
      <c r="IM124" s="13">
        <f t="shared" si="226"/>
        <v>-690.19385593220341</v>
      </c>
      <c r="IN124" s="13">
        <f t="shared" si="226"/>
        <v>-690.2183544303798</v>
      </c>
      <c r="IO124" s="13">
        <f t="shared" si="226"/>
        <v>-690.24264705882354</v>
      </c>
      <c r="IP124" s="13">
        <f t="shared" si="226"/>
        <v>-690.26673640167371</v>
      </c>
      <c r="IQ124" s="13">
        <f t="shared" si="226"/>
        <v>-690.29062500000009</v>
      </c>
      <c r="IR124" s="13">
        <f t="shared" si="226"/>
        <v>-690.31431535269712</v>
      </c>
      <c r="IS124" s="13">
        <f t="shared" si="226"/>
        <v>-690.33780991735534</v>
      </c>
      <c r="IT124" s="13">
        <f t="shared" si="226"/>
        <v>-690.36111111111109</v>
      </c>
      <c r="IU124" s="13">
        <f t="shared" si="226"/>
        <v>-690.38422131147536</v>
      </c>
      <c r="IV124" s="13">
        <f t="shared" si="226"/>
        <v>-690.40714285714284</v>
      </c>
      <c r="IW124" s="13"/>
      <c r="IX124" s="13"/>
      <c r="IY124" s="13"/>
      <c r="IZ124" s="13"/>
      <c r="JA124" s="13"/>
      <c r="JB124" s="13"/>
    </row>
    <row r="125" spans="1:262" ht="12.75" customHeight="1" x14ac:dyDescent="0.3">
      <c r="A125" s="18" t="s">
        <v>42</v>
      </c>
      <c r="B125" s="18">
        <v>1451</v>
      </c>
      <c r="C125" s="19">
        <f t="shared" si="209"/>
        <v>773.43749999999989</v>
      </c>
      <c r="D125" s="19">
        <f t="shared" si="210"/>
        <v>-677.56250000000011</v>
      </c>
      <c r="E125" s="19">
        <f t="shared" si="211"/>
        <v>18.666666666666668</v>
      </c>
      <c r="F125" s="18" t="e">
        <f t="shared" si="212"/>
        <v>#NUM!</v>
      </c>
      <c r="G125" s="19">
        <f t="shared" si="213"/>
        <v>-24.198660714285719</v>
      </c>
      <c r="H125" s="16">
        <f t="shared" si="214"/>
        <v>1195.3125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7">
        <v>25600</v>
      </c>
      <c r="S125" s="17">
        <v>3.75</v>
      </c>
      <c r="T125" s="17">
        <v>7.5</v>
      </c>
      <c r="U125" s="17">
        <f t="shared" si="215"/>
        <v>28.125</v>
      </c>
      <c r="V125" s="17">
        <f t="shared" si="216"/>
        <v>2250</v>
      </c>
      <c r="W125" s="17">
        <f t="shared" si="217"/>
        <v>1.875</v>
      </c>
      <c r="X125" s="17">
        <f t="shared" si="218"/>
        <v>375</v>
      </c>
      <c r="Y125" s="4">
        <f t="shared" si="219"/>
        <v>2250</v>
      </c>
      <c r="Z125" s="4">
        <v>0.05</v>
      </c>
      <c r="AA125" s="4">
        <v>9</v>
      </c>
      <c r="AB125" s="4">
        <v>14</v>
      </c>
      <c r="AC125" s="4">
        <v>150</v>
      </c>
      <c r="AD125" s="4">
        <v>2250</v>
      </c>
      <c r="AE125" s="4">
        <f t="shared" si="220"/>
        <v>5062.5</v>
      </c>
      <c r="AF125" s="4">
        <f t="shared" si="221"/>
        <v>506.25</v>
      </c>
      <c r="AG125" s="13">
        <f t="shared" ref="AG125:IV125" si="227">((($V125+$X125)/10*MAX((AG$2/$AC125),1)+($Y125/80*180*$Z125))/(MAX((AG$2/$AA125),1)+$AB125))*28-$B125</f>
        <v>-488.5</v>
      </c>
      <c r="AH125" s="13">
        <f t="shared" si="227"/>
        <v>-509.42391304347836</v>
      </c>
      <c r="AI125" s="13">
        <f t="shared" si="227"/>
        <v>-548.65625</v>
      </c>
      <c r="AJ125" s="13">
        <f t="shared" si="227"/>
        <v>-584.75000000000011</v>
      </c>
      <c r="AK125" s="13">
        <f t="shared" si="227"/>
        <v>-618.06730769230762</v>
      </c>
      <c r="AL125" s="13">
        <f t="shared" si="227"/>
        <v>-648.91666666666674</v>
      </c>
      <c r="AM125" s="13">
        <f t="shared" si="227"/>
        <v>-677.56250000000011</v>
      </c>
      <c r="AN125" s="13">
        <f t="shared" si="227"/>
        <v>-704.23275862068954</v>
      </c>
      <c r="AO125" s="13">
        <f t="shared" si="227"/>
        <v>-729.125</v>
      </c>
      <c r="AP125" s="13">
        <f t="shared" si="227"/>
        <v>-752.41129032258061</v>
      </c>
      <c r="AQ125" s="13">
        <f t="shared" si="227"/>
        <v>-774.2421875</v>
      </c>
      <c r="AR125" s="13">
        <f t="shared" si="227"/>
        <v>-794.75</v>
      </c>
      <c r="AS125" s="13">
        <f t="shared" si="227"/>
        <v>-814.05147058823525</v>
      </c>
      <c r="AT125" s="13">
        <f t="shared" si="227"/>
        <v>-832.25</v>
      </c>
      <c r="AU125" s="13">
        <f t="shared" si="227"/>
        <v>-849.4375</v>
      </c>
      <c r="AV125" s="13">
        <f t="shared" si="227"/>
        <v>-865.69594594594594</v>
      </c>
      <c r="AW125" s="13">
        <f t="shared" si="227"/>
        <v>-881.09868421052636</v>
      </c>
      <c r="AX125" s="13">
        <f t="shared" si="227"/>
        <v>-895.71153846153845</v>
      </c>
      <c r="AY125" s="13">
        <f t="shared" si="227"/>
        <v>-909.59375</v>
      </c>
      <c r="AZ125" s="13">
        <f t="shared" si="227"/>
        <v>-922.79878048780495</v>
      </c>
      <c r="BA125" s="13">
        <f t="shared" si="227"/>
        <v>-935.375</v>
      </c>
      <c r="BB125" s="13">
        <f t="shared" si="227"/>
        <v>-947.36627906976742</v>
      </c>
      <c r="BC125" s="13">
        <f t="shared" si="227"/>
        <v>-958.8125</v>
      </c>
      <c r="BD125" s="13">
        <f t="shared" si="227"/>
        <v>-969.75</v>
      </c>
      <c r="BE125" s="13">
        <f t="shared" si="227"/>
        <v>-980.21195652173924</v>
      </c>
      <c r="BF125" s="13">
        <f t="shared" si="227"/>
        <v>-980.84574468085111</v>
      </c>
      <c r="BG125" s="13">
        <f t="shared" si="227"/>
        <v>-981.453125</v>
      </c>
      <c r="BH125" s="13">
        <f t="shared" si="227"/>
        <v>-982.03571428571445</v>
      </c>
      <c r="BI125" s="13">
        <f t="shared" si="227"/>
        <v>-982.59500000000003</v>
      </c>
      <c r="BJ125" s="13">
        <f t="shared" si="227"/>
        <v>-983.13235294117646</v>
      </c>
      <c r="BK125" s="13">
        <f t="shared" si="227"/>
        <v>-983.64903846153857</v>
      </c>
      <c r="BL125" s="13">
        <f t="shared" si="227"/>
        <v>-984.14622641509425</v>
      </c>
      <c r="BM125" s="13">
        <f t="shared" si="227"/>
        <v>-984.625</v>
      </c>
      <c r="BN125" s="13">
        <f t="shared" si="227"/>
        <v>-985.08636363636379</v>
      </c>
      <c r="BO125" s="13">
        <f t="shared" si="227"/>
        <v>-985.53125</v>
      </c>
      <c r="BP125" s="13">
        <f t="shared" si="227"/>
        <v>-985.96052631578937</v>
      </c>
      <c r="BQ125" s="13">
        <f t="shared" si="227"/>
        <v>-986.37500000000011</v>
      </c>
      <c r="BR125" s="13">
        <f t="shared" si="227"/>
        <v>-986.77542372881351</v>
      </c>
      <c r="BS125" s="13">
        <f t="shared" si="227"/>
        <v>-987.16249999999991</v>
      </c>
      <c r="BT125" s="13">
        <f t="shared" si="227"/>
        <v>-987.53688524590166</v>
      </c>
      <c r="BU125" s="13">
        <f t="shared" si="227"/>
        <v>-987.89919354838707</v>
      </c>
      <c r="BV125" s="13">
        <f t="shared" si="227"/>
        <v>-988.25</v>
      </c>
      <c r="BW125" s="13">
        <f t="shared" si="227"/>
        <v>-988.58984375000011</v>
      </c>
      <c r="BX125" s="13">
        <f t="shared" si="227"/>
        <v>-988.91923076923081</v>
      </c>
      <c r="BY125" s="13">
        <f t="shared" si="227"/>
        <v>-989.23863636363637</v>
      </c>
      <c r="BZ125" s="13">
        <f t="shared" si="227"/>
        <v>-989.54850746268664</v>
      </c>
      <c r="CA125" s="13">
        <f t="shared" si="227"/>
        <v>-989.84926470588221</v>
      </c>
      <c r="CB125" s="13">
        <f t="shared" si="227"/>
        <v>-990.14130434782612</v>
      </c>
      <c r="CC125" s="13">
        <f t="shared" si="227"/>
        <v>-990.42499999999995</v>
      </c>
      <c r="CD125" s="13">
        <f t="shared" si="227"/>
        <v>-990.70070422535218</v>
      </c>
      <c r="CE125" s="13">
        <f t="shared" si="227"/>
        <v>-990.96875</v>
      </c>
      <c r="CF125" s="13">
        <f t="shared" si="227"/>
        <v>-991.22945205479448</v>
      </c>
      <c r="CG125" s="13">
        <f t="shared" si="227"/>
        <v>-991.48310810810813</v>
      </c>
      <c r="CH125" s="13">
        <f t="shared" si="227"/>
        <v>-991.73</v>
      </c>
      <c r="CI125" s="13">
        <f t="shared" si="227"/>
        <v>-991.97039473684208</v>
      </c>
      <c r="CJ125" s="13">
        <f t="shared" si="227"/>
        <v>-992.2045454545455</v>
      </c>
      <c r="CK125" s="13">
        <f t="shared" si="227"/>
        <v>-992.43269230769226</v>
      </c>
      <c r="CL125" s="13">
        <f t="shared" si="227"/>
        <v>-992.65506329113919</v>
      </c>
      <c r="CM125" s="13">
        <f t="shared" si="227"/>
        <v>-992.87187500000005</v>
      </c>
      <c r="CN125" s="13">
        <f t="shared" si="227"/>
        <v>-993.08333333333326</v>
      </c>
      <c r="CO125" s="13">
        <f t="shared" si="227"/>
        <v>-993.28963414634143</v>
      </c>
      <c r="CP125" s="13">
        <f t="shared" si="227"/>
        <v>-993.4909638554218</v>
      </c>
      <c r="CQ125" s="13">
        <f t="shared" si="227"/>
        <v>-993.6875</v>
      </c>
      <c r="CR125" s="13">
        <f t="shared" si="227"/>
        <v>-993.87941176470576</v>
      </c>
      <c r="CS125" s="13">
        <f t="shared" si="227"/>
        <v>-994.06686046511629</v>
      </c>
      <c r="CT125" s="13">
        <f t="shared" si="227"/>
        <v>-994.25</v>
      </c>
      <c r="CU125" s="13">
        <f t="shared" si="227"/>
        <v>-994.42897727272725</v>
      </c>
      <c r="CV125" s="13">
        <f t="shared" si="227"/>
        <v>-994.60393258426961</v>
      </c>
      <c r="CW125" s="13">
        <f t="shared" si="227"/>
        <v>-994.77500000000009</v>
      </c>
      <c r="CX125" s="13">
        <f t="shared" si="227"/>
        <v>-994.94230769230762</v>
      </c>
      <c r="CY125" s="13">
        <f t="shared" si="227"/>
        <v>-995.10597826086962</v>
      </c>
      <c r="CZ125" s="13">
        <f t="shared" si="227"/>
        <v>-995.26612903225805</v>
      </c>
      <c r="DA125" s="13">
        <f t="shared" si="227"/>
        <v>-995.42287234042556</v>
      </c>
      <c r="DB125" s="13">
        <f t="shared" si="227"/>
        <v>-995.57631578947371</v>
      </c>
      <c r="DC125" s="13">
        <f t="shared" si="227"/>
        <v>-995.7265625</v>
      </c>
      <c r="DD125" s="13">
        <f t="shared" si="227"/>
        <v>-995.87371134020611</v>
      </c>
      <c r="DE125" s="13">
        <f t="shared" si="227"/>
        <v>-996.01785714285722</v>
      </c>
      <c r="DF125" s="13">
        <f t="shared" si="227"/>
        <v>-996.15909090909088</v>
      </c>
      <c r="DG125" s="13">
        <f t="shared" si="227"/>
        <v>-996.2974999999999</v>
      </c>
      <c r="DH125" s="13">
        <f t="shared" si="227"/>
        <v>-996.43316831683171</v>
      </c>
      <c r="DI125" s="13">
        <f t="shared" si="227"/>
        <v>-996.56617647058829</v>
      </c>
      <c r="DJ125" s="13">
        <f t="shared" si="227"/>
        <v>-996.69660194174753</v>
      </c>
      <c r="DK125" s="13">
        <f t="shared" si="227"/>
        <v>-996.82451923076928</v>
      </c>
      <c r="DL125" s="13">
        <f t="shared" si="227"/>
        <v>-996.95</v>
      </c>
      <c r="DM125" s="13">
        <f t="shared" si="227"/>
        <v>-997.07311320754707</v>
      </c>
      <c r="DN125" s="13">
        <f t="shared" si="227"/>
        <v>-997.1939252336449</v>
      </c>
      <c r="DO125" s="13">
        <f t="shared" si="227"/>
        <v>-997.3125</v>
      </c>
      <c r="DP125" s="13">
        <f t="shared" si="227"/>
        <v>-997.42889908256871</v>
      </c>
      <c r="DQ125" s="13">
        <f t="shared" si="227"/>
        <v>-997.54318181818189</v>
      </c>
      <c r="DR125" s="13">
        <f t="shared" si="227"/>
        <v>-997.65540540540542</v>
      </c>
      <c r="DS125" s="13">
        <f t="shared" si="227"/>
        <v>-997.765625</v>
      </c>
      <c r="DT125" s="13">
        <f t="shared" si="227"/>
        <v>-997.87389380530976</v>
      </c>
      <c r="DU125" s="13">
        <f t="shared" si="227"/>
        <v>-997.9802631578948</v>
      </c>
      <c r="DV125" s="13">
        <f t="shared" si="227"/>
        <v>-998.0847826086956</v>
      </c>
      <c r="DW125" s="13">
        <f t="shared" si="227"/>
        <v>-998.18750000000011</v>
      </c>
      <c r="DX125" s="13">
        <f t="shared" si="227"/>
        <v>-998.28846153846155</v>
      </c>
      <c r="DY125" s="13">
        <f t="shared" si="227"/>
        <v>-998.38771186440681</v>
      </c>
      <c r="DZ125" s="13">
        <f t="shared" si="227"/>
        <v>-998.48529411764707</v>
      </c>
      <c r="EA125" s="13">
        <f t="shared" si="227"/>
        <v>-998.58125000000007</v>
      </c>
      <c r="EB125" s="13">
        <f t="shared" si="227"/>
        <v>-998.6756198347108</v>
      </c>
      <c r="EC125" s="13">
        <f t="shared" si="227"/>
        <v>-998.76844262295083</v>
      </c>
      <c r="ED125" s="13">
        <f t="shared" si="227"/>
        <v>-998.85975609756099</v>
      </c>
      <c r="EE125" s="13">
        <f t="shared" si="227"/>
        <v>-998.94959677419354</v>
      </c>
      <c r="EF125" s="13">
        <f t="shared" si="227"/>
        <v>-999.03800000000001</v>
      </c>
      <c r="EG125" s="13">
        <f t="shared" si="227"/>
        <v>-999.125</v>
      </c>
      <c r="EH125" s="13">
        <f t="shared" si="227"/>
        <v>-999.21062992125985</v>
      </c>
      <c r="EI125" s="13">
        <f t="shared" si="227"/>
        <v>-999.294921875</v>
      </c>
      <c r="EJ125" s="13">
        <f t="shared" si="227"/>
        <v>-999.37790697674427</v>
      </c>
      <c r="EK125" s="13">
        <f t="shared" si="227"/>
        <v>-999.4596153846154</v>
      </c>
      <c r="EL125" s="13">
        <f t="shared" si="227"/>
        <v>-999.54007633587787</v>
      </c>
      <c r="EM125" s="13">
        <f t="shared" si="227"/>
        <v>-999.61931818181824</v>
      </c>
      <c r="EN125" s="13">
        <f t="shared" si="227"/>
        <v>-999.69736842105272</v>
      </c>
      <c r="EO125" s="13">
        <f t="shared" si="227"/>
        <v>-999.77425373134326</v>
      </c>
      <c r="EP125" s="13">
        <f t="shared" si="227"/>
        <v>-999.84999999999991</v>
      </c>
      <c r="EQ125" s="13">
        <f t="shared" si="227"/>
        <v>-999.92463235294122</v>
      </c>
      <c r="ER125" s="13">
        <f t="shared" si="227"/>
        <v>-999.99817518248165</v>
      </c>
      <c r="ES125" s="13">
        <f t="shared" si="227"/>
        <v>-1000.070652173913</v>
      </c>
      <c r="ET125" s="13">
        <f t="shared" si="227"/>
        <v>-1000.1420863309353</v>
      </c>
      <c r="EU125" s="13">
        <f t="shared" si="227"/>
        <v>-1000.2125</v>
      </c>
      <c r="EV125" s="13">
        <f t="shared" si="227"/>
        <v>-1000.281914893617</v>
      </c>
      <c r="EW125" s="13">
        <f t="shared" si="227"/>
        <v>-1000.3503521126761</v>
      </c>
      <c r="EX125" s="13">
        <f t="shared" si="227"/>
        <v>-1000.4178321678321</v>
      </c>
      <c r="EY125" s="13">
        <f t="shared" si="227"/>
        <v>-1000.484375</v>
      </c>
      <c r="EZ125" s="13">
        <f t="shared" si="227"/>
        <v>-1000.5500000000001</v>
      </c>
      <c r="FA125" s="13">
        <f t="shared" si="227"/>
        <v>-1000.6147260273972</v>
      </c>
      <c r="FB125" s="13">
        <f t="shared" si="227"/>
        <v>-1000.6785714285714</v>
      </c>
      <c r="FC125" s="13">
        <f t="shared" si="227"/>
        <v>-1000.7415540540541</v>
      </c>
      <c r="FD125" s="13">
        <f t="shared" si="227"/>
        <v>-1000.8036912751677</v>
      </c>
      <c r="FE125" s="13">
        <f t="shared" si="227"/>
        <v>-1000.865</v>
      </c>
      <c r="FF125" s="13">
        <f t="shared" si="227"/>
        <v>-1000.9254966887418</v>
      </c>
      <c r="FG125" s="13">
        <f t="shared" si="227"/>
        <v>-1000.985197368421</v>
      </c>
      <c r="FH125" s="13">
        <f t="shared" si="227"/>
        <v>-1001.0441176470588</v>
      </c>
      <c r="FI125" s="13">
        <f t="shared" si="227"/>
        <v>-1001.1022727272727</v>
      </c>
      <c r="FJ125" s="13">
        <f t="shared" si="227"/>
        <v>-1001.1596774193548</v>
      </c>
      <c r="FK125" s="13">
        <f t="shared" si="227"/>
        <v>-1001.2163461538462</v>
      </c>
      <c r="FL125" s="13">
        <f t="shared" si="227"/>
        <v>-1001.2722929936306</v>
      </c>
      <c r="FM125" s="13">
        <f t="shared" si="227"/>
        <v>-1001.3275316455696</v>
      </c>
      <c r="FN125" s="13">
        <f t="shared" si="227"/>
        <v>-1001.3820754716982</v>
      </c>
      <c r="FO125" s="13">
        <f t="shared" si="227"/>
        <v>-1001.4359374999999</v>
      </c>
      <c r="FP125" s="13">
        <f t="shared" si="227"/>
        <v>-1001.4891304347826</v>
      </c>
      <c r="FQ125" s="13">
        <f t="shared" si="227"/>
        <v>-1001.5416666666667</v>
      </c>
      <c r="FR125" s="13">
        <f t="shared" si="227"/>
        <v>-1001.5935582822085</v>
      </c>
      <c r="FS125" s="13">
        <f t="shared" si="227"/>
        <v>-1001.6448170731707</v>
      </c>
      <c r="FT125" s="13">
        <f t="shared" si="227"/>
        <v>-1001.6954545454546</v>
      </c>
      <c r="FU125" s="13">
        <f t="shared" si="227"/>
        <v>-1001.7454819277109</v>
      </c>
      <c r="FV125" s="13">
        <f t="shared" si="227"/>
        <v>-1001.7949101796407</v>
      </c>
      <c r="FW125" s="13">
        <f t="shared" si="227"/>
        <v>-1001.84375</v>
      </c>
      <c r="FX125" s="13">
        <f t="shared" si="227"/>
        <v>-1001.8920118343195</v>
      </c>
      <c r="FY125" s="13">
        <f t="shared" si="227"/>
        <v>-1001.9397058823529</v>
      </c>
      <c r="FZ125" s="13">
        <f t="shared" si="227"/>
        <v>-1001.9868421052631</v>
      </c>
      <c r="GA125" s="13">
        <f t="shared" si="227"/>
        <v>-1002.0334302325582</v>
      </c>
      <c r="GB125" s="13">
        <f t="shared" si="227"/>
        <v>-1002.0794797687861</v>
      </c>
      <c r="GC125" s="13">
        <f t="shared" si="227"/>
        <v>-1002.125</v>
      </c>
      <c r="GD125" s="13">
        <f t="shared" si="227"/>
        <v>-1002.1700000000001</v>
      </c>
      <c r="GE125" s="13">
        <f t="shared" si="227"/>
        <v>-1002.2144886363636</v>
      </c>
      <c r="GF125" s="13">
        <f t="shared" si="227"/>
        <v>-1002.2584745762713</v>
      </c>
      <c r="GG125" s="13">
        <f t="shared" si="227"/>
        <v>-1002.3019662921348</v>
      </c>
      <c r="GH125" s="13">
        <f t="shared" si="227"/>
        <v>-1002.3449720670391</v>
      </c>
      <c r="GI125" s="13">
        <f t="shared" si="227"/>
        <v>-1002.3874999999999</v>
      </c>
      <c r="GJ125" s="13">
        <f t="shared" si="227"/>
        <v>-1002.4295580110497</v>
      </c>
      <c r="GK125" s="13">
        <f t="shared" si="227"/>
        <v>-1002.4711538461538</v>
      </c>
      <c r="GL125" s="13">
        <f t="shared" si="227"/>
        <v>-1002.5122950819672</v>
      </c>
      <c r="GM125" s="13">
        <f t="shared" si="227"/>
        <v>-1002.5529891304348</v>
      </c>
      <c r="GN125" s="13">
        <f t="shared" si="227"/>
        <v>-1002.5932432432433</v>
      </c>
      <c r="GO125" s="13">
        <f t="shared" si="227"/>
        <v>-1002.633064516129</v>
      </c>
      <c r="GP125" s="13">
        <f t="shared" si="227"/>
        <v>-1002.6724598930482</v>
      </c>
      <c r="GQ125" s="13">
        <f t="shared" si="227"/>
        <v>-1002.7114361702128</v>
      </c>
      <c r="GR125" s="13">
        <f t="shared" si="227"/>
        <v>-1002.75</v>
      </c>
      <c r="GS125" s="13">
        <f t="shared" si="227"/>
        <v>-1002.7881578947369</v>
      </c>
      <c r="GT125" s="13">
        <f t="shared" si="227"/>
        <v>-1002.8259162303665</v>
      </c>
      <c r="GU125" s="13">
        <f t="shared" si="227"/>
        <v>-1002.86328125</v>
      </c>
      <c r="GV125" s="13">
        <f t="shared" si="227"/>
        <v>-1002.9002590673576</v>
      </c>
      <c r="GW125" s="13">
        <f t="shared" si="227"/>
        <v>-1002.9368556701031</v>
      </c>
      <c r="GX125" s="13">
        <f t="shared" si="227"/>
        <v>-1002.9730769230769</v>
      </c>
      <c r="GY125" s="13">
        <f t="shared" si="227"/>
        <v>-1003.0089285714287</v>
      </c>
      <c r="GZ125" s="13">
        <f t="shared" si="227"/>
        <v>-1003.0444162436547</v>
      </c>
      <c r="HA125" s="13">
        <f t="shared" si="227"/>
        <v>-1003.0795454545455</v>
      </c>
      <c r="HB125" s="13">
        <f t="shared" si="227"/>
        <v>-1003.1143216080402</v>
      </c>
      <c r="HC125" s="13">
        <f t="shared" si="227"/>
        <v>-1003.1487499999998</v>
      </c>
      <c r="HD125" s="13">
        <f t="shared" si="227"/>
        <v>-1003.1828358208955</v>
      </c>
      <c r="HE125" s="13">
        <f t="shared" si="227"/>
        <v>-1003.2165841584159</v>
      </c>
      <c r="HF125" s="13">
        <f t="shared" si="227"/>
        <v>-1003.25</v>
      </c>
      <c r="HG125" s="13">
        <f t="shared" si="227"/>
        <v>-1003.2830882352941</v>
      </c>
      <c r="HH125" s="13">
        <f t="shared" si="227"/>
        <v>-1003.3158536585366</v>
      </c>
      <c r="HI125" s="13">
        <f t="shared" si="227"/>
        <v>-1003.3483009708737</v>
      </c>
      <c r="HJ125" s="13">
        <f t="shared" si="227"/>
        <v>-1003.3804347826087</v>
      </c>
      <c r="HK125" s="13">
        <f t="shared" si="227"/>
        <v>-1003.4122596153848</v>
      </c>
      <c r="HL125" s="13">
        <f t="shared" si="227"/>
        <v>-1003.4437799043062</v>
      </c>
      <c r="HM125" s="13">
        <f t="shared" si="227"/>
        <v>-1003.475</v>
      </c>
      <c r="HN125" s="13">
        <f t="shared" si="227"/>
        <v>-1003.5059241706163</v>
      </c>
      <c r="HO125" s="13">
        <f t="shared" si="227"/>
        <v>-1003.5365566037735</v>
      </c>
      <c r="HP125" s="13">
        <f t="shared" si="227"/>
        <v>-1003.5669014084507</v>
      </c>
      <c r="HQ125" s="13">
        <f t="shared" si="227"/>
        <v>-1003.5969626168223</v>
      </c>
      <c r="HR125" s="13">
        <f t="shared" si="227"/>
        <v>-1003.6267441860466</v>
      </c>
      <c r="HS125" s="13">
        <f t="shared" si="227"/>
        <v>-1003.65625</v>
      </c>
      <c r="HT125" s="13">
        <f t="shared" si="227"/>
        <v>-1003.6854838709678</v>
      </c>
      <c r="HU125" s="13">
        <f t="shared" si="227"/>
        <v>-1003.7144495412845</v>
      </c>
      <c r="HV125" s="13">
        <f t="shared" si="227"/>
        <v>-1003.7431506849315</v>
      </c>
      <c r="HW125" s="13">
        <f t="shared" si="227"/>
        <v>-1003.7715909090909</v>
      </c>
      <c r="HX125" s="13">
        <f t="shared" si="227"/>
        <v>-1003.7997737556561</v>
      </c>
      <c r="HY125" s="13">
        <f t="shared" si="227"/>
        <v>-1003.8277027027027</v>
      </c>
      <c r="HZ125" s="13">
        <f t="shared" si="227"/>
        <v>-1003.8553811659192</v>
      </c>
      <c r="IA125" s="13">
        <f t="shared" si="227"/>
        <v>-1003.8828125</v>
      </c>
      <c r="IB125" s="13">
        <f t="shared" si="227"/>
        <v>-1003.9100000000001</v>
      </c>
      <c r="IC125" s="13">
        <f t="shared" si="227"/>
        <v>-1003.9369469026549</v>
      </c>
      <c r="ID125" s="13">
        <f t="shared" si="227"/>
        <v>-1003.9636563876652</v>
      </c>
      <c r="IE125" s="13">
        <f t="shared" si="227"/>
        <v>-1003.9901315789474</v>
      </c>
      <c r="IF125" s="13">
        <f t="shared" si="227"/>
        <v>-1004.0163755458515</v>
      </c>
      <c r="IG125" s="13">
        <f t="shared" si="227"/>
        <v>-1004.0423913043478</v>
      </c>
      <c r="IH125" s="13">
        <f t="shared" si="227"/>
        <v>-1004.0681818181818</v>
      </c>
      <c r="II125" s="13">
        <f t="shared" si="227"/>
        <v>-1004.09375</v>
      </c>
      <c r="IJ125" s="13">
        <f t="shared" si="227"/>
        <v>-1004.1190987124464</v>
      </c>
      <c r="IK125" s="13">
        <f t="shared" si="227"/>
        <v>-1004.1442307692307</v>
      </c>
      <c r="IL125" s="13">
        <f t="shared" si="227"/>
        <v>-1004.1691489361701</v>
      </c>
      <c r="IM125" s="13">
        <f t="shared" si="227"/>
        <v>-1004.1938559322034</v>
      </c>
      <c r="IN125" s="13">
        <f t="shared" si="227"/>
        <v>-1004.2183544303798</v>
      </c>
      <c r="IO125" s="13">
        <f t="shared" si="227"/>
        <v>-1004.2426470588235</v>
      </c>
      <c r="IP125" s="13">
        <f t="shared" si="227"/>
        <v>-1004.2667364016737</v>
      </c>
      <c r="IQ125" s="13">
        <f t="shared" si="227"/>
        <v>-1004.2906250000001</v>
      </c>
      <c r="IR125" s="13">
        <f t="shared" si="227"/>
        <v>-1004.3143153526971</v>
      </c>
      <c r="IS125" s="13">
        <f t="shared" si="227"/>
        <v>-1004.3378099173553</v>
      </c>
      <c r="IT125" s="13">
        <f t="shared" si="227"/>
        <v>-1004.3611111111111</v>
      </c>
      <c r="IU125" s="13">
        <f t="shared" si="227"/>
        <v>-1004.3842213114754</v>
      </c>
      <c r="IV125" s="13">
        <f t="shared" si="227"/>
        <v>-1004.4071428571428</v>
      </c>
      <c r="IW125" s="13"/>
      <c r="IX125" s="13"/>
      <c r="IY125" s="13"/>
      <c r="IZ125" s="13"/>
      <c r="JA125" s="13"/>
      <c r="JB125" s="13"/>
    </row>
    <row r="126" spans="1:262" ht="12.75" customHeight="1" x14ac:dyDescent="0.3">
      <c r="A126" s="4" t="s">
        <v>43</v>
      </c>
      <c r="B126" s="2">
        <f>460+109+100</f>
        <v>669</v>
      </c>
      <c r="C126" s="13">
        <f t="shared" si="209"/>
        <v>383.25</v>
      </c>
      <c r="D126" s="13">
        <f t="shared" si="210"/>
        <v>-285.75</v>
      </c>
      <c r="E126" s="13">
        <f t="shared" si="211"/>
        <v>15</v>
      </c>
      <c r="F126" s="2" t="e">
        <f t="shared" si="212"/>
        <v>#NUM!</v>
      </c>
      <c r="G126" s="13">
        <f t="shared" si="213"/>
        <v>-10.205357142857142</v>
      </c>
      <c r="H126" s="11">
        <f t="shared" si="214"/>
        <v>663.25</v>
      </c>
      <c r="I126" s="13"/>
      <c r="J126" s="13"/>
      <c r="K126" s="13"/>
      <c r="L126" s="13"/>
      <c r="M126" s="13"/>
      <c r="N126" s="13"/>
      <c r="O126" s="13"/>
      <c r="P126" s="13"/>
      <c r="Q126" s="13"/>
      <c r="R126" s="4">
        <v>2000</v>
      </c>
      <c r="S126" s="17">
        <v>2</v>
      </c>
      <c r="T126" s="17">
        <v>7.5</v>
      </c>
      <c r="U126" s="17">
        <f t="shared" si="215"/>
        <v>15</v>
      </c>
      <c r="V126" s="17">
        <f t="shared" si="216"/>
        <v>1200</v>
      </c>
      <c r="W126" s="17">
        <f t="shared" si="217"/>
        <v>1.875</v>
      </c>
      <c r="X126" s="17">
        <f t="shared" si="218"/>
        <v>375</v>
      </c>
      <c r="Y126" s="4">
        <f t="shared" si="219"/>
        <v>425</v>
      </c>
      <c r="Z126" s="4">
        <v>0.05</v>
      </c>
      <c r="AA126" s="4">
        <v>75</v>
      </c>
      <c r="AB126" s="4">
        <v>14</v>
      </c>
      <c r="AC126" s="4">
        <v>500</v>
      </c>
      <c r="AD126" s="4">
        <v>2250</v>
      </c>
      <c r="AE126" s="4">
        <f t="shared" si="220"/>
        <v>956.25</v>
      </c>
      <c r="AF126" s="4">
        <f t="shared" si="221"/>
        <v>270</v>
      </c>
      <c r="AG126" s="13">
        <f t="shared" ref="AG126:IV126" si="228">((($V126+$X126)/10*MAX((AG$2/$AC126),1)+($Y126/80*180*$Z126))/(MAX((AG$2/$AA126),1)+$AB126))*28-$B126</f>
        <v>-285.75</v>
      </c>
      <c r="AH126" s="13">
        <f t="shared" si="228"/>
        <v>-285.75</v>
      </c>
      <c r="AI126" s="13">
        <f t="shared" si="228"/>
        <v>-285.75</v>
      </c>
      <c r="AJ126" s="13">
        <f t="shared" si="228"/>
        <v>-285.75</v>
      </c>
      <c r="AK126" s="13">
        <f t="shared" si="228"/>
        <v>-285.75</v>
      </c>
      <c r="AL126" s="13">
        <f t="shared" si="228"/>
        <v>-285.75</v>
      </c>
      <c r="AM126" s="13">
        <f t="shared" si="228"/>
        <v>-285.75</v>
      </c>
      <c r="AN126" s="13">
        <f t="shared" si="228"/>
        <v>-285.75</v>
      </c>
      <c r="AO126" s="13">
        <f t="shared" si="228"/>
        <v>-285.75</v>
      </c>
      <c r="AP126" s="13">
        <f t="shared" si="228"/>
        <v>-285.75</v>
      </c>
      <c r="AQ126" s="13">
        <f t="shared" si="228"/>
        <v>-285.75</v>
      </c>
      <c r="AR126" s="13">
        <f t="shared" si="228"/>
        <v>-285.75</v>
      </c>
      <c r="AS126" s="13">
        <f t="shared" si="228"/>
        <v>-286.76928191489361</v>
      </c>
      <c r="AT126" s="13">
        <f t="shared" si="228"/>
        <v>-288.79166666666669</v>
      </c>
      <c r="AU126" s="13">
        <f t="shared" si="228"/>
        <v>-290.79276315789474</v>
      </c>
      <c r="AV126" s="13">
        <f t="shared" si="228"/>
        <v>-292.77290575916231</v>
      </c>
      <c r="AW126" s="13">
        <f t="shared" si="228"/>
        <v>-294.732421875</v>
      </c>
      <c r="AX126" s="13">
        <f t="shared" si="228"/>
        <v>-296.67163212435236</v>
      </c>
      <c r="AY126" s="13">
        <f t="shared" si="228"/>
        <v>-298.5908505154639</v>
      </c>
      <c r="AZ126" s="13">
        <f t="shared" si="228"/>
        <v>-300.49038461538458</v>
      </c>
      <c r="BA126" s="13">
        <f t="shared" si="228"/>
        <v>-302.37053571428572</v>
      </c>
      <c r="BB126" s="13">
        <f t="shared" si="228"/>
        <v>-304.23159898477155</v>
      </c>
      <c r="BC126" s="13">
        <f t="shared" si="228"/>
        <v>-306.07386363636363</v>
      </c>
      <c r="BD126" s="13">
        <f t="shared" si="228"/>
        <v>-307.8976130653266</v>
      </c>
      <c r="BE126" s="13">
        <f t="shared" si="228"/>
        <v>-309.703125</v>
      </c>
      <c r="BF126" s="13">
        <f t="shared" si="228"/>
        <v>-311.49067164179098</v>
      </c>
      <c r="BG126" s="13">
        <f t="shared" si="228"/>
        <v>-313.26051980198019</v>
      </c>
      <c r="BH126" s="13">
        <f t="shared" si="228"/>
        <v>-315.01293103448279</v>
      </c>
      <c r="BI126" s="13">
        <f t="shared" si="228"/>
        <v>-316.74816176470591</v>
      </c>
      <c r="BJ126" s="13">
        <f t="shared" si="228"/>
        <v>-318.46646341463412</v>
      </c>
      <c r="BK126" s="13">
        <f t="shared" si="228"/>
        <v>-320.16808252427188</v>
      </c>
      <c r="BL126" s="13">
        <f t="shared" si="228"/>
        <v>-321.85326086956519</v>
      </c>
      <c r="BM126" s="13">
        <f t="shared" si="228"/>
        <v>-323.52223557692309</v>
      </c>
      <c r="BN126" s="13">
        <f t="shared" si="228"/>
        <v>-325.17523923444975</v>
      </c>
      <c r="BO126" s="13">
        <f t="shared" si="228"/>
        <v>-326.8125</v>
      </c>
      <c r="BP126" s="13">
        <f t="shared" si="228"/>
        <v>-328.43424170616112</v>
      </c>
      <c r="BQ126" s="13">
        <f t="shared" si="228"/>
        <v>-330.04068396226415</v>
      </c>
      <c r="BR126" s="13">
        <f t="shared" si="228"/>
        <v>-331.63204225352109</v>
      </c>
      <c r="BS126" s="13">
        <f t="shared" si="228"/>
        <v>-333.20852803738319</v>
      </c>
      <c r="BT126" s="13">
        <f t="shared" si="228"/>
        <v>-334.77034883720933</v>
      </c>
      <c r="BU126" s="13">
        <f t="shared" si="228"/>
        <v>-336.31770833333337</v>
      </c>
      <c r="BV126" s="13">
        <f t="shared" si="228"/>
        <v>-337.85080645161287</v>
      </c>
      <c r="BW126" s="13">
        <f t="shared" si="228"/>
        <v>-339.3698394495413</v>
      </c>
      <c r="BX126" s="13">
        <f t="shared" si="228"/>
        <v>-340.875</v>
      </c>
      <c r="BY126" s="13">
        <f t="shared" si="228"/>
        <v>-342.36647727272731</v>
      </c>
      <c r="BZ126" s="13">
        <f t="shared" si="228"/>
        <v>-343.8444570135747</v>
      </c>
      <c r="CA126" s="13">
        <f t="shared" si="228"/>
        <v>-345.30912162162161</v>
      </c>
      <c r="CB126" s="13">
        <f t="shared" si="228"/>
        <v>-346.76065022421523</v>
      </c>
      <c r="CC126" s="13">
        <f t="shared" si="228"/>
        <v>-348.19921875</v>
      </c>
      <c r="CD126" s="13">
        <f t="shared" si="228"/>
        <v>-349.625</v>
      </c>
      <c r="CE126" s="13">
        <f t="shared" si="228"/>
        <v>-351.03816371681415</v>
      </c>
      <c r="CF126" s="13">
        <f t="shared" si="228"/>
        <v>-352.43887665198235</v>
      </c>
      <c r="CG126" s="13">
        <f t="shared" si="228"/>
        <v>-353.82730263157896</v>
      </c>
      <c r="CH126" s="13">
        <f t="shared" si="228"/>
        <v>-355.20360262008734</v>
      </c>
      <c r="CI126" s="13">
        <f t="shared" si="228"/>
        <v>-356.56793478260869</v>
      </c>
      <c r="CJ126" s="13">
        <f t="shared" si="228"/>
        <v>-357.92045454545456</v>
      </c>
      <c r="CK126" s="13">
        <f t="shared" si="228"/>
        <v>-359.26131465517238</v>
      </c>
      <c r="CL126" s="13">
        <f t="shared" si="228"/>
        <v>-360.59066523605151</v>
      </c>
      <c r="CM126" s="13">
        <f t="shared" si="228"/>
        <v>-361.90865384615381</v>
      </c>
      <c r="CN126" s="13">
        <f t="shared" si="228"/>
        <v>-363.21542553191495</v>
      </c>
      <c r="CO126" s="13">
        <f t="shared" si="228"/>
        <v>-364.5111228813559</v>
      </c>
      <c r="CP126" s="13">
        <f t="shared" si="228"/>
        <v>-365.7958860759494</v>
      </c>
      <c r="CQ126" s="13">
        <f t="shared" si="228"/>
        <v>-367.06985294117646</v>
      </c>
      <c r="CR126" s="13">
        <f t="shared" si="228"/>
        <v>-368.33315899581589</v>
      </c>
      <c r="CS126" s="13">
        <f t="shared" si="228"/>
        <v>-369.5859375</v>
      </c>
      <c r="CT126" s="13">
        <f t="shared" si="228"/>
        <v>-370.82831950207469</v>
      </c>
      <c r="CU126" s="13">
        <f t="shared" si="228"/>
        <v>-372.06043388429754</v>
      </c>
      <c r="CV126" s="13">
        <f t="shared" si="228"/>
        <v>-373.28240740740745</v>
      </c>
      <c r="CW126" s="13">
        <f t="shared" si="228"/>
        <v>-374.49436475409834</v>
      </c>
      <c r="CX126" s="13">
        <f t="shared" si="228"/>
        <v>-375.69642857142861</v>
      </c>
      <c r="CY126" s="13">
        <f t="shared" si="228"/>
        <v>-376.88871951219511</v>
      </c>
      <c r="CZ126" s="13">
        <f t="shared" si="228"/>
        <v>-378.07135627530363</v>
      </c>
      <c r="DA126" s="13">
        <f t="shared" si="228"/>
        <v>-379.24445564516134</v>
      </c>
      <c r="DB126" s="13">
        <f t="shared" si="228"/>
        <v>-380.4081325301205</v>
      </c>
      <c r="DC126" s="13">
        <f t="shared" si="228"/>
        <v>-381.5625</v>
      </c>
      <c r="DD126" s="13">
        <f t="shared" si="228"/>
        <v>-382.70766932270914</v>
      </c>
      <c r="DE126" s="13">
        <f t="shared" si="228"/>
        <v>-383.84375</v>
      </c>
      <c r="DF126" s="13">
        <f t="shared" si="228"/>
        <v>-384.97084980237156</v>
      </c>
      <c r="DG126" s="13">
        <f t="shared" si="228"/>
        <v>-386.08907480314963</v>
      </c>
      <c r="DH126" s="13">
        <f t="shared" si="228"/>
        <v>-387.1985294117647</v>
      </c>
      <c r="DI126" s="13">
        <f t="shared" si="228"/>
        <v>-388.29931640625</v>
      </c>
      <c r="DJ126" s="13">
        <f t="shared" si="228"/>
        <v>-389.3915369649805</v>
      </c>
      <c r="DK126" s="13">
        <f t="shared" si="228"/>
        <v>-390.47529069767444</v>
      </c>
      <c r="DL126" s="13">
        <f t="shared" si="228"/>
        <v>-389.84797297297297</v>
      </c>
      <c r="DM126" s="13">
        <f t="shared" si="228"/>
        <v>-388.37740384615387</v>
      </c>
      <c r="DN126" s="13">
        <f t="shared" si="228"/>
        <v>-386.91810344827582</v>
      </c>
      <c r="DO126" s="13">
        <f t="shared" si="228"/>
        <v>-385.46994274809163</v>
      </c>
      <c r="DP126" s="13">
        <f t="shared" si="228"/>
        <v>-384.03279467680602</v>
      </c>
      <c r="DQ126" s="13">
        <f t="shared" si="228"/>
        <v>-382.60653409090907</v>
      </c>
      <c r="DR126" s="13">
        <f t="shared" si="228"/>
        <v>-381.19103773584902</v>
      </c>
      <c r="DS126" s="13">
        <f t="shared" si="228"/>
        <v>-379.7861842105263</v>
      </c>
      <c r="DT126" s="13">
        <f t="shared" si="228"/>
        <v>-378.39185393258424</v>
      </c>
      <c r="DU126" s="13">
        <f t="shared" si="228"/>
        <v>-377.00792910447763</v>
      </c>
      <c r="DV126" s="13">
        <f t="shared" si="228"/>
        <v>-375.63429368029739</v>
      </c>
      <c r="DW126" s="13">
        <f t="shared" si="228"/>
        <v>-374.27083333333337</v>
      </c>
      <c r="DX126" s="13">
        <f t="shared" si="228"/>
        <v>-372.91743542435427</v>
      </c>
      <c r="DY126" s="13">
        <f t="shared" si="228"/>
        <v>-371.57398897058823</v>
      </c>
      <c r="DZ126" s="13">
        <f t="shared" si="228"/>
        <v>-370.24038461538458</v>
      </c>
      <c r="EA126" s="13">
        <f t="shared" si="228"/>
        <v>-368.91651459854018</v>
      </c>
      <c r="EB126" s="13">
        <f t="shared" si="228"/>
        <v>-367.60227272727275</v>
      </c>
      <c r="EC126" s="13">
        <f t="shared" si="228"/>
        <v>-366.29755434782606</v>
      </c>
      <c r="ED126" s="13">
        <f t="shared" si="228"/>
        <v>-365.00225631768956</v>
      </c>
      <c r="EE126" s="13">
        <f t="shared" si="228"/>
        <v>-363.71627697841728</v>
      </c>
      <c r="EF126" s="13">
        <f t="shared" si="228"/>
        <v>-362.43951612903226</v>
      </c>
      <c r="EG126" s="13">
        <f t="shared" si="228"/>
        <v>-361.171875</v>
      </c>
      <c r="EH126" s="13">
        <f t="shared" si="228"/>
        <v>-359.91325622775798</v>
      </c>
      <c r="EI126" s="13">
        <f t="shared" si="228"/>
        <v>-358.66356382978722</v>
      </c>
      <c r="EJ126" s="13">
        <f t="shared" si="228"/>
        <v>-357.42270318021201</v>
      </c>
      <c r="EK126" s="13">
        <f t="shared" si="228"/>
        <v>-356.19058098591546</v>
      </c>
      <c r="EL126" s="13">
        <f t="shared" si="228"/>
        <v>-354.96710526315792</v>
      </c>
      <c r="EM126" s="13">
        <f t="shared" si="228"/>
        <v>-353.75218531468533</v>
      </c>
      <c r="EN126" s="13">
        <f t="shared" si="228"/>
        <v>-352.54573170731709</v>
      </c>
      <c r="EO126" s="13">
        <f t="shared" si="228"/>
        <v>-351.34765624999994</v>
      </c>
      <c r="EP126" s="13">
        <f t="shared" si="228"/>
        <v>-350.15787197231828</v>
      </c>
      <c r="EQ126" s="13">
        <f t="shared" si="228"/>
        <v>-348.97629310344826</v>
      </c>
      <c r="ER126" s="13">
        <f t="shared" si="228"/>
        <v>-347.80283505154642</v>
      </c>
      <c r="ES126" s="13">
        <f t="shared" si="228"/>
        <v>-346.63741438356163</v>
      </c>
      <c r="ET126" s="13">
        <f t="shared" si="228"/>
        <v>-345.47994880546071</v>
      </c>
      <c r="EU126" s="13">
        <f t="shared" si="228"/>
        <v>-344.33035714285717</v>
      </c>
      <c r="EV126" s="13">
        <f t="shared" si="228"/>
        <v>-343.188559322034</v>
      </c>
      <c r="EW126" s="13">
        <f t="shared" si="228"/>
        <v>-342.05447635135135</v>
      </c>
      <c r="EX126" s="13">
        <f t="shared" si="228"/>
        <v>-340.92803030303031</v>
      </c>
      <c r="EY126" s="13">
        <f t="shared" si="228"/>
        <v>-339.80914429530196</v>
      </c>
      <c r="EZ126" s="13">
        <f t="shared" si="228"/>
        <v>-338.69774247491637</v>
      </c>
      <c r="FA126" s="13">
        <f t="shared" si="228"/>
        <v>-337.59375</v>
      </c>
      <c r="FB126" s="13">
        <f t="shared" si="228"/>
        <v>-336.49709302325584</v>
      </c>
      <c r="FC126" s="13">
        <f t="shared" si="228"/>
        <v>-335.4076986754967</v>
      </c>
      <c r="FD126" s="13">
        <f t="shared" si="228"/>
        <v>-334.32549504950498</v>
      </c>
      <c r="FE126" s="13">
        <f t="shared" si="228"/>
        <v>-333.25041118421052</v>
      </c>
      <c r="FF126" s="13">
        <f t="shared" si="228"/>
        <v>-332.18237704918022</v>
      </c>
      <c r="FG126" s="13">
        <f t="shared" si="228"/>
        <v>-331.12132352941171</v>
      </c>
      <c r="FH126" s="13">
        <f t="shared" si="228"/>
        <v>-330.06718241042347</v>
      </c>
      <c r="FI126" s="13">
        <f t="shared" si="228"/>
        <v>-329.01988636363637</v>
      </c>
      <c r="FJ126" s="13">
        <f t="shared" si="228"/>
        <v>-327.97936893203882</v>
      </c>
      <c r="FK126" s="13">
        <f t="shared" si="228"/>
        <v>-326.94556451612908</v>
      </c>
      <c r="FL126" s="13">
        <f t="shared" si="228"/>
        <v>-325.91840836012869</v>
      </c>
      <c r="FM126" s="13">
        <f t="shared" si="228"/>
        <v>-324.89783653846155</v>
      </c>
      <c r="FN126" s="13">
        <f t="shared" si="228"/>
        <v>-323.88378594249201</v>
      </c>
      <c r="FO126" s="13">
        <f t="shared" si="228"/>
        <v>-322.87619426751593</v>
      </c>
      <c r="FP126" s="13">
        <f t="shared" si="228"/>
        <v>-321.87500000000006</v>
      </c>
      <c r="FQ126" s="13">
        <f t="shared" si="228"/>
        <v>-320.88014240506328</v>
      </c>
      <c r="FR126" s="13">
        <f t="shared" si="228"/>
        <v>-319.89156151419559</v>
      </c>
      <c r="FS126" s="13">
        <f t="shared" si="228"/>
        <v>-318.90919811320754</v>
      </c>
      <c r="FT126" s="13">
        <f t="shared" si="228"/>
        <v>-317.93299373040747</v>
      </c>
      <c r="FU126" s="13">
        <f t="shared" si="228"/>
        <v>-316.962890625</v>
      </c>
      <c r="FV126" s="13">
        <f t="shared" si="228"/>
        <v>-315.99883177570092</v>
      </c>
      <c r="FW126" s="13">
        <f t="shared" si="228"/>
        <v>-315.04076086956519</v>
      </c>
      <c r="FX126" s="13">
        <f t="shared" si="228"/>
        <v>-314.08862229102164</v>
      </c>
      <c r="FY126" s="13">
        <f t="shared" si="228"/>
        <v>-313.14236111111109</v>
      </c>
      <c r="FZ126" s="13">
        <f t="shared" si="228"/>
        <v>-312.20192307692309</v>
      </c>
      <c r="GA126" s="13">
        <f t="shared" si="228"/>
        <v>-311.26725460122697</v>
      </c>
      <c r="GB126" s="13">
        <f t="shared" si="228"/>
        <v>-310.33830275229354</v>
      </c>
      <c r="GC126" s="13">
        <f t="shared" si="228"/>
        <v>-309.41501524390247</v>
      </c>
      <c r="GD126" s="13">
        <f t="shared" si="228"/>
        <v>-308.49734042553189</v>
      </c>
      <c r="GE126" s="13">
        <f t="shared" si="228"/>
        <v>-307.58522727272725</v>
      </c>
      <c r="GF126" s="13">
        <f t="shared" si="228"/>
        <v>-306.67862537764347</v>
      </c>
      <c r="GG126" s="13">
        <f t="shared" si="228"/>
        <v>-305.77748493975912</v>
      </c>
      <c r="GH126" s="13">
        <f t="shared" si="228"/>
        <v>-304.88175675675672</v>
      </c>
      <c r="GI126" s="13">
        <f t="shared" si="228"/>
        <v>-303.99139221556885</v>
      </c>
      <c r="GJ126" s="13">
        <f t="shared" si="228"/>
        <v>-303.10634328358213</v>
      </c>
      <c r="GK126" s="13">
        <f t="shared" si="228"/>
        <v>-302.22656250000006</v>
      </c>
      <c r="GL126" s="13">
        <f t="shared" si="228"/>
        <v>-301.35200296735906</v>
      </c>
      <c r="GM126" s="13">
        <f t="shared" si="228"/>
        <v>-300.48261834319521</v>
      </c>
      <c r="GN126" s="13">
        <f t="shared" si="228"/>
        <v>-299.61836283185835</v>
      </c>
      <c r="GO126" s="13">
        <f t="shared" si="228"/>
        <v>-298.75919117647055</v>
      </c>
      <c r="GP126" s="13">
        <f t="shared" si="228"/>
        <v>-297.90505865102637</v>
      </c>
      <c r="GQ126" s="13">
        <f t="shared" si="228"/>
        <v>-297.05592105263156</v>
      </c>
      <c r="GR126" s="13">
        <f t="shared" si="228"/>
        <v>-296.21173469387753</v>
      </c>
      <c r="GS126" s="13">
        <f t="shared" si="228"/>
        <v>-295.37245639534882</v>
      </c>
      <c r="GT126" s="13">
        <f t="shared" si="228"/>
        <v>-294.53804347826087</v>
      </c>
      <c r="GU126" s="13">
        <f t="shared" si="228"/>
        <v>-293.70845375722541</v>
      </c>
      <c r="GV126" s="13">
        <f t="shared" si="228"/>
        <v>-292.88364553314119</v>
      </c>
      <c r="GW126" s="13">
        <f t="shared" si="228"/>
        <v>-292.06357758620686</v>
      </c>
      <c r="GX126" s="13">
        <f t="shared" si="228"/>
        <v>-291.24820916905441</v>
      </c>
      <c r="GY126" s="13">
        <f t="shared" si="228"/>
        <v>-290.4375</v>
      </c>
      <c r="GZ126" s="13">
        <f t="shared" si="228"/>
        <v>-289.63141025641016</v>
      </c>
      <c r="HA126" s="13">
        <f t="shared" si="228"/>
        <v>-288.82990056818176</v>
      </c>
      <c r="HB126" s="13">
        <f t="shared" si="228"/>
        <v>-288.03293201133147</v>
      </c>
      <c r="HC126" s="13">
        <f t="shared" si="228"/>
        <v>-287.24046610169489</v>
      </c>
      <c r="HD126" s="13">
        <f t="shared" si="228"/>
        <v>-286.45246478873236</v>
      </c>
      <c r="HE126" s="13">
        <f t="shared" si="228"/>
        <v>-285.66889044943821</v>
      </c>
      <c r="HF126" s="13">
        <f t="shared" si="228"/>
        <v>-284.88970588235293</v>
      </c>
      <c r="HG126" s="13">
        <f t="shared" si="228"/>
        <v>-284.11487430167597</v>
      </c>
      <c r="HH126" s="13">
        <f t="shared" si="228"/>
        <v>-283.34435933147626</v>
      </c>
      <c r="HI126" s="13">
        <f t="shared" si="228"/>
        <v>-282.578125</v>
      </c>
      <c r="HJ126" s="13">
        <f t="shared" si="228"/>
        <v>-281.81613573407208</v>
      </c>
      <c r="HK126" s="13">
        <f t="shared" si="228"/>
        <v>-281.05835635359114</v>
      </c>
      <c r="HL126" s="13">
        <f t="shared" si="228"/>
        <v>-280.30475206611573</v>
      </c>
      <c r="HM126" s="13">
        <f t="shared" si="228"/>
        <v>-279.55528846153845</v>
      </c>
      <c r="HN126" s="13">
        <f t="shared" si="228"/>
        <v>-278.80993150684935</v>
      </c>
      <c r="HO126" s="13">
        <f t="shared" si="228"/>
        <v>-278.06864754098365</v>
      </c>
      <c r="HP126" s="13">
        <f t="shared" si="228"/>
        <v>-277.33140326975479</v>
      </c>
      <c r="HQ126" s="13">
        <f t="shared" si="228"/>
        <v>-276.59816576086956</v>
      </c>
      <c r="HR126" s="13">
        <f t="shared" si="228"/>
        <v>-275.8689024390244</v>
      </c>
      <c r="HS126" s="13">
        <f t="shared" si="228"/>
        <v>-275.14358108108115</v>
      </c>
      <c r="HT126" s="13">
        <f t="shared" si="228"/>
        <v>-274.42216981132077</v>
      </c>
      <c r="HU126" s="13">
        <f t="shared" si="228"/>
        <v>-273.70463709677421</v>
      </c>
      <c r="HV126" s="13">
        <f t="shared" si="228"/>
        <v>-272.99095174262737</v>
      </c>
      <c r="HW126" s="13">
        <f t="shared" si="228"/>
        <v>-272.28108288770062</v>
      </c>
      <c r="HX126" s="13">
        <f t="shared" si="228"/>
        <v>-271.57499999999999</v>
      </c>
      <c r="HY126" s="13">
        <f t="shared" si="228"/>
        <v>-270.87267287234039</v>
      </c>
      <c r="HZ126" s="13">
        <f t="shared" si="228"/>
        <v>-270.17407161803715</v>
      </c>
      <c r="IA126" s="13">
        <f t="shared" si="228"/>
        <v>-269.47916666666663</v>
      </c>
      <c r="IB126" s="13">
        <f t="shared" si="228"/>
        <v>-268.7879287598945</v>
      </c>
      <c r="IC126" s="13">
        <f t="shared" si="228"/>
        <v>-268.10032894736844</v>
      </c>
      <c r="ID126" s="13">
        <f t="shared" si="228"/>
        <v>-267.41633858267721</v>
      </c>
      <c r="IE126" s="13">
        <f t="shared" si="228"/>
        <v>-266.73592931937168</v>
      </c>
      <c r="IF126" s="13">
        <f t="shared" si="228"/>
        <v>-266.05907310704964</v>
      </c>
      <c r="IG126" s="13">
        <f t="shared" si="228"/>
        <v>-265.3857421875</v>
      </c>
      <c r="IH126" s="13">
        <f t="shared" si="228"/>
        <v>-264.71590909090912</v>
      </c>
      <c r="II126" s="13">
        <f t="shared" si="228"/>
        <v>-264.04954663212436</v>
      </c>
      <c r="IJ126" s="13">
        <f t="shared" si="228"/>
        <v>-263.38662790697674</v>
      </c>
      <c r="IK126" s="13">
        <f t="shared" si="228"/>
        <v>-262.72712628865975</v>
      </c>
      <c r="IL126" s="13">
        <f t="shared" si="228"/>
        <v>-262.0710154241645</v>
      </c>
      <c r="IM126" s="13">
        <f t="shared" si="228"/>
        <v>-261.41826923076923</v>
      </c>
      <c r="IN126" s="13">
        <f t="shared" si="228"/>
        <v>-260.76886189258312</v>
      </c>
      <c r="IO126" s="13">
        <f t="shared" si="228"/>
        <v>-260.12276785714283</v>
      </c>
      <c r="IP126" s="13">
        <f t="shared" si="228"/>
        <v>-259.47996183206106</v>
      </c>
      <c r="IQ126" s="13">
        <f t="shared" si="228"/>
        <v>-258.84041878172587</v>
      </c>
      <c r="IR126" s="13">
        <f t="shared" si="228"/>
        <v>-258.20411392405066</v>
      </c>
      <c r="IS126" s="13">
        <f t="shared" si="228"/>
        <v>-257.57102272727275</v>
      </c>
      <c r="IT126" s="13">
        <f t="shared" si="228"/>
        <v>-256.94112090680102</v>
      </c>
      <c r="IU126" s="13">
        <f t="shared" si="228"/>
        <v>-256.31438442211055</v>
      </c>
      <c r="IV126" s="13">
        <f t="shared" si="228"/>
        <v>-255.69078947368422</v>
      </c>
      <c r="IW126" s="13"/>
      <c r="IX126" s="13"/>
      <c r="IY126" s="13"/>
      <c r="IZ126" s="13"/>
      <c r="JA126" s="13"/>
      <c r="JB126" s="13"/>
    </row>
    <row r="127" spans="1:262" ht="12.75" customHeight="1" x14ac:dyDescent="0.3">
      <c r="A127" s="14" t="s">
        <v>44</v>
      </c>
      <c r="B127" s="18">
        <v>362</v>
      </c>
      <c r="C127" s="19">
        <f t="shared" si="209"/>
        <v>825</v>
      </c>
      <c r="D127" s="19">
        <f t="shared" si="210"/>
        <v>463</v>
      </c>
      <c r="E127" s="19">
        <f t="shared" si="211"/>
        <v>17.5</v>
      </c>
      <c r="F127" s="18">
        <f t="shared" si="212"/>
        <v>475</v>
      </c>
      <c r="G127" s="19">
        <f t="shared" si="213"/>
        <v>16.535714285714285</v>
      </c>
      <c r="H127" s="16">
        <f t="shared" si="214"/>
        <v>1275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4">
        <v>6000</v>
      </c>
      <c r="S127" s="17">
        <v>3.75</v>
      </c>
      <c r="T127" s="17">
        <v>7.5</v>
      </c>
      <c r="U127" s="17">
        <f t="shared" si="215"/>
        <v>28.125</v>
      </c>
      <c r="V127" s="17">
        <f t="shared" si="216"/>
        <v>2250</v>
      </c>
      <c r="W127" s="17">
        <f t="shared" si="217"/>
        <v>1.875</v>
      </c>
      <c r="X127" s="17">
        <f t="shared" si="218"/>
        <v>375</v>
      </c>
      <c r="Y127" s="4">
        <f t="shared" si="219"/>
        <v>2250</v>
      </c>
      <c r="Z127" s="4">
        <v>0.05</v>
      </c>
      <c r="AA127" s="4">
        <v>12</v>
      </c>
      <c r="AB127" s="4">
        <v>14</v>
      </c>
      <c r="AC127" s="4">
        <v>500</v>
      </c>
      <c r="AD127" s="4">
        <v>2250</v>
      </c>
      <c r="AE127" s="4">
        <f t="shared" si="220"/>
        <v>5062.5</v>
      </c>
      <c r="AF127" s="4">
        <f t="shared" si="221"/>
        <v>506.25</v>
      </c>
      <c r="AG127" s="13">
        <f t="shared" ref="AG127:IV127" si="229">((($V127+$X127)/10*MAX((AG$2/$AC127),1)+($Y127/80*180*$Z127))/(MAX((AG$2/$AA127),1)+$AB127))*28-$B127</f>
        <v>600.5</v>
      </c>
      <c r="AH127" s="13">
        <f t="shared" si="229"/>
        <v>600.5</v>
      </c>
      <c r="AI127" s="13">
        <f t="shared" si="229"/>
        <v>569.45161290322585</v>
      </c>
      <c r="AJ127" s="13">
        <f t="shared" si="229"/>
        <v>540.34375</v>
      </c>
      <c r="AK127" s="13">
        <f t="shared" si="229"/>
        <v>513</v>
      </c>
      <c r="AL127" s="13">
        <f t="shared" si="229"/>
        <v>487.26470588235293</v>
      </c>
      <c r="AM127" s="13">
        <f t="shared" si="229"/>
        <v>463</v>
      </c>
      <c r="AN127" s="13">
        <f t="shared" si="229"/>
        <v>440.08333333333326</v>
      </c>
      <c r="AO127" s="13">
        <f t="shared" si="229"/>
        <v>418.40540540540542</v>
      </c>
      <c r="AP127" s="13">
        <f t="shared" si="229"/>
        <v>397.86842105263156</v>
      </c>
      <c r="AQ127" s="13">
        <f t="shared" si="229"/>
        <v>378.38461538461547</v>
      </c>
      <c r="AR127" s="13">
        <f t="shared" si="229"/>
        <v>359.875</v>
      </c>
      <c r="AS127" s="13">
        <f t="shared" si="229"/>
        <v>342.26829268292681</v>
      </c>
      <c r="AT127" s="13">
        <f t="shared" si="229"/>
        <v>325.5</v>
      </c>
      <c r="AU127" s="13">
        <f t="shared" si="229"/>
        <v>309.51162790697674</v>
      </c>
      <c r="AV127" s="13">
        <f t="shared" si="229"/>
        <v>294.25</v>
      </c>
      <c r="AW127" s="13">
        <f t="shared" si="229"/>
        <v>279.66666666666674</v>
      </c>
      <c r="AX127" s="13">
        <f t="shared" si="229"/>
        <v>265.71739130434787</v>
      </c>
      <c r="AY127" s="13">
        <f t="shared" si="229"/>
        <v>252.36170212765956</v>
      </c>
      <c r="AZ127" s="13">
        <f t="shared" si="229"/>
        <v>239.5625</v>
      </c>
      <c r="BA127" s="13">
        <f t="shared" si="229"/>
        <v>227.28571428571433</v>
      </c>
      <c r="BB127" s="13">
        <f t="shared" si="229"/>
        <v>215.5</v>
      </c>
      <c r="BC127" s="13">
        <f t="shared" si="229"/>
        <v>204.17647058823525</v>
      </c>
      <c r="BD127" s="13">
        <f t="shared" si="229"/>
        <v>193.28846153846155</v>
      </c>
      <c r="BE127" s="13">
        <f t="shared" si="229"/>
        <v>182.81132075471692</v>
      </c>
      <c r="BF127" s="13">
        <f t="shared" si="229"/>
        <v>172.72222222222217</v>
      </c>
      <c r="BG127" s="13">
        <f t="shared" si="229"/>
        <v>163</v>
      </c>
      <c r="BH127" s="13">
        <f t="shared" si="229"/>
        <v>153.625</v>
      </c>
      <c r="BI127" s="13">
        <f t="shared" si="229"/>
        <v>144.57894736842104</v>
      </c>
      <c r="BJ127" s="13">
        <f t="shared" si="229"/>
        <v>135.84482758620686</v>
      </c>
      <c r="BK127" s="13">
        <f t="shared" si="229"/>
        <v>127.40677966101697</v>
      </c>
      <c r="BL127" s="13">
        <f t="shared" si="229"/>
        <v>119.25</v>
      </c>
      <c r="BM127" s="13">
        <f t="shared" si="229"/>
        <v>111.36065573770486</v>
      </c>
      <c r="BN127" s="13">
        <f t="shared" si="229"/>
        <v>103.72580645161293</v>
      </c>
      <c r="BO127" s="13">
        <f t="shared" si="229"/>
        <v>96.333333333333371</v>
      </c>
      <c r="BP127" s="13">
        <f t="shared" si="229"/>
        <v>89.171875</v>
      </c>
      <c r="BQ127" s="13">
        <f t="shared" si="229"/>
        <v>82.230769230769226</v>
      </c>
      <c r="BR127" s="13">
        <f t="shared" si="229"/>
        <v>75.5</v>
      </c>
      <c r="BS127" s="13">
        <f t="shared" si="229"/>
        <v>68.970149253731392</v>
      </c>
      <c r="BT127" s="13">
        <f t="shared" si="229"/>
        <v>62.632352941176464</v>
      </c>
      <c r="BU127" s="13">
        <f t="shared" si="229"/>
        <v>56.47826086956519</v>
      </c>
      <c r="BV127" s="13">
        <f t="shared" si="229"/>
        <v>50.5</v>
      </c>
      <c r="BW127" s="13">
        <f t="shared" si="229"/>
        <v>44.690140845070459</v>
      </c>
      <c r="BX127" s="13">
        <f t="shared" si="229"/>
        <v>39.041666666666629</v>
      </c>
      <c r="BY127" s="13">
        <f t="shared" si="229"/>
        <v>33.547945205479436</v>
      </c>
      <c r="BZ127" s="13">
        <f t="shared" si="229"/>
        <v>28.202702702702709</v>
      </c>
      <c r="CA127" s="13">
        <f t="shared" si="229"/>
        <v>23</v>
      </c>
      <c r="CB127" s="13">
        <f t="shared" si="229"/>
        <v>17.93421052631578</v>
      </c>
      <c r="CC127" s="13">
        <f t="shared" si="229"/>
        <v>13</v>
      </c>
      <c r="CD127" s="13">
        <f t="shared" si="229"/>
        <v>8.192307692307736</v>
      </c>
      <c r="CE127" s="13">
        <f t="shared" si="229"/>
        <v>3.5063291139240391</v>
      </c>
      <c r="CF127" s="13">
        <f t="shared" si="229"/>
        <v>-1.0625</v>
      </c>
      <c r="CG127" s="13">
        <f t="shared" si="229"/>
        <v>-5.5185185185185333</v>
      </c>
      <c r="CH127" s="13">
        <f t="shared" si="229"/>
        <v>-9.8658536585365937</v>
      </c>
      <c r="CI127" s="13">
        <f t="shared" si="229"/>
        <v>-14.108433734939752</v>
      </c>
      <c r="CJ127" s="13">
        <f t="shared" si="229"/>
        <v>-18.25</v>
      </c>
      <c r="CK127" s="13">
        <f t="shared" si="229"/>
        <v>-22.294117647058783</v>
      </c>
      <c r="CL127" s="13">
        <f t="shared" si="229"/>
        <v>-26.244186046511629</v>
      </c>
      <c r="CM127" s="13">
        <f t="shared" si="229"/>
        <v>-30.103448275862036</v>
      </c>
      <c r="CN127" s="13">
        <f t="shared" si="229"/>
        <v>-33.875</v>
      </c>
      <c r="CO127" s="13">
        <f t="shared" si="229"/>
        <v>-37.561797752808957</v>
      </c>
      <c r="CP127" s="13">
        <f t="shared" si="229"/>
        <v>-41.166666666666629</v>
      </c>
      <c r="CQ127" s="13">
        <f t="shared" si="229"/>
        <v>-44.692307692307679</v>
      </c>
      <c r="CR127" s="13">
        <f t="shared" si="229"/>
        <v>-48.141304347826065</v>
      </c>
      <c r="CS127" s="13">
        <f t="shared" si="229"/>
        <v>-51.516129032258107</v>
      </c>
      <c r="CT127" s="13">
        <f t="shared" si="229"/>
        <v>-54.819148936170222</v>
      </c>
      <c r="CU127" s="13">
        <f t="shared" si="229"/>
        <v>-58.052631578947398</v>
      </c>
      <c r="CV127" s="13">
        <f t="shared" si="229"/>
        <v>-61.21875</v>
      </c>
      <c r="CW127" s="13">
        <f t="shared" si="229"/>
        <v>-64.319587628865975</v>
      </c>
      <c r="CX127" s="13">
        <f t="shared" si="229"/>
        <v>-67.357142857142833</v>
      </c>
      <c r="CY127" s="13">
        <f t="shared" si="229"/>
        <v>-70.333333333333371</v>
      </c>
      <c r="CZ127" s="13">
        <f t="shared" si="229"/>
        <v>-73.25</v>
      </c>
      <c r="DA127" s="13">
        <f t="shared" si="229"/>
        <v>-76.108910891089124</v>
      </c>
      <c r="DB127" s="13">
        <f t="shared" si="229"/>
        <v>-78.911764705882376</v>
      </c>
      <c r="DC127" s="13">
        <f t="shared" si="229"/>
        <v>-81.660194174757294</v>
      </c>
      <c r="DD127" s="13">
        <f t="shared" si="229"/>
        <v>-84.355769230769226</v>
      </c>
      <c r="DE127" s="13">
        <f t="shared" si="229"/>
        <v>-87</v>
      </c>
      <c r="DF127" s="13">
        <f t="shared" si="229"/>
        <v>-89.594339622641542</v>
      </c>
      <c r="DG127" s="13">
        <f t="shared" si="229"/>
        <v>-92.140186915887853</v>
      </c>
      <c r="DH127" s="13">
        <f t="shared" si="229"/>
        <v>-94.638888888888914</v>
      </c>
      <c r="DI127" s="13">
        <f t="shared" si="229"/>
        <v>-97.091743119266027</v>
      </c>
      <c r="DJ127" s="13">
        <f t="shared" si="229"/>
        <v>-99.5</v>
      </c>
      <c r="DK127" s="13">
        <f t="shared" si="229"/>
        <v>-101.8648648648649</v>
      </c>
      <c r="DL127" s="13">
        <f t="shared" si="229"/>
        <v>-103.13749999999999</v>
      </c>
      <c r="DM127" s="13">
        <f t="shared" si="229"/>
        <v>-103.86725663716811</v>
      </c>
      <c r="DN127" s="13">
        <f t="shared" si="229"/>
        <v>-104.58421052631576</v>
      </c>
      <c r="DO127" s="13">
        <f t="shared" si="229"/>
        <v>-105.28869565217394</v>
      </c>
      <c r="DP127" s="13">
        <f t="shared" si="229"/>
        <v>-105.98103448275862</v>
      </c>
      <c r="DQ127" s="13">
        <f t="shared" si="229"/>
        <v>-106.66153846153844</v>
      </c>
      <c r="DR127" s="13">
        <f t="shared" si="229"/>
        <v>-107.33050847457628</v>
      </c>
      <c r="DS127" s="13">
        <f t="shared" si="229"/>
        <v>-107.98823529411757</v>
      </c>
      <c r="DT127" s="13">
        <f t="shared" si="229"/>
        <v>-108.63499999999999</v>
      </c>
      <c r="DU127" s="13">
        <f t="shared" si="229"/>
        <v>-109.27107438016526</v>
      </c>
      <c r="DV127" s="13">
        <f t="shared" si="229"/>
        <v>-109.89672131147546</v>
      </c>
      <c r="DW127" s="13">
        <f t="shared" si="229"/>
        <v>-110.51219512195121</v>
      </c>
      <c r="DX127" s="13">
        <f t="shared" si="229"/>
        <v>-111.11774193548391</v>
      </c>
      <c r="DY127" s="13">
        <f t="shared" si="229"/>
        <v>-111.71360000000004</v>
      </c>
      <c r="DZ127" s="13">
        <f t="shared" si="229"/>
        <v>-112.30000000000001</v>
      </c>
      <c r="EA127" s="13">
        <f t="shared" si="229"/>
        <v>-112.87716535433077</v>
      </c>
      <c r="EB127" s="13">
        <f t="shared" si="229"/>
        <v>-113.4453125</v>
      </c>
      <c r="EC127" s="13">
        <f t="shared" si="229"/>
        <v>-114.00465116279071</v>
      </c>
      <c r="ED127" s="13">
        <f t="shared" si="229"/>
        <v>-114.55538461538464</v>
      </c>
      <c r="EE127" s="13">
        <f t="shared" si="229"/>
        <v>-115.0977099236641</v>
      </c>
      <c r="EF127" s="13">
        <f t="shared" si="229"/>
        <v>-115.63181818181818</v>
      </c>
      <c r="EG127" s="13">
        <f t="shared" si="229"/>
        <v>-116.15789473684214</v>
      </c>
      <c r="EH127" s="13">
        <f t="shared" si="229"/>
        <v>-116.67611940298511</v>
      </c>
      <c r="EI127" s="13">
        <f t="shared" si="229"/>
        <v>-117.1866666666667</v>
      </c>
      <c r="EJ127" s="13">
        <f t="shared" si="229"/>
        <v>-117.68970588235291</v>
      </c>
      <c r="EK127" s="13">
        <f t="shared" si="229"/>
        <v>-118.18540145985403</v>
      </c>
      <c r="EL127" s="13">
        <f t="shared" si="229"/>
        <v>-118.67391304347825</v>
      </c>
      <c r="EM127" s="13">
        <f t="shared" si="229"/>
        <v>-119.15539568345321</v>
      </c>
      <c r="EN127" s="13">
        <f t="shared" si="229"/>
        <v>-119.63000000000002</v>
      </c>
      <c r="EO127" s="13">
        <f t="shared" si="229"/>
        <v>-120.09787234042551</v>
      </c>
      <c r="EP127" s="13">
        <f t="shared" si="229"/>
        <v>-120.55915492957746</v>
      </c>
      <c r="EQ127" s="13">
        <f t="shared" si="229"/>
        <v>-121.01398601398603</v>
      </c>
      <c r="ER127" s="13">
        <f t="shared" si="229"/>
        <v>-121.46250000000003</v>
      </c>
      <c r="ES127" s="13">
        <f t="shared" si="229"/>
        <v>-121.90482758620692</v>
      </c>
      <c r="ET127" s="13">
        <f t="shared" si="229"/>
        <v>-122.34109589041094</v>
      </c>
      <c r="EU127" s="13">
        <f t="shared" si="229"/>
        <v>-122.77142857142863</v>
      </c>
      <c r="EV127" s="13">
        <f t="shared" si="229"/>
        <v>-123.19594594594597</v>
      </c>
      <c r="EW127" s="13">
        <f t="shared" si="229"/>
        <v>-123.61476510067118</v>
      </c>
      <c r="EX127" s="13">
        <f t="shared" si="229"/>
        <v>-124.02800000000002</v>
      </c>
      <c r="EY127" s="13">
        <f t="shared" si="229"/>
        <v>-124.43576158940397</v>
      </c>
      <c r="EZ127" s="13">
        <f t="shared" si="229"/>
        <v>-124.83815789473684</v>
      </c>
      <c r="FA127" s="13">
        <f t="shared" si="229"/>
        <v>-125.23529411764707</v>
      </c>
      <c r="FB127" s="13">
        <f t="shared" si="229"/>
        <v>-125.62727272727273</v>
      </c>
      <c r="FC127" s="13">
        <f t="shared" si="229"/>
        <v>-126.01419354838711</v>
      </c>
      <c r="FD127" s="13">
        <f t="shared" si="229"/>
        <v>-126.39615384615385</v>
      </c>
      <c r="FE127" s="13">
        <f t="shared" si="229"/>
        <v>-126.77324840764334</v>
      </c>
      <c r="FF127" s="13">
        <f t="shared" si="229"/>
        <v>-127.14556962025316</v>
      </c>
      <c r="FG127" s="13">
        <f t="shared" si="229"/>
        <v>-127.51320754716977</v>
      </c>
      <c r="FH127" s="13">
        <f t="shared" si="229"/>
        <v>-127.87625</v>
      </c>
      <c r="FI127" s="13">
        <f t="shared" si="229"/>
        <v>-128.23478260869564</v>
      </c>
      <c r="FJ127" s="13">
        <f t="shared" si="229"/>
        <v>-128.58888888888885</v>
      </c>
      <c r="FK127" s="13">
        <f t="shared" si="229"/>
        <v>-128.93865030674849</v>
      </c>
      <c r="FL127" s="13">
        <f t="shared" si="229"/>
        <v>-129.28414634146344</v>
      </c>
      <c r="FM127" s="13">
        <f t="shared" si="229"/>
        <v>-129.62545454545455</v>
      </c>
      <c r="FN127" s="13">
        <f t="shared" si="229"/>
        <v>-129.96265060240961</v>
      </c>
      <c r="FO127" s="13">
        <f t="shared" si="229"/>
        <v>-130.29580838323358</v>
      </c>
      <c r="FP127" s="13">
        <f t="shared" si="229"/>
        <v>-130.625</v>
      </c>
      <c r="FQ127" s="13">
        <f t="shared" si="229"/>
        <v>-130.95029585798818</v>
      </c>
      <c r="FR127" s="13">
        <f t="shared" si="229"/>
        <v>-131.27176470588236</v>
      </c>
      <c r="FS127" s="13">
        <f t="shared" si="229"/>
        <v>-131.5894736842105</v>
      </c>
      <c r="FT127" s="13">
        <f t="shared" si="229"/>
        <v>-131.90348837209302</v>
      </c>
      <c r="FU127" s="13">
        <f t="shared" si="229"/>
        <v>-132.21387283236993</v>
      </c>
      <c r="FV127" s="13">
        <f t="shared" si="229"/>
        <v>-132.52068965517242</v>
      </c>
      <c r="FW127" s="13">
        <f t="shared" si="229"/>
        <v>-132.82400000000001</v>
      </c>
      <c r="FX127" s="13">
        <f t="shared" si="229"/>
        <v>-133.12386363636364</v>
      </c>
      <c r="FY127" s="13">
        <f t="shared" si="229"/>
        <v>-133.42033898305081</v>
      </c>
      <c r="FZ127" s="13">
        <f t="shared" si="229"/>
        <v>-133.7134831460674</v>
      </c>
      <c r="GA127" s="13">
        <f t="shared" si="229"/>
        <v>-134.00335195530721</v>
      </c>
      <c r="GB127" s="13">
        <f t="shared" si="229"/>
        <v>-134.29</v>
      </c>
      <c r="GC127" s="13">
        <f t="shared" si="229"/>
        <v>-134.57348066298343</v>
      </c>
      <c r="GD127" s="13">
        <f t="shared" si="229"/>
        <v>-134.85384615384612</v>
      </c>
      <c r="GE127" s="13">
        <f t="shared" si="229"/>
        <v>-135.13114754098359</v>
      </c>
      <c r="GF127" s="13">
        <f t="shared" si="229"/>
        <v>-135.40543478260864</v>
      </c>
      <c r="GG127" s="13">
        <f t="shared" si="229"/>
        <v>-135.67675675675676</v>
      </c>
      <c r="GH127" s="13">
        <f t="shared" si="229"/>
        <v>-135.94516129032257</v>
      </c>
      <c r="GI127" s="13">
        <f t="shared" si="229"/>
        <v>-136.21069518716581</v>
      </c>
      <c r="GJ127" s="13">
        <f t="shared" si="229"/>
        <v>-136.47340425531914</v>
      </c>
      <c r="GK127" s="13">
        <f t="shared" si="229"/>
        <v>-136.73333333333335</v>
      </c>
      <c r="GL127" s="13">
        <f t="shared" si="229"/>
        <v>-136.99052631578948</v>
      </c>
      <c r="GM127" s="13">
        <f t="shared" si="229"/>
        <v>-137.24502617801045</v>
      </c>
      <c r="GN127" s="13">
        <f t="shared" si="229"/>
        <v>-137.49687500000002</v>
      </c>
      <c r="GO127" s="13">
        <f t="shared" si="229"/>
        <v>-137.74611398963734</v>
      </c>
      <c r="GP127" s="13">
        <f t="shared" si="229"/>
        <v>-137.99278350515462</v>
      </c>
      <c r="GQ127" s="13">
        <f t="shared" si="229"/>
        <v>-138.23692307692309</v>
      </c>
      <c r="GR127" s="13">
        <f t="shared" si="229"/>
        <v>-138.47857142857143</v>
      </c>
      <c r="GS127" s="13">
        <f t="shared" si="229"/>
        <v>-138.71776649746192</v>
      </c>
      <c r="GT127" s="13">
        <f t="shared" si="229"/>
        <v>-138.95454545454547</v>
      </c>
      <c r="GU127" s="13">
        <f t="shared" si="229"/>
        <v>-139.18894472361808</v>
      </c>
      <c r="GV127" s="13">
        <f t="shared" si="229"/>
        <v>-139.42099999999996</v>
      </c>
      <c r="GW127" s="13">
        <f t="shared" si="229"/>
        <v>-139.65074626865672</v>
      </c>
      <c r="GX127" s="13">
        <f t="shared" si="229"/>
        <v>-139.87821782178219</v>
      </c>
      <c r="GY127" s="13">
        <f t="shared" si="229"/>
        <v>-140.10344827586206</v>
      </c>
      <c r="GZ127" s="13">
        <f t="shared" si="229"/>
        <v>-140.32647058823528</v>
      </c>
      <c r="HA127" s="13">
        <f t="shared" si="229"/>
        <v>-140.54731707317069</v>
      </c>
      <c r="HB127" s="13">
        <f t="shared" si="229"/>
        <v>-140.76601941747572</v>
      </c>
      <c r="HC127" s="13">
        <f t="shared" si="229"/>
        <v>-140.98260869565217</v>
      </c>
      <c r="HD127" s="13">
        <f t="shared" si="229"/>
        <v>-141.19711538461539</v>
      </c>
      <c r="HE127" s="13">
        <f t="shared" si="229"/>
        <v>-141.40956937799041</v>
      </c>
      <c r="HF127" s="13">
        <f t="shared" si="229"/>
        <v>-141.61999999999998</v>
      </c>
      <c r="HG127" s="13">
        <f t="shared" si="229"/>
        <v>-141.82843601895735</v>
      </c>
      <c r="HH127" s="13">
        <f t="shared" si="229"/>
        <v>-142.03490566037738</v>
      </c>
      <c r="HI127" s="13">
        <f t="shared" si="229"/>
        <v>-142.2394366197183</v>
      </c>
      <c r="HJ127" s="13">
        <f t="shared" si="229"/>
        <v>-142.44205607476636</v>
      </c>
      <c r="HK127" s="13">
        <f t="shared" si="229"/>
        <v>-142.6427906976744</v>
      </c>
      <c r="HL127" s="13">
        <f t="shared" si="229"/>
        <v>-142.8416666666667</v>
      </c>
      <c r="HM127" s="13">
        <f t="shared" si="229"/>
        <v>-143.03870967741938</v>
      </c>
      <c r="HN127" s="13">
        <f t="shared" si="229"/>
        <v>-143.23394495412845</v>
      </c>
      <c r="HO127" s="13">
        <f t="shared" si="229"/>
        <v>-143.42739726027398</v>
      </c>
      <c r="HP127" s="13">
        <f t="shared" si="229"/>
        <v>-143.61909090909091</v>
      </c>
      <c r="HQ127" s="13">
        <f t="shared" si="229"/>
        <v>-143.80904977375567</v>
      </c>
      <c r="HR127" s="13">
        <f t="shared" si="229"/>
        <v>-143.99729729729731</v>
      </c>
      <c r="HS127" s="13">
        <f t="shared" si="229"/>
        <v>-144.18385650224215</v>
      </c>
      <c r="HT127" s="13">
        <f t="shared" si="229"/>
        <v>-144.36875000000001</v>
      </c>
      <c r="HU127" s="13">
        <f t="shared" si="229"/>
        <v>-144.55199999999999</v>
      </c>
      <c r="HV127" s="13">
        <f t="shared" si="229"/>
        <v>-144.7336283185841</v>
      </c>
      <c r="HW127" s="13">
        <f t="shared" si="229"/>
        <v>-144.91365638766518</v>
      </c>
      <c r="HX127" s="13">
        <f t="shared" si="229"/>
        <v>-145.09210526315789</v>
      </c>
      <c r="HY127" s="13">
        <f t="shared" si="229"/>
        <v>-145.26899563318779</v>
      </c>
      <c r="HZ127" s="13">
        <f t="shared" si="229"/>
        <v>-145.44434782608695</v>
      </c>
      <c r="IA127" s="13">
        <f t="shared" si="229"/>
        <v>-145.61818181818182</v>
      </c>
      <c r="IB127" s="13">
        <f t="shared" si="229"/>
        <v>-145.79051724137932</v>
      </c>
      <c r="IC127" s="13">
        <f t="shared" si="229"/>
        <v>-145.96137339055792</v>
      </c>
      <c r="ID127" s="13">
        <f t="shared" si="229"/>
        <v>-146.13076923076923</v>
      </c>
      <c r="IE127" s="13">
        <f t="shared" si="229"/>
        <v>-146.29872340425533</v>
      </c>
      <c r="IF127" s="13">
        <f t="shared" si="229"/>
        <v>-146.46525423728812</v>
      </c>
      <c r="IG127" s="13">
        <f t="shared" si="229"/>
        <v>-146.63037974683542</v>
      </c>
      <c r="IH127" s="13">
        <f t="shared" si="229"/>
        <v>-146.79411764705884</v>
      </c>
      <c r="II127" s="13">
        <f t="shared" si="229"/>
        <v>-146.95648535564854</v>
      </c>
      <c r="IJ127" s="13">
        <f t="shared" si="229"/>
        <v>-147.11750000000001</v>
      </c>
      <c r="IK127" s="13">
        <f t="shared" si="229"/>
        <v>-147.27717842323651</v>
      </c>
      <c r="IL127" s="13">
        <f t="shared" si="229"/>
        <v>-147.43553719008264</v>
      </c>
      <c r="IM127" s="13">
        <f t="shared" si="229"/>
        <v>-147.59259259259258</v>
      </c>
      <c r="IN127" s="13">
        <f t="shared" si="229"/>
        <v>-147.74836065573771</v>
      </c>
      <c r="IO127" s="13">
        <f t="shared" si="229"/>
        <v>-147.9028571428571</v>
      </c>
      <c r="IP127" s="13">
        <f t="shared" si="229"/>
        <v>-148.05609756097559</v>
      </c>
      <c r="IQ127" s="13">
        <f t="shared" si="229"/>
        <v>-148.20809716599189</v>
      </c>
      <c r="IR127" s="13">
        <f t="shared" si="229"/>
        <v>-148.35887096774195</v>
      </c>
      <c r="IS127" s="13">
        <f t="shared" si="229"/>
        <v>-148.50843373493973</v>
      </c>
      <c r="IT127" s="13">
        <f t="shared" si="229"/>
        <v>-148.65679999999998</v>
      </c>
      <c r="IU127" s="13">
        <f t="shared" si="229"/>
        <v>-148.80398406374502</v>
      </c>
      <c r="IV127" s="13">
        <f t="shared" si="229"/>
        <v>-148.94999999999999</v>
      </c>
      <c r="IW127" s="13"/>
      <c r="IX127" s="13"/>
      <c r="IY127" s="13"/>
      <c r="IZ127" s="13"/>
      <c r="JA127" s="13"/>
      <c r="JB127" s="13"/>
    </row>
    <row r="128" spans="1:262" ht="12.75" customHeight="1" x14ac:dyDescent="0.3">
      <c r="A128" s="10" t="s">
        <v>45</v>
      </c>
      <c r="B128" s="2">
        <v>208</v>
      </c>
      <c r="C128" s="13">
        <f t="shared" si="209"/>
        <v>487.5</v>
      </c>
      <c r="D128" s="13">
        <f t="shared" si="210"/>
        <v>279.5</v>
      </c>
      <c r="E128" s="13">
        <f t="shared" si="211"/>
        <v>17.5</v>
      </c>
      <c r="F128" s="2">
        <f t="shared" si="212"/>
        <v>275</v>
      </c>
      <c r="G128" s="13">
        <f t="shared" si="213"/>
        <v>9.9821428571428577</v>
      </c>
      <c r="H128" s="11">
        <f t="shared" si="214"/>
        <v>937.49999999999989</v>
      </c>
      <c r="I128" s="13"/>
      <c r="J128" s="13"/>
      <c r="K128" s="13"/>
      <c r="L128" s="13"/>
      <c r="M128" s="13"/>
      <c r="N128" s="13"/>
      <c r="O128" s="13"/>
      <c r="P128" s="13"/>
      <c r="Q128" s="13"/>
      <c r="R128" s="4">
        <v>3000</v>
      </c>
      <c r="S128" s="17">
        <v>3.75</v>
      </c>
      <c r="T128" s="17">
        <v>7.5</v>
      </c>
      <c r="U128" s="17">
        <f t="shared" si="215"/>
        <v>28.125</v>
      </c>
      <c r="V128" s="17">
        <f t="shared" si="216"/>
        <v>2250</v>
      </c>
      <c r="W128" s="17">
        <f t="shared" si="217"/>
        <v>1.875</v>
      </c>
      <c r="X128" s="17">
        <f t="shared" si="218"/>
        <v>375</v>
      </c>
      <c r="Y128" s="4">
        <f t="shared" si="219"/>
        <v>375</v>
      </c>
      <c r="Z128" s="4">
        <v>0.05</v>
      </c>
      <c r="AA128" s="4">
        <v>12</v>
      </c>
      <c r="AB128" s="4">
        <v>14</v>
      </c>
      <c r="AC128" s="4">
        <v>500</v>
      </c>
      <c r="AD128" s="4">
        <v>2250</v>
      </c>
      <c r="AE128" s="4">
        <f t="shared" si="220"/>
        <v>843.75</v>
      </c>
      <c r="AF128" s="4">
        <f t="shared" si="221"/>
        <v>506.25</v>
      </c>
      <c r="AG128" s="13">
        <f t="shared" ref="AG128:IV128" si="230">((($V128+$X128)/10*MAX((AG$2/$AC128),1)+($Y128/80*180*$Z128))/(MAX((AG$2/$AA128),1)+$AB128))*28-$B128</f>
        <v>360.75</v>
      </c>
      <c r="AH128" s="13">
        <f t="shared" si="230"/>
        <v>360.75</v>
      </c>
      <c r="AI128" s="13">
        <f t="shared" si="230"/>
        <v>342.40322580645159</v>
      </c>
      <c r="AJ128" s="13">
        <f t="shared" si="230"/>
        <v>325.203125</v>
      </c>
      <c r="AK128" s="13">
        <f t="shared" si="230"/>
        <v>309.0454545454545</v>
      </c>
      <c r="AL128" s="13">
        <f t="shared" si="230"/>
        <v>293.83823529411762</v>
      </c>
      <c r="AM128" s="13">
        <f t="shared" si="230"/>
        <v>279.5</v>
      </c>
      <c r="AN128" s="13">
        <f t="shared" si="230"/>
        <v>265.95833333333331</v>
      </c>
      <c r="AO128" s="13">
        <f t="shared" si="230"/>
        <v>253.14864864864859</v>
      </c>
      <c r="AP128" s="13">
        <f t="shared" si="230"/>
        <v>241.01315789473682</v>
      </c>
      <c r="AQ128" s="13">
        <f t="shared" si="230"/>
        <v>229.5</v>
      </c>
      <c r="AR128" s="13">
        <f t="shared" si="230"/>
        <v>218.5625</v>
      </c>
      <c r="AS128" s="13">
        <f t="shared" si="230"/>
        <v>208.15853658536588</v>
      </c>
      <c r="AT128" s="13">
        <f t="shared" si="230"/>
        <v>198.25</v>
      </c>
      <c r="AU128" s="13">
        <f t="shared" si="230"/>
        <v>188.80232558139534</v>
      </c>
      <c r="AV128" s="13">
        <f t="shared" si="230"/>
        <v>179.78409090909093</v>
      </c>
      <c r="AW128" s="13">
        <f t="shared" si="230"/>
        <v>171.16666666666663</v>
      </c>
      <c r="AX128" s="13">
        <f t="shared" si="230"/>
        <v>162.92391304347825</v>
      </c>
      <c r="AY128" s="13">
        <f t="shared" si="230"/>
        <v>155.03191489361706</v>
      </c>
      <c r="AZ128" s="13">
        <f t="shared" si="230"/>
        <v>147.46875</v>
      </c>
      <c r="BA128" s="13">
        <f t="shared" si="230"/>
        <v>140.21428571428572</v>
      </c>
      <c r="BB128" s="13">
        <f t="shared" si="230"/>
        <v>133.25</v>
      </c>
      <c r="BC128" s="13">
        <f t="shared" si="230"/>
        <v>126.55882352941177</v>
      </c>
      <c r="BD128" s="13">
        <f t="shared" si="230"/>
        <v>120.125</v>
      </c>
      <c r="BE128" s="13">
        <f t="shared" si="230"/>
        <v>113.93396226415092</v>
      </c>
      <c r="BF128" s="13">
        <f t="shared" si="230"/>
        <v>107.97222222222217</v>
      </c>
      <c r="BG128" s="13">
        <f t="shared" si="230"/>
        <v>102.22727272727275</v>
      </c>
      <c r="BH128" s="13">
        <f t="shared" si="230"/>
        <v>96.6875</v>
      </c>
      <c r="BI128" s="13">
        <f t="shared" si="230"/>
        <v>91.342105263157919</v>
      </c>
      <c r="BJ128" s="13">
        <f t="shared" si="230"/>
        <v>86.181034482758605</v>
      </c>
      <c r="BK128" s="13">
        <f t="shared" si="230"/>
        <v>81.194915254237287</v>
      </c>
      <c r="BL128" s="13">
        <f t="shared" si="230"/>
        <v>76.375</v>
      </c>
      <c r="BM128" s="13">
        <f t="shared" si="230"/>
        <v>71.713114754098342</v>
      </c>
      <c r="BN128" s="13">
        <f t="shared" si="230"/>
        <v>67.201612903225794</v>
      </c>
      <c r="BO128" s="13">
        <f t="shared" si="230"/>
        <v>62.833333333333314</v>
      </c>
      <c r="BP128" s="13">
        <f t="shared" si="230"/>
        <v>58.6015625</v>
      </c>
      <c r="BQ128" s="13">
        <f t="shared" si="230"/>
        <v>54.5</v>
      </c>
      <c r="BR128" s="13">
        <f t="shared" si="230"/>
        <v>50.522727272727252</v>
      </c>
      <c r="BS128" s="13">
        <f t="shared" si="230"/>
        <v>46.664179104477597</v>
      </c>
      <c r="BT128" s="13">
        <f t="shared" si="230"/>
        <v>42.919117647058812</v>
      </c>
      <c r="BU128" s="13">
        <f t="shared" si="230"/>
        <v>39.282608695652186</v>
      </c>
      <c r="BV128" s="13">
        <f t="shared" si="230"/>
        <v>35.75</v>
      </c>
      <c r="BW128" s="13">
        <f t="shared" si="230"/>
        <v>32.316901408450718</v>
      </c>
      <c r="BX128" s="13">
        <f t="shared" si="230"/>
        <v>28.979166666666657</v>
      </c>
      <c r="BY128" s="13">
        <f t="shared" si="230"/>
        <v>25.732876712328789</v>
      </c>
      <c r="BZ128" s="13">
        <f t="shared" si="230"/>
        <v>22.574324324324294</v>
      </c>
      <c r="CA128" s="13">
        <f t="shared" si="230"/>
        <v>19.5</v>
      </c>
      <c r="CB128" s="13">
        <f t="shared" si="230"/>
        <v>16.506578947368411</v>
      </c>
      <c r="CC128" s="13">
        <f t="shared" si="230"/>
        <v>13.590909090909093</v>
      </c>
      <c r="CD128" s="13">
        <f t="shared" si="230"/>
        <v>10.75</v>
      </c>
      <c r="CE128" s="13">
        <f t="shared" si="230"/>
        <v>7.9810126582278258</v>
      </c>
      <c r="CF128" s="13">
        <f t="shared" si="230"/>
        <v>5.28125</v>
      </c>
      <c r="CG128" s="13">
        <f t="shared" si="230"/>
        <v>2.6481481481481524</v>
      </c>
      <c r="CH128" s="13">
        <f t="shared" si="230"/>
        <v>7.926829268294E-2</v>
      </c>
      <c r="CI128" s="13">
        <f t="shared" si="230"/>
        <v>-2.4277108433734895</v>
      </c>
      <c r="CJ128" s="13">
        <f t="shared" si="230"/>
        <v>-4.875</v>
      </c>
      <c r="CK128" s="13">
        <f t="shared" si="230"/>
        <v>-7.2647058823529562</v>
      </c>
      <c r="CL128" s="13">
        <f t="shared" si="230"/>
        <v>-9.5988372093023315</v>
      </c>
      <c r="CM128" s="13">
        <f t="shared" si="230"/>
        <v>-11.879310344827587</v>
      </c>
      <c r="CN128" s="13">
        <f t="shared" si="230"/>
        <v>-14.107954545454533</v>
      </c>
      <c r="CO128" s="13">
        <f t="shared" si="230"/>
        <v>-16.286516853932596</v>
      </c>
      <c r="CP128" s="13">
        <f t="shared" si="230"/>
        <v>-18.416666666666686</v>
      </c>
      <c r="CQ128" s="13">
        <f t="shared" si="230"/>
        <v>-20.5</v>
      </c>
      <c r="CR128" s="13">
        <f t="shared" si="230"/>
        <v>-22.538043478260875</v>
      </c>
      <c r="CS128" s="13">
        <f t="shared" si="230"/>
        <v>-24.532258064516128</v>
      </c>
      <c r="CT128" s="13">
        <f t="shared" si="230"/>
        <v>-26.484042553191472</v>
      </c>
      <c r="CU128" s="13">
        <f t="shared" si="230"/>
        <v>-28.39473684210526</v>
      </c>
      <c r="CV128" s="13">
        <f t="shared" si="230"/>
        <v>-30.265625</v>
      </c>
      <c r="CW128" s="13">
        <f t="shared" si="230"/>
        <v>-32.097938144329873</v>
      </c>
      <c r="CX128" s="13">
        <f t="shared" si="230"/>
        <v>-33.892857142857139</v>
      </c>
      <c r="CY128" s="13">
        <f t="shared" si="230"/>
        <v>-35.651515151515156</v>
      </c>
      <c r="CZ128" s="13">
        <f t="shared" si="230"/>
        <v>-37.375</v>
      </c>
      <c r="DA128" s="13">
        <f t="shared" si="230"/>
        <v>-39.06435643564356</v>
      </c>
      <c r="DB128" s="13">
        <f t="shared" si="230"/>
        <v>-40.720588235294116</v>
      </c>
      <c r="DC128" s="13">
        <f t="shared" si="230"/>
        <v>-42.344660194174764</v>
      </c>
      <c r="DD128" s="13">
        <f t="shared" si="230"/>
        <v>-43.9375</v>
      </c>
      <c r="DE128" s="13">
        <f t="shared" si="230"/>
        <v>-45.5</v>
      </c>
      <c r="DF128" s="13">
        <f t="shared" si="230"/>
        <v>-47.03301886792454</v>
      </c>
      <c r="DG128" s="13">
        <f t="shared" si="230"/>
        <v>-48.537383177570092</v>
      </c>
      <c r="DH128" s="13">
        <f t="shared" si="230"/>
        <v>-50.013888888888914</v>
      </c>
      <c r="DI128" s="13">
        <f t="shared" si="230"/>
        <v>-51.4633027522936</v>
      </c>
      <c r="DJ128" s="13">
        <f t="shared" si="230"/>
        <v>-52.886363636363626</v>
      </c>
      <c r="DK128" s="13">
        <f t="shared" si="230"/>
        <v>-54.283783783783775</v>
      </c>
      <c r="DL128" s="13">
        <f t="shared" si="230"/>
        <v>-54.606249999999989</v>
      </c>
      <c r="DM128" s="13">
        <f t="shared" si="230"/>
        <v>-54.402654867256615</v>
      </c>
      <c r="DN128" s="13">
        <f t="shared" si="230"/>
        <v>-54.202631578947347</v>
      </c>
      <c r="DO128" s="13">
        <f t="shared" si="230"/>
        <v>-54.006086956521727</v>
      </c>
      <c r="DP128" s="13">
        <f t="shared" si="230"/>
        <v>-53.812931034482773</v>
      </c>
      <c r="DQ128" s="13">
        <f t="shared" si="230"/>
        <v>-53.623076923076923</v>
      </c>
      <c r="DR128" s="13">
        <f t="shared" si="230"/>
        <v>-53.436440677966118</v>
      </c>
      <c r="DS128" s="13">
        <f t="shared" si="230"/>
        <v>-53.252941176470586</v>
      </c>
      <c r="DT128" s="13">
        <f t="shared" si="230"/>
        <v>-53.072499999999991</v>
      </c>
      <c r="DU128" s="13">
        <f t="shared" si="230"/>
        <v>-52.895041322314029</v>
      </c>
      <c r="DV128" s="13">
        <f t="shared" si="230"/>
        <v>-52.720491803278691</v>
      </c>
      <c r="DW128" s="13">
        <f t="shared" si="230"/>
        <v>-52.548780487804891</v>
      </c>
      <c r="DX128" s="13">
        <f t="shared" si="230"/>
        <v>-52.379838709677415</v>
      </c>
      <c r="DY128" s="13">
        <f t="shared" si="230"/>
        <v>-52.213600000000014</v>
      </c>
      <c r="DZ128" s="13">
        <f t="shared" si="230"/>
        <v>-52.050000000000011</v>
      </c>
      <c r="EA128" s="13">
        <f t="shared" si="230"/>
        <v>-51.888976377952787</v>
      </c>
      <c r="EB128" s="13">
        <f t="shared" si="230"/>
        <v>-51.73046875</v>
      </c>
      <c r="EC128" s="13">
        <f t="shared" si="230"/>
        <v>-51.574418604651186</v>
      </c>
      <c r="ED128" s="13">
        <f t="shared" si="230"/>
        <v>-51.420769230769224</v>
      </c>
      <c r="EE128" s="13">
        <f t="shared" si="230"/>
        <v>-51.269465648854975</v>
      </c>
      <c r="EF128" s="13">
        <f t="shared" si="230"/>
        <v>-51.120454545454521</v>
      </c>
      <c r="EG128" s="13">
        <f t="shared" si="230"/>
        <v>-50.973684210526301</v>
      </c>
      <c r="EH128" s="13">
        <f t="shared" si="230"/>
        <v>-50.829104477611963</v>
      </c>
      <c r="EI128" s="13">
        <f t="shared" si="230"/>
        <v>-50.686666666666667</v>
      </c>
      <c r="EJ128" s="13">
        <f t="shared" si="230"/>
        <v>-50.546323529411779</v>
      </c>
      <c r="EK128" s="13">
        <f t="shared" si="230"/>
        <v>-50.408029197080282</v>
      </c>
      <c r="EL128" s="13">
        <f t="shared" si="230"/>
        <v>-50.271739130434781</v>
      </c>
      <c r="EM128" s="13">
        <f t="shared" si="230"/>
        <v>-50.13741007194244</v>
      </c>
      <c r="EN128" s="13">
        <f t="shared" si="230"/>
        <v>-50.004999999999995</v>
      </c>
      <c r="EO128" s="13">
        <f t="shared" si="230"/>
        <v>-49.874468085106372</v>
      </c>
      <c r="EP128" s="13">
        <f t="shared" si="230"/>
        <v>-49.745774647887316</v>
      </c>
      <c r="EQ128" s="13">
        <f t="shared" si="230"/>
        <v>-49.61888111888112</v>
      </c>
      <c r="ER128" s="13">
        <f t="shared" si="230"/>
        <v>-49.493750000000034</v>
      </c>
      <c r="ES128" s="13">
        <f t="shared" si="230"/>
        <v>-49.370344827586223</v>
      </c>
      <c r="ET128" s="13">
        <f t="shared" si="230"/>
        <v>-49.248630136986321</v>
      </c>
      <c r="EU128" s="13">
        <f t="shared" si="230"/>
        <v>-49.128571428571433</v>
      </c>
      <c r="EV128" s="13">
        <f t="shared" si="230"/>
        <v>-49.01013513513513</v>
      </c>
      <c r="EW128" s="13">
        <f t="shared" si="230"/>
        <v>-48.893288590604016</v>
      </c>
      <c r="EX128" s="13">
        <f t="shared" si="230"/>
        <v>-48.777999999999992</v>
      </c>
      <c r="EY128" s="13">
        <f t="shared" si="230"/>
        <v>-48.664238410596028</v>
      </c>
      <c r="EZ128" s="13">
        <f t="shared" si="230"/>
        <v>-48.551973684210509</v>
      </c>
      <c r="FA128" s="13">
        <f t="shared" si="230"/>
        <v>-48.441176470588232</v>
      </c>
      <c r="FB128" s="13">
        <f t="shared" si="230"/>
        <v>-48.331818181818193</v>
      </c>
      <c r="FC128" s="13">
        <f t="shared" si="230"/>
        <v>-48.223870967741931</v>
      </c>
      <c r="FD128" s="13">
        <f t="shared" si="230"/>
        <v>-48.117307692307691</v>
      </c>
      <c r="FE128" s="13">
        <f t="shared" si="230"/>
        <v>-48.012101910828022</v>
      </c>
      <c r="FF128" s="13">
        <f t="shared" si="230"/>
        <v>-47.908227848101262</v>
      </c>
      <c r="FG128" s="13">
        <f t="shared" si="230"/>
        <v>-47.805660377358492</v>
      </c>
      <c r="FH128" s="13">
        <f t="shared" si="230"/>
        <v>-47.704374999999999</v>
      </c>
      <c r="FI128" s="13">
        <f t="shared" si="230"/>
        <v>-47.604347826086951</v>
      </c>
      <c r="FJ128" s="13">
        <f t="shared" si="230"/>
        <v>-47.50555555555556</v>
      </c>
      <c r="FK128" s="13">
        <f t="shared" si="230"/>
        <v>-47.407975460122685</v>
      </c>
      <c r="FL128" s="13">
        <f t="shared" si="230"/>
        <v>-47.311585365853659</v>
      </c>
      <c r="FM128" s="13">
        <f t="shared" si="230"/>
        <v>-47.216363636363667</v>
      </c>
      <c r="FN128" s="13">
        <f t="shared" si="230"/>
        <v>-47.122289156626522</v>
      </c>
      <c r="FO128" s="13">
        <f t="shared" si="230"/>
        <v>-47.029341317365294</v>
      </c>
      <c r="FP128" s="13">
        <f t="shared" si="230"/>
        <v>-46.9375</v>
      </c>
      <c r="FQ128" s="13">
        <f t="shared" si="230"/>
        <v>-46.846745562130195</v>
      </c>
      <c r="FR128" s="13">
        <f t="shared" si="230"/>
        <v>-46.757058823529405</v>
      </c>
      <c r="FS128" s="13">
        <f t="shared" si="230"/>
        <v>-46.668421052631572</v>
      </c>
      <c r="FT128" s="13">
        <f t="shared" si="230"/>
        <v>-46.580813953488359</v>
      </c>
      <c r="FU128" s="13">
        <f t="shared" si="230"/>
        <v>-46.494219653179186</v>
      </c>
      <c r="FV128" s="13">
        <f t="shared" si="230"/>
        <v>-46.40862068965518</v>
      </c>
      <c r="FW128" s="13">
        <f t="shared" si="230"/>
        <v>-46.323999999999984</v>
      </c>
      <c r="FX128" s="13">
        <f t="shared" si="230"/>
        <v>-46.240340909090889</v>
      </c>
      <c r="FY128" s="13">
        <f t="shared" si="230"/>
        <v>-46.157627118644058</v>
      </c>
      <c r="FZ128" s="13">
        <f t="shared" si="230"/>
        <v>-46.075842696629223</v>
      </c>
      <c r="GA128" s="13">
        <f t="shared" si="230"/>
        <v>-45.9949720670391</v>
      </c>
      <c r="GB128" s="13">
        <f t="shared" si="230"/>
        <v>-45.91500000000002</v>
      </c>
      <c r="GC128" s="13">
        <f t="shared" si="230"/>
        <v>-45.835911602209933</v>
      </c>
      <c r="GD128" s="13">
        <f t="shared" si="230"/>
        <v>-45.757692307692309</v>
      </c>
      <c r="GE128" s="13">
        <f t="shared" si="230"/>
        <v>-45.680327868852459</v>
      </c>
      <c r="GF128" s="13">
        <f t="shared" si="230"/>
        <v>-45.60380434782607</v>
      </c>
      <c r="GG128" s="13">
        <f t="shared" si="230"/>
        <v>-45.528108108108114</v>
      </c>
      <c r="GH128" s="13">
        <f t="shared" si="230"/>
        <v>-45.453225806451599</v>
      </c>
      <c r="GI128" s="13">
        <f t="shared" si="230"/>
        <v>-45.379144385026763</v>
      </c>
      <c r="GJ128" s="13">
        <f t="shared" si="230"/>
        <v>-45.305851063829806</v>
      </c>
      <c r="GK128" s="13">
        <f t="shared" si="230"/>
        <v>-45.233333333333348</v>
      </c>
      <c r="GL128" s="13">
        <f t="shared" si="230"/>
        <v>-45.16157894736844</v>
      </c>
      <c r="GM128" s="13">
        <f t="shared" si="230"/>
        <v>-45.090575916230364</v>
      </c>
      <c r="GN128" s="13">
        <f t="shared" si="230"/>
        <v>-45.020312499999989</v>
      </c>
      <c r="GO128" s="13">
        <f t="shared" si="230"/>
        <v>-44.950777202072544</v>
      </c>
      <c r="GP128" s="13">
        <f t="shared" si="230"/>
        <v>-44.881958762886597</v>
      </c>
      <c r="GQ128" s="13">
        <f t="shared" si="230"/>
        <v>-44.813846153846157</v>
      </c>
      <c r="GR128" s="13">
        <f t="shared" si="230"/>
        <v>-44.746428571428567</v>
      </c>
      <c r="GS128" s="13">
        <f t="shared" si="230"/>
        <v>-44.679695431472055</v>
      </c>
      <c r="GT128" s="13">
        <f t="shared" si="230"/>
        <v>-44.613636363636374</v>
      </c>
      <c r="GU128" s="13">
        <f t="shared" si="230"/>
        <v>-44.548241206030156</v>
      </c>
      <c r="GV128" s="13">
        <f t="shared" si="230"/>
        <v>-44.483499999999964</v>
      </c>
      <c r="GW128" s="13">
        <f t="shared" si="230"/>
        <v>-44.419402985074612</v>
      </c>
      <c r="GX128" s="13">
        <f t="shared" si="230"/>
        <v>-44.355940594059405</v>
      </c>
      <c r="GY128" s="13">
        <f t="shared" si="230"/>
        <v>-44.293103448275843</v>
      </c>
      <c r="GZ128" s="13">
        <f t="shared" si="230"/>
        <v>-44.230882352941194</v>
      </c>
      <c r="HA128" s="13">
        <f t="shared" si="230"/>
        <v>-44.169268292682915</v>
      </c>
      <c r="HB128" s="13">
        <f t="shared" si="230"/>
        <v>-44.108252427184453</v>
      </c>
      <c r="HC128" s="13">
        <f t="shared" si="230"/>
        <v>-44.047826086956519</v>
      </c>
      <c r="HD128" s="13">
        <f t="shared" si="230"/>
        <v>-43.987980769230774</v>
      </c>
      <c r="HE128" s="13">
        <f t="shared" si="230"/>
        <v>-43.92870813397127</v>
      </c>
      <c r="HF128" s="13">
        <f t="shared" si="230"/>
        <v>-43.869999999999976</v>
      </c>
      <c r="HG128" s="13">
        <f t="shared" si="230"/>
        <v>-43.811848341232235</v>
      </c>
      <c r="HH128" s="13">
        <f t="shared" si="230"/>
        <v>-43.754245283018861</v>
      </c>
      <c r="HI128" s="13">
        <f t="shared" si="230"/>
        <v>-43.697183098591552</v>
      </c>
      <c r="HJ128" s="13">
        <f t="shared" si="230"/>
        <v>-43.640654205607461</v>
      </c>
      <c r="HK128" s="13">
        <f t="shared" si="230"/>
        <v>-43.584651162790692</v>
      </c>
      <c r="HL128" s="13">
        <f t="shared" si="230"/>
        <v>-43.529166666666697</v>
      </c>
      <c r="HM128" s="13">
        <f t="shared" si="230"/>
        <v>-43.47419354838712</v>
      </c>
      <c r="HN128" s="13">
        <f t="shared" si="230"/>
        <v>-43.419724770642205</v>
      </c>
      <c r="HO128" s="13">
        <f t="shared" si="230"/>
        <v>-43.365753424657555</v>
      </c>
      <c r="HP128" s="13">
        <f t="shared" si="230"/>
        <v>-43.312272727272756</v>
      </c>
      <c r="HQ128" s="13">
        <f t="shared" si="230"/>
        <v>-43.25927601809957</v>
      </c>
      <c r="HR128" s="13">
        <f t="shared" si="230"/>
        <v>-43.206756756756761</v>
      </c>
      <c r="HS128" s="13">
        <f t="shared" si="230"/>
        <v>-43.154708520179383</v>
      </c>
      <c r="HT128" s="13">
        <f t="shared" si="230"/>
        <v>-43.103125000000006</v>
      </c>
      <c r="HU128" s="13">
        <f t="shared" si="230"/>
        <v>-43.051999999999992</v>
      </c>
      <c r="HV128" s="13">
        <f t="shared" si="230"/>
        <v>-43.001327433628319</v>
      </c>
      <c r="HW128" s="13">
        <f t="shared" si="230"/>
        <v>-42.951101321585895</v>
      </c>
      <c r="HX128" s="13">
        <f t="shared" si="230"/>
        <v>-42.901315789473699</v>
      </c>
      <c r="HY128" s="13">
        <f t="shared" si="230"/>
        <v>-42.851965065502185</v>
      </c>
      <c r="HZ128" s="13">
        <f t="shared" si="230"/>
        <v>-42.803043478260889</v>
      </c>
      <c r="IA128" s="13">
        <f t="shared" si="230"/>
        <v>-42.754545454545479</v>
      </c>
      <c r="IB128" s="13">
        <f t="shared" si="230"/>
        <v>-42.706465517241384</v>
      </c>
      <c r="IC128" s="13">
        <f t="shared" si="230"/>
        <v>-42.658798283261802</v>
      </c>
      <c r="ID128" s="13">
        <f t="shared" si="230"/>
        <v>-42.611538461538458</v>
      </c>
      <c r="IE128" s="13">
        <f t="shared" si="230"/>
        <v>-42.564680851063827</v>
      </c>
      <c r="IF128" s="13">
        <f t="shared" si="230"/>
        <v>-42.518220338983042</v>
      </c>
      <c r="IG128" s="13">
        <f t="shared" si="230"/>
        <v>-42.472151898734182</v>
      </c>
      <c r="IH128" s="13">
        <f t="shared" si="230"/>
        <v>-42.426470588235304</v>
      </c>
      <c r="II128" s="13">
        <f t="shared" si="230"/>
        <v>-42.381171548117152</v>
      </c>
      <c r="IJ128" s="13">
        <f t="shared" si="230"/>
        <v>-42.336250000000007</v>
      </c>
      <c r="IK128" s="13">
        <f t="shared" si="230"/>
        <v>-42.291701244813254</v>
      </c>
      <c r="IL128" s="13">
        <f t="shared" si="230"/>
        <v>-42.247520661157012</v>
      </c>
      <c r="IM128" s="13">
        <f t="shared" si="230"/>
        <v>-42.203703703703695</v>
      </c>
      <c r="IN128" s="13">
        <f t="shared" si="230"/>
        <v>-42.160245901639342</v>
      </c>
      <c r="IO128" s="13">
        <f t="shared" si="230"/>
        <v>-42.117142857142824</v>
      </c>
      <c r="IP128" s="13">
        <f t="shared" si="230"/>
        <v>-42.074390243902428</v>
      </c>
      <c r="IQ128" s="13">
        <f t="shared" si="230"/>
        <v>-42.031983805668006</v>
      </c>
      <c r="IR128" s="13">
        <f t="shared" si="230"/>
        <v>-41.989919354838719</v>
      </c>
      <c r="IS128" s="13">
        <f t="shared" si="230"/>
        <v>-41.948192771084308</v>
      </c>
      <c r="IT128" s="13">
        <f t="shared" si="230"/>
        <v>-41.906799999999976</v>
      </c>
      <c r="IU128" s="13">
        <f t="shared" si="230"/>
        <v>-41.86573705179282</v>
      </c>
      <c r="IV128" s="13">
        <f t="shared" si="230"/>
        <v>-41.824999999999989</v>
      </c>
      <c r="IW128" s="13"/>
      <c r="IX128" s="13"/>
      <c r="IY128" s="13"/>
      <c r="IZ128" s="13"/>
      <c r="JA128" s="13"/>
      <c r="JB128" s="13"/>
    </row>
    <row r="129" spans="1:262" ht="12.75" customHeight="1" x14ac:dyDescent="0.3">
      <c r="A129" s="14" t="s">
        <v>46</v>
      </c>
      <c r="B129" s="18">
        <v>84</v>
      </c>
      <c r="C129" s="19">
        <f t="shared" si="209"/>
        <v>334.5</v>
      </c>
      <c r="D129" s="19">
        <f t="shared" si="210"/>
        <v>250.5</v>
      </c>
      <c r="E129" s="19">
        <f t="shared" si="211"/>
        <v>17.5</v>
      </c>
      <c r="F129" s="18">
        <f t="shared" si="212"/>
        <v>250</v>
      </c>
      <c r="G129" s="19">
        <f t="shared" si="213"/>
        <v>8.9464285714285712</v>
      </c>
      <c r="H129" s="16">
        <f t="shared" si="214"/>
        <v>514.5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4">
        <v>2000</v>
      </c>
      <c r="S129" s="17">
        <v>3.75</v>
      </c>
      <c r="T129" s="17">
        <v>3</v>
      </c>
      <c r="U129" s="17">
        <f t="shared" si="215"/>
        <v>11.25</v>
      </c>
      <c r="V129" s="17">
        <f t="shared" si="216"/>
        <v>900</v>
      </c>
      <c r="W129" s="17">
        <f t="shared" si="217"/>
        <v>1.875</v>
      </c>
      <c r="X129" s="17">
        <f t="shared" si="218"/>
        <v>375</v>
      </c>
      <c r="Y129" s="4">
        <f t="shared" si="219"/>
        <v>725</v>
      </c>
      <c r="Z129" s="4">
        <v>0.05</v>
      </c>
      <c r="AA129" s="4">
        <v>12</v>
      </c>
      <c r="AB129" s="4">
        <v>14</v>
      </c>
      <c r="AC129" s="4">
        <v>500</v>
      </c>
      <c r="AD129" s="4">
        <v>2250</v>
      </c>
      <c r="AE129" s="4">
        <f t="shared" si="220"/>
        <v>1631.25</v>
      </c>
      <c r="AF129" s="4">
        <f t="shared" si="221"/>
        <v>202.5</v>
      </c>
      <c r="AG129" s="13">
        <f t="shared" ref="AG129:IV129" si="231">((($V129+$X129)/10*MAX((AG$2/$AC129),1)+($Y129/80*180*$Z129))/(MAX((AG$2/$AA129),1)+$AB129))*28-$B129</f>
        <v>306.25</v>
      </c>
      <c r="AH129" s="13">
        <f t="shared" si="231"/>
        <v>306.25</v>
      </c>
      <c r="AI129" s="13">
        <f t="shared" si="231"/>
        <v>293.66129032258067</v>
      </c>
      <c r="AJ129" s="13">
        <f t="shared" si="231"/>
        <v>281.859375</v>
      </c>
      <c r="AK129" s="13">
        <f t="shared" si="231"/>
        <v>270.77272727272725</v>
      </c>
      <c r="AL129" s="13">
        <f t="shared" si="231"/>
        <v>260.33823529411762</v>
      </c>
      <c r="AM129" s="13">
        <f t="shared" si="231"/>
        <v>250.5</v>
      </c>
      <c r="AN129" s="13">
        <f t="shared" si="231"/>
        <v>241.20833333333337</v>
      </c>
      <c r="AO129" s="13">
        <f t="shared" si="231"/>
        <v>232.41891891891891</v>
      </c>
      <c r="AP129" s="13">
        <f t="shared" si="231"/>
        <v>224.09210526315792</v>
      </c>
      <c r="AQ129" s="13">
        <f t="shared" si="231"/>
        <v>216.19230769230774</v>
      </c>
      <c r="AR129" s="13">
        <f t="shared" si="231"/>
        <v>208.6875</v>
      </c>
      <c r="AS129" s="13">
        <f t="shared" si="231"/>
        <v>201.54878048780483</v>
      </c>
      <c r="AT129" s="13">
        <f t="shared" si="231"/>
        <v>194.75</v>
      </c>
      <c r="AU129" s="13">
        <f t="shared" si="231"/>
        <v>188.26744186046511</v>
      </c>
      <c r="AV129" s="13">
        <f t="shared" si="231"/>
        <v>182.07954545454544</v>
      </c>
      <c r="AW129" s="13">
        <f t="shared" si="231"/>
        <v>176.16666666666663</v>
      </c>
      <c r="AX129" s="13">
        <f t="shared" si="231"/>
        <v>170.5108695652174</v>
      </c>
      <c r="AY129" s="13">
        <f t="shared" si="231"/>
        <v>165.09574468085106</v>
      </c>
      <c r="AZ129" s="13">
        <f t="shared" si="231"/>
        <v>159.90625</v>
      </c>
      <c r="BA129" s="13">
        <f t="shared" si="231"/>
        <v>154.92857142857142</v>
      </c>
      <c r="BB129" s="13">
        <f t="shared" si="231"/>
        <v>150.15000000000003</v>
      </c>
      <c r="BC129" s="13">
        <f t="shared" si="231"/>
        <v>145.55882352941177</v>
      </c>
      <c r="BD129" s="13">
        <f t="shared" si="231"/>
        <v>141.14423076923077</v>
      </c>
      <c r="BE129" s="13">
        <f t="shared" si="231"/>
        <v>136.89622641509436</v>
      </c>
      <c r="BF129" s="13">
        <f t="shared" si="231"/>
        <v>132.80555555555554</v>
      </c>
      <c r="BG129" s="13">
        <f t="shared" si="231"/>
        <v>128.86363636363637</v>
      </c>
      <c r="BH129" s="13">
        <f t="shared" si="231"/>
        <v>125.0625</v>
      </c>
      <c r="BI129" s="13">
        <f t="shared" si="231"/>
        <v>121.39473684210526</v>
      </c>
      <c r="BJ129" s="13">
        <f t="shared" si="231"/>
        <v>117.85344827586206</v>
      </c>
      <c r="BK129" s="13">
        <f t="shared" si="231"/>
        <v>114.43220338983051</v>
      </c>
      <c r="BL129" s="13">
        <f t="shared" si="231"/>
        <v>111.125</v>
      </c>
      <c r="BM129" s="13">
        <f t="shared" si="231"/>
        <v>107.92622950819671</v>
      </c>
      <c r="BN129" s="13">
        <f t="shared" si="231"/>
        <v>104.83064516129033</v>
      </c>
      <c r="BO129" s="13">
        <f t="shared" si="231"/>
        <v>101.83333333333334</v>
      </c>
      <c r="BP129" s="13">
        <f t="shared" si="231"/>
        <v>98.9296875</v>
      </c>
      <c r="BQ129" s="13">
        <f t="shared" si="231"/>
        <v>96.115384615384613</v>
      </c>
      <c r="BR129" s="13">
        <f t="shared" si="231"/>
        <v>93.386363636363626</v>
      </c>
      <c r="BS129" s="13">
        <f t="shared" si="231"/>
        <v>90.738805970149258</v>
      </c>
      <c r="BT129" s="13">
        <f t="shared" si="231"/>
        <v>88.169117647058812</v>
      </c>
      <c r="BU129" s="13">
        <f t="shared" si="231"/>
        <v>85.673913043478251</v>
      </c>
      <c r="BV129" s="13">
        <f t="shared" si="231"/>
        <v>83.25</v>
      </c>
      <c r="BW129" s="13">
        <f t="shared" si="231"/>
        <v>80.894366197183103</v>
      </c>
      <c r="BX129" s="13">
        <f t="shared" si="231"/>
        <v>78.604166666666686</v>
      </c>
      <c r="BY129" s="13">
        <f t="shared" si="231"/>
        <v>76.376712328767127</v>
      </c>
      <c r="BZ129" s="13">
        <f t="shared" si="231"/>
        <v>74.209459459459453</v>
      </c>
      <c r="CA129" s="13">
        <f t="shared" si="231"/>
        <v>72.099999999999994</v>
      </c>
      <c r="CB129" s="13">
        <f t="shared" si="231"/>
        <v>70.046052631578959</v>
      </c>
      <c r="CC129" s="13">
        <f t="shared" si="231"/>
        <v>68.045454545454561</v>
      </c>
      <c r="CD129" s="13">
        <f t="shared" si="231"/>
        <v>66.096153846153868</v>
      </c>
      <c r="CE129" s="13">
        <f t="shared" si="231"/>
        <v>64.196202531645554</v>
      </c>
      <c r="CF129" s="13">
        <f t="shared" si="231"/>
        <v>62.34375</v>
      </c>
      <c r="CG129" s="13">
        <f t="shared" si="231"/>
        <v>60.537037037037038</v>
      </c>
      <c r="CH129" s="13">
        <f t="shared" si="231"/>
        <v>58.774390243902417</v>
      </c>
      <c r="CI129" s="13">
        <f t="shared" si="231"/>
        <v>57.054216867469876</v>
      </c>
      <c r="CJ129" s="13">
        <f t="shared" si="231"/>
        <v>55.375</v>
      </c>
      <c r="CK129" s="13">
        <f t="shared" si="231"/>
        <v>53.735294117647044</v>
      </c>
      <c r="CL129" s="13">
        <f t="shared" si="231"/>
        <v>52.133720930232556</v>
      </c>
      <c r="CM129" s="13">
        <f t="shared" si="231"/>
        <v>50.568965517241395</v>
      </c>
      <c r="CN129" s="13">
        <f t="shared" si="231"/>
        <v>49.03977272727272</v>
      </c>
      <c r="CO129" s="13">
        <f t="shared" si="231"/>
        <v>47.544943820224717</v>
      </c>
      <c r="CP129" s="13">
        <f t="shared" si="231"/>
        <v>46.083333333333314</v>
      </c>
      <c r="CQ129" s="13">
        <f t="shared" si="231"/>
        <v>44.65384615384616</v>
      </c>
      <c r="CR129" s="13">
        <f t="shared" si="231"/>
        <v>43.255434782608702</v>
      </c>
      <c r="CS129" s="13">
        <f t="shared" si="231"/>
        <v>41.887096774193552</v>
      </c>
      <c r="CT129" s="13">
        <f t="shared" si="231"/>
        <v>40.547872340425528</v>
      </c>
      <c r="CU129" s="13">
        <f t="shared" si="231"/>
        <v>39.23684210526315</v>
      </c>
      <c r="CV129" s="13">
        <f t="shared" si="231"/>
        <v>37.953125</v>
      </c>
      <c r="CW129" s="13">
        <f t="shared" si="231"/>
        <v>36.695876288659804</v>
      </c>
      <c r="CX129" s="13">
        <f t="shared" si="231"/>
        <v>35.464285714285708</v>
      </c>
      <c r="CY129" s="13">
        <f t="shared" si="231"/>
        <v>34.257575757575765</v>
      </c>
      <c r="CZ129" s="13">
        <f t="shared" si="231"/>
        <v>33.075000000000017</v>
      </c>
      <c r="DA129" s="13">
        <f t="shared" si="231"/>
        <v>31.9158415841584</v>
      </c>
      <c r="DB129" s="13">
        <f t="shared" si="231"/>
        <v>30.779411764705884</v>
      </c>
      <c r="DC129" s="13">
        <f t="shared" si="231"/>
        <v>29.665048543689323</v>
      </c>
      <c r="DD129" s="13">
        <f t="shared" si="231"/>
        <v>28.572115384615387</v>
      </c>
      <c r="DE129" s="13">
        <f t="shared" si="231"/>
        <v>27.5</v>
      </c>
      <c r="DF129" s="13">
        <f t="shared" si="231"/>
        <v>26.448113207547181</v>
      </c>
      <c r="DG129" s="13">
        <f t="shared" si="231"/>
        <v>25.4158878504673</v>
      </c>
      <c r="DH129" s="13">
        <f t="shared" si="231"/>
        <v>24.402777777777771</v>
      </c>
      <c r="DI129" s="13">
        <f t="shared" si="231"/>
        <v>23.408256880733944</v>
      </c>
      <c r="DJ129" s="13">
        <f t="shared" si="231"/>
        <v>22.431818181818187</v>
      </c>
      <c r="DK129" s="13">
        <f t="shared" si="231"/>
        <v>21.472972972972983</v>
      </c>
      <c r="DL129" s="13">
        <f t="shared" si="231"/>
        <v>21.041250000000005</v>
      </c>
      <c r="DM129" s="13">
        <f t="shared" si="231"/>
        <v>20.869911504424792</v>
      </c>
      <c r="DN129" s="13">
        <f t="shared" si="231"/>
        <v>20.701578947368418</v>
      </c>
      <c r="DO129" s="13">
        <f t="shared" si="231"/>
        <v>20.536173913043484</v>
      </c>
      <c r="DP129" s="13">
        <f t="shared" si="231"/>
        <v>20.373620689655183</v>
      </c>
      <c r="DQ129" s="13">
        <f t="shared" si="231"/>
        <v>20.213846153846163</v>
      </c>
      <c r="DR129" s="13">
        <f t="shared" si="231"/>
        <v>20.056779661016947</v>
      </c>
      <c r="DS129" s="13">
        <f t="shared" si="231"/>
        <v>19.902352941176474</v>
      </c>
      <c r="DT129" s="13">
        <f t="shared" si="231"/>
        <v>19.750500000000017</v>
      </c>
      <c r="DU129" s="13">
        <f t="shared" si="231"/>
        <v>19.601157024793395</v>
      </c>
      <c r="DV129" s="13">
        <f t="shared" si="231"/>
        <v>19.454262295081961</v>
      </c>
      <c r="DW129" s="13">
        <f t="shared" si="231"/>
        <v>19.309756097560978</v>
      </c>
      <c r="DX129" s="13">
        <f t="shared" si="231"/>
        <v>19.167580645161294</v>
      </c>
      <c r="DY129" s="13">
        <f t="shared" si="231"/>
        <v>19.027680000000004</v>
      </c>
      <c r="DZ129" s="13">
        <f t="shared" si="231"/>
        <v>18.89</v>
      </c>
      <c r="EA129" s="13">
        <f t="shared" si="231"/>
        <v>18.754488188976381</v>
      </c>
      <c r="EB129" s="13">
        <f t="shared" si="231"/>
        <v>18.62109375</v>
      </c>
      <c r="EC129" s="13">
        <f t="shared" si="231"/>
        <v>18.489767441860465</v>
      </c>
      <c r="ED129" s="13">
        <f t="shared" si="231"/>
        <v>18.36046153846155</v>
      </c>
      <c r="EE129" s="13">
        <f t="shared" si="231"/>
        <v>18.233129770992363</v>
      </c>
      <c r="EF129" s="13">
        <f t="shared" si="231"/>
        <v>18.107727272727274</v>
      </c>
      <c r="EG129" s="13">
        <f t="shared" si="231"/>
        <v>17.984210526315792</v>
      </c>
      <c r="EH129" s="13">
        <f t="shared" si="231"/>
        <v>17.862537313432838</v>
      </c>
      <c r="EI129" s="13">
        <f t="shared" si="231"/>
        <v>17.742666666666665</v>
      </c>
      <c r="EJ129" s="13">
        <f t="shared" si="231"/>
        <v>17.624558823529412</v>
      </c>
      <c r="EK129" s="13">
        <f t="shared" si="231"/>
        <v>17.50817518248175</v>
      </c>
      <c r="EL129" s="13">
        <f t="shared" si="231"/>
        <v>17.393478260869571</v>
      </c>
      <c r="EM129" s="13">
        <f t="shared" si="231"/>
        <v>17.280431654676264</v>
      </c>
      <c r="EN129" s="13">
        <f t="shared" si="231"/>
        <v>17.169000000000011</v>
      </c>
      <c r="EO129" s="13">
        <f t="shared" si="231"/>
        <v>17.059148936170217</v>
      </c>
      <c r="EP129" s="13">
        <f t="shared" si="231"/>
        <v>16.950845070422531</v>
      </c>
      <c r="EQ129" s="13">
        <f t="shared" si="231"/>
        <v>16.844055944055938</v>
      </c>
      <c r="ER129" s="13">
        <f t="shared" si="231"/>
        <v>16.73875000000001</v>
      </c>
      <c r="ES129" s="13">
        <f t="shared" si="231"/>
        <v>16.634896551724125</v>
      </c>
      <c r="ET129" s="13">
        <f t="shared" si="231"/>
        <v>16.532465753424646</v>
      </c>
      <c r="EU129" s="13">
        <f t="shared" si="231"/>
        <v>16.431428571428569</v>
      </c>
      <c r="EV129" s="13">
        <f t="shared" si="231"/>
        <v>16.331756756756775</v>
      </c>
      <c r="EW129" s="13">
        <f t="shared" si="231"/>
        <v>16.233422818791951</v>
      </c>
      <c r="EX129" s="13">
        <f t="shared" si="231"/>
        <v>16.136399999999981</v>
      </c>
      <c r="EY129" s="13">
        <f t="shared" si="231"/>
        <v>16.040662251655633</v>
      </c>
      <c r="EZ129" s="13">
        <f t="shared" si="231"/>
        <v>15.946184210526326</v>
      </c>
      <c r="FA129" s="13">
        <f t="shared" si="231"/>
        <v>15.852941176470594</v>
      </c>
      <c r="FB129" s="13">
        <f t="shared" si="231"/>
        <v>15.760909090909081</v>
      </c>
      <c r="FC129" s="13">
        <f t="shared" si="231"/>
        <v>15.670064516129031</v>
      </c>
      <c r="FD129" s="13">
        <f t="shared" si="231"/>
        <v>15.580384615384631</v>
      </c>
      <c r="FE129" s="13">
        <f t="shared" si="231"/>
        <v>15.491847133757958</v>
      </c>
      <c r="FF129" s="13">
        <f t="shared" si="231"/>
        <v>15.404430379746827</v>
      </c>
      <c r="FG129" s="13">
        <f t="shared" si="231"/>
        <v>15.318113207547171</v>
      </c>
      <c r="FH129" s="13">
        <f t="shared" si="231"/>
        <v>15.232875000000021</v>
      </c>
      <c r="FI129" s="13">
        <f t="shared" si="231"/>
        <v>15.148695652173913</v>
      </c>
      <c r="FJ129" s="13">
        <f t="shared" si="231"/>
        <v>15.065555555555548</v>
      </c>
      <c r="FK129" s="13">
        <f t="shared" si="231"/>
        <v>14.983435582822096</v>
      </c>
      <c r="FL129" s="13">
        <f t="shared" si="231"/>
        <v>14.902317073170735</v>
      </c>
      <c r="FM129" s="13">
        <f t="shared" si="231"/>
        <v>14.822181818181818</v>
      </c>
      <c r="FN129" s="13">
        <f t="shared" si="231"/>
        <v>14.743012048192767</v>
      </c>
      <c r="FO129" s="13">
        <f t="shared" si="231"/>
        <v>14.664790419161662</v>
      </c>
      <c r="FP129" s="13">
        <f t="shared" si="231"/>
        <v>14.587499999999991</v>
      </c>
      <c r="FQ129" s="13">
        <f t="shared" si="231"/>
        <v>14.511124260355047</v>
      </c>
      <c r="FR129" s="13">
        <f t="shared" si="231"/>
        <v>14.435647058823534</v>
      </c>
      <c r="FS129" s="13">
        <f t="shared" si="231"/>
        <v>14.361052631578929</v>
      </c>
      <c r="FT129" s="13">
        <f t="shared" si="231"/>
        <v>14.287325581395336</v>
      </c>
      <c r="FU129" s="13">
        <f t="shared" si="231"/>
        <v>14.214450867052037</v>
      </c>
      <c r="FV129" s="13">
        <f t="shared" si="231"/>
        <v>14.142413793103458</v>
      </c>
      <c r="FW129" s="13">
        <f t="shared" si="231"/>
        <v>14.07119999999999</v>
      </c>
      <c r="FX129" s="13">
        <f t="shared" si="231"/>
        <v>14.000795454545454</v>
      </c>
      <c r="FY129" s="13">
        <f t="shared" si="231"/>
        <v>13.931186440677976</v>
      </c>
      <c r="FZ129" s="13">
        <f t="shared" si="231"/>
        <v>13.862359550561791</v>
      </c>
      <c r="GA129" s="13">
        <f t="shared" si="231"/>
        <v>13.794301675977636</v>
      </c>
      <c r="GB129" s="13">
        <f t="shared" si="231"/>
        <v>13.727000000000004</v>
      </c>
      <c r="GC129" s="13">
        <f t="shared" si="231"/>
        <v>13.660441988950282</v>
      </c>
      <c r="GD129" s="13">
        <f t="shared" si="231"/>
        <v>13.594615384615381</v>
      </c>
      <c r="GE129" s="13">
        <f t="shared" si="231"/>
        <v>13.529508196721295</v>
      </c>
      <c r="GF129" s="13">
        <f t="shared" si="231"/>
        <v>13.465108695652177</v>
      </c>
      <c r="GG129" s="13">
        <f t="shared" si="231"/>
        <v>13.401405405405399</v>
      </c>
      <c r="GH129" s="13">
        <f t="shared" si="231"/>
        <v>13.338387096774198</v>
      </c>
      <c r="GI129" s="13">
        <f t="shared" si="231"/>
        <v>13.276042780748668</v>
      </c>
      <c r="GJ129" s="13">
        <f t="shared" si="231"/>
        <v>13.214361702127647</v>
      </c>
      <c r="GK129" s="13">
        <f t="shared" si="231"/>
        <v>13.153333333333336</v>
      </c>
      <c r="GL129" s="13">
        <f t="shared" si="231"/>
        <v>13.092947368421051</v>
      </c>
      <c r="GM129" s="13">
        <f t="shared" si="231"/>
        <v>13.033193717277484</v>
      </c>
      <c r="GN129" s="13">
        <f t="shared" si="231"/>
        <v>12.974062499999988</v>
      </c>
      <c r="GO129" s="13">
        <f t="shared" si="231"/>
        <v>12.915544041450772</v>
      </c>
      <c r="GP129" s="13">
        <f t="shared" si="231"/>
        <v>12.857628865979379</v>
      </c>
      <c r="GQ129" s="13">
        <f t="shared" si="231"/>
        <v>12.800307692307683</v>
      </c>
      <c r="GR129" s="13">
        <f t="shared" si="231"/>
        <v>12.743571428571443</v>
      </c>
      <c r="GS129" s="13">
        <f t="shared" si="231"/>
        <v>12.687411167512693</v>
      </c>
      <c r="GT129" s="13">
        <f t="shared" si="231"/>
        <v>12.631818181818176</v>
      </c>
      <c r="GU129" s="13">
        <f t="shared" si="231"/>
        <v>12.576783919597986</v>
      </c>
      <c r="GV129" s="13">
        <f t="shared" si="231"/>
        <v>12.522300000000016</v>
      </c>
      <c r="GW129" s="13">
        <f t="shared" si="231"/>
        <v>12.468358208955223</v>
      </c>
      <c r="GX129" s="13">
        <f t="shared" si="231"/>
        <v>12.41495049504951</v>
      </c>
      <c r="GY129" s="13">
        <f t="shared" si="231"/>
        <v>12.362068965517238</v>
      </c>
      <c r="GZ129" s="13">
        <f t="shared" si="231"/>
        <v>12.309705882352944</v>
      </c>
      <c r="HA129" s="13">
        <f t="shared" si="231"/>
        <v>12.257853658536575</v>
      </c>
      <c r="HB129" s="13">
        <f t="shared" si="231"/>
        <v>12.206504854368944</v>
      </c>
      <c r="HC129" s="13">
        <f t="shared" si="231"/>
        <v>12.15565217391304</v>
      </c>
      <c r="HD129" s="13">
        <f t="shared" si="231"/>
        <v>12.105288461538464</v>
      </c>
      <c r="HE129" s="13">
        <f t="shared" si="231"/>
        <v>12.055406698564596</v>
      </c>
      <c r="HF129" s="13">
        <f t="shared" si="231"/>
        <v>12.006</v>
      </c>
      <c r="HG129" s="13">
        <f t="shared" si="231"/>
        <v>11.957061611374414</v>
      </c>
      <c r="HH129" s="13">
        <f t="shared" si="231"/>
        <v>11.908584905660391</v>
      </c>
      <c r="HI129" s="13">
        <f t="shared" si="231"/>
        <v>11.86056338028169</v>
      </c>
      <c r="HJ129" s="13">
        <f t="shared" si="231"/>
        <v>11.81299065420562</v>
      </c>
      <c r="HK129" s="13">
        <f t="shared" si="231"/>
        <v>11.76586046511629</v>
      </c>
      <c r="HL129" s="13">
        <f t="shared" si="231"/>
        <v>11.719166666666666</v>
      </c>
      <c r="HM129" s="13">
        <f t="shared" si="231"/>
        <v>11.672903225806451</v>
      </c>
      <c r="HN129" s="13">
        <f t="shared" si="231"/>
        <v>11.627064220183485</v>
      </c>
      <c r="HO129" s="13">
        <f t="shared" si="231"/>
        <v>11.581643835616433</v>
      </c>
      <c r="HP129" s="13">
        <f t="shared" si="231"/>
        <v>11.536636363636362</v>
      </c>
      <c r="HQ129" s="13">
        <f t="shared" si="231"/>
        <v>11.492036199095011</v>
      </c>
      <c r="HR129" s="13">
        <f t="shared" si="231"/>
        <v>11.447837837837838</v>
      </c>
      <c r="HS129" s="13">
        <f t="shared" si="231"/>
        <v>11.404035874439458</v>
      </c>
      <c r="HT129" s="13">
        <f t="shared" si="231"/>
        <v>11.360624999999999</v>
      </c>
      <c r="HU129" s="13">
        <f t="shared" si="231"/>
        <v>11.317599999999999</v>
      </c>
      <c r="HV129" s="13">
        <f t="shared" si="231"/>
        <v>11.274955752212392</v>
      </c>
      <c r="HW129" s="13">
        <f t="shared" si="231"/>
        <v>11.23268722466959</v>
      </c>
      <c r="HX129" s="13">
        <f t="shared" si="231"/>
        <v>11.190789473684205</v>
      </c>
      <c r="HY129" s="13">
        <f t="shared" si="231"/>
        <v>11.149257641921395</v>
      </c>
      <c r="HZ129" s="13">
        <f t="shared" si="231"/>
        <v>11.108086956521731</v>
      </c>
      <c r="IA129" s="13">
        <f t="shared" si="231"/>
        <v>11.067272727272723</v>
      </c>
      <c r="IB129" s="13">
        <f t="shared" si="231"/>
        <v>11.026810344827595</v>
      </c>
      <c r="IC129" s="13">
        <f t="shared" si="231"/>
        <v>10.986695278969947</v>
      </c>
      <c r="ID129" s="13">
        <f t="shared" si="231"/>
        <v>10.946923076923071</v>
      </c>
      <c r="IE129" s="13">
        <f t="shared" si="231"/>
        <v>10.907489361702119</v>
      </c>
      <c r="IF129" s="13">
        <f t="shared" si="231"/>
        <v>10.868389830508477</v>
      </c>
      <c r="IG129" s="13">
        <f t="shared" si="231"/>
        <v>10.829620253164563</v>
      </c>
      <c r="IH129" s="13">
        <f t="shared" si="231"/>
        <v>10.79117647058824</v>
      </c>
      <c r="II129" s="13">
        <f t="shared" si="231"/>
        <v>10.753054393305433</v>
      </c>
      <c r="IJ129" s="13">
        <f t="shared" si="231"/>
        <v>10.715250000000012</v>
      </c>
      <c r="IK129" s="13">
        <f t="shared" si="231"/>
        <v>10.677759336099584</v>
      </c>
      <c r="IL129" s="13">
        <f t="shared" si="231"/>
        <v>10.640578512396687</v>
      </c>
      <c r="IM129" s="13">
        <f t="shared" si="231"/>
        <v>10.603703703703701</v>
      </c>
      <c r="IN129" s="13">
        <f t="shared" si="231"/>
        <v>10.567131147540977</v>
      </c>
      <c r="IO129" s="13">
        <f t="shared" si="231"/>
        <v>10.53085714285713</v>
      </c>
      <c r="IP129" s="13">
        <f t="shared" si="231"/>
        <v>10.494878048780492</v>
      </c>
      <c r="IQ129" s="13">
        <f t="shared" si="231"/>
        <v>10.459190283400815</v>
      </c>
      <c r="IR129" s="13">
        <f t="shared" si="231"/>
        <v>10.423790322580658</v>
      </c>
      <c r="IS129" s="13">
        <f t="shared" si="231"/>
        <v>10.388674698795171</v>
      </c>
      <c r="IT129" s="13">
        <f t="shared" si="231"/>
        <v>10.353840000000005</v>
      </c>
      <c r="IU129" s="13">
        <f t="shared" si="231"/>
        <v>10.319282868525889</v>
      </c>
      <c r="IV129" s="13">
        <f t="shared" si="231"/>
        <v>10.284999999999997</v>
      </c>
      <c r="IW129" s="13"/>
      <c r="IX129" s="13"/>
      <c r="IY129" s="13"/>
      <c r="IZ129" s="13"/>
      <c r="JA129" s="13"/>
      <c r="JB129" s="13"/>
    </row>
    <row r="130" spans="1:262" ht="12.75" customHeight="1" x14ac:dyDescent="0.3">
      <c r="A130" s="2" t="s">
        <v>47</v>
      </c>
      <c r="B130" s="2">
        <v>57</v>
      </c>
      <c r="C130" s="13">
        <f t="shared" si="209"/>
        <v>77.538461538461533</v>
      </c>
      <c r="D130" s="13">
        <f t="shared" si="210"/>
        <v>20.538461538461533</v>
      </c>
      <c r="E130" s="13">
        <f t="shared" si="211"/>
        <v>15.166666666666666</v>
      </c>
      <c r="F130" s="2">
        <f t="shared" si="212"/>
        <v>25</v>
      </c>
      <c r="G130" s="13">
        <f t="shared" si="213"/>
        <v>0.73351648351648335</v>
      </c>
      <c r="H130" s="11">
        <f t="shared" si="214"/>
        <v>132.92307692307693</v>
      </c>
      <c r="I130" s="13"/>
      <c r="J130" s="13"/>
      <c r="K130" s="13"/>
      <c r="L130" s="13"/>
      <c r="M130" s="13"/>
      <c r="N130" s="13"/>
      <c r="O130" s="13"/>
      <c r="P130" s="13"/>
      <c r="Q130" s="13"/>
      <c r="R130" s="4">
        <v>400</v>
      </c>
      <c r="S130" s="17">
        <v>1</v>
      </c>
      <c r="T130" s="17">
        <v>3</v>
      </c>
      <c r="U130" s="17">
        <f t="shared" si="215"/>
        <v>3</v>
      </c>
      <c r="V130" s="17">
        <f t="shared" si="216"/>
        <v>240</v>
      </c>
      <c r="W130" s="17">
        <v>0</v>
      </c>
      <c r="X130" s="17">
        <f t="shared" si="218"/>
        <v>0</v>
      </c>
      <c r="Y130" s="4">
        <f t="shared" si="219"/>
        <v>160</v>
      </c>
      <c r="Z130" s="4">
        <v>0.05</v>
      </c>
      <c r="AA130" s="4">
        <v>36</v>
      </c>
      <c r="AB130" s="4">
        <v>14</v>
      </c>
      <c r="AC130" s="4">
        <v>500</v>
      </c>
      <c r="AD130" s="4">
        <v>2250</v>
      </c>
      <c r="AE130" s="4">
        <f t="shared" si="220"/>
        <v>360</v>
      </c>
      <c r="AF130" s="4">
        <f t="shared" si="221"/>
        <v>54</v>
      </c>
      <c r="AG130" s="13">
        <f t="shared" ref="AG130:IV130" si="232">((($V130+$X130)/10*MAX((AG$2/$AC130),1)+($Y130/80*180*$Z130))/(MAX((AG$2/$AA130),1)+$AB130))*28-$B130</f>
        <v>21.399999999999991</v>
      </c>
      <c r="AH130" s="13">
        <f t="shared" si="232"/>
        <v>21.399999999999991</v>
      </c>
      <c r="AI130" s="13">
        <f t="shared" si="232"/>
        <v>21.399999999999991</v>
      </c>
      <c r="AJ130" s="13">
        <f t="shared" si="232"/>
        <v>21.399999999999991</v>
      </c>
      <c r="AK130" s="13">
        <f t="shared" si="232"/>
        <v>21.399999999999991</v>
      </c>
      <c r="AL130" s="13">
        <f t="shared" si="232"/>
        <v>21.399999999999991</v>
      </c>
      <c r="AM130" s="13">
        <f t="shared" si="232"/>
        <v>20.538461538461533</v>
      </c>
      <c r="AN130" s="13">
        <f t="shared" si="232"/>
        <v>19.695652173913032</v>
      </c>
      <c r="AO130" s="13">
        <f t="shared" si="232"/>
        <v>18.870967741935473</v>
      </c>
      <c r="AP130" s="13">
        <f t="shared" si="232"/>
        <v>18.063829787234042</v>
      </c>
      <c r="AQ130" s="13">
        <f t="shared" si="232"/>
        <v>17.273684210526312</v>
      </c>
      <c r="AR130" s="13">
        <f t="shared" si="232"/>
        <v>16.5</v>
      </c>
      <c r="AS130" s="13">
        <f t="shared" si="232"/>
        <v>15.742268041237111</v>
      </c>
      <c r="AT130" s="13">
        <f t="shared" si="232"/>
        <v>15</v>
      </c>
      <c r="AU130" s="13">
        <f t="shared" si="232"/>
        <v>14.272727272727266</v>
      </c>
      <c r="AV130" s="13">
        <f t="shared" si="232"/>
        <v>13.560000000000002</v>
      </c>
      <c r="AW130" s="13">
        <f t="shared" si="232"/>
        <v>12.861386138613867</v>
      </c>
      <c r="AX130" s="13">
        <f t="shared" si="232"/>
        <v>12.176470588235304</v>
      </c>
      <c r="AY130" s="13">
        <f t="shared" si="232"/>
        <v>11.50485436893203</v>
      </c>
      <c r="AZ130" s="13">
        <f t="shared" si="232"/>
        <v>10.846153846153854</v>
      </c>
      <c r="BA130" s="13">
        <f t="shared" si="232"/>
        <v>10.200000000000003</v>
      </c>
      <c r="BB130" s="13">
        <f t="shared" si="232"/>
        <v>9.5660377358490507</v>
      </c>
      <c r="BC130" s="13">
        <f t="shared" si="232"/>
        <v>8.9439252336448618</v>
      </c>
      <c r="BD130" s="13">
        <f t="shared" si="232"/>
        <v>8.3333333333333428</v>
      </c>
      <c r="BE130" s="13">
        <f t="shared" si="232"/>
        <v>7.7339449541284324</v>
      </c>
      <c r="BF130" s="13">
        <f t="shared" si="232"/>
        <v>7.1454545454545553</v>
      </c>
      <c r="BG130" s="13">
        <f t="shared" si="232"/>
        <v>6.5675675675675649</v>
      </c>
      <c r="BH130" s="13">
        <f t="shared" si="232"/>
        <v>6</v>
      </c>
      <c r="BI130" s="13">
        <f t="shared" si="232"/>
        <v>5.4424778761062029</v>
      </c>
      <c r="BJ130" s="13">
        <f t="shared" si="232"/>
        <v>4.8947368421052673</v>
      </c>
      <c r="BK130" s="13">
        <f t="shared" si="232"/>
        <v>4.3565217391304287</v>
      </c>
      <c r="BL130" s="13">
        <f t="shared" si="232"/>
        <v>3.8275862068965552</v>
      </c>
      <c r="BM130" s="13">
        <f t="shared" si="232"/>
        <v>3.3076923076923066</v>
      </c>
      <c r="BN130" s="13">
        <f t="shared" si="232"/>
        <v>2.7966101694915295</v>
      </c>
      <c r="BO130" s="13">
        <f t="shared" si="232"/>
        <v>2.294117647058826</v>
      </c>
      <c r="BP130" s="13">
        <f t="shared" si="232"/>
        <v>1.8000000000000043</v>
      </c>
      <c r="BQ130" s="13">
        <f t="shared" si="232"/>
        <v>1.3140495867768536</v>
      </c>
      <c r="BR130" s="13">
        <f t="shared" si="232"/>
        <v>0.83606557377049739</v>
      </c>
      <c r="BS130" s="13">
        <f t="shared" si="232"/>
        <v>0.36585365853658658</v>
      </c>
      <c r="BT130" s="13">
        <f t="shared" si="232"/>
        <v>-9.6774193548384346E-2</v>
      </c>
      <c r="BU130" s="13">
        <f t="shared" si="232"/>
        <v>-0.5519999999999996</v>
      </c>
      <c r="BV130" s="13">
        <f t="shared" si="232"/>
        <v>-1</v>
      </c>
      <c r="BW130" s="13">
        <f t="shared" si="232"/>
        <v>-1.4409448818897701</v>
      </c>
      <c r="BX130" s="13">
        <f t="shared" si="232"/>
        <v>-1.875</v>
      </c>
      <c r="BY130" s="13">
        <f t="shared" si="232"/>
        <v>-2.3023255813953512</v>
      </c>
      <c r="BZ130" s="13">
        <f t="shared" si="232"/>
        <v>-2.7230769230769241</v>
      </c>
      <c r="CA130" s="13">
        <f t="shared" si="232"/>
        <v>-3.1374045801526691</v>
      </c>
      <c r="CB130" s="13">
        <f t="shared" si="232"/>
        <v>-3.5454545454545467</v>
      </c>
      <c r="CC130" s="13">
        <f t="shared" si="232"/>
        <v>-3.9473684210526301</v>
      </c>
      <c r="CD130" s="13">
        <f t="shared" si="232"/>
        <v>-4.3432835820895548</v>
      </c>
      <c r="CE130" s="13">
        <f t="shared" si="232"/>
        <v>-4.7333333333333343</v>
      </c>
      <c r="CF130" s="13">
        <f t="shared" si="232"/>
        <v>-5.1176470588235219</v>
      </c>
      <c r="CG130" s="13">
        <f t="shared" si="232"/>
        <v>-5.4963503649635115</v>
      </c>
      <c r="CH130" s="13">
        <f t="shared" si="232"/>
        <v>-5.8695652173913047</v>
      </c>
      <c r="CI130" s="13">
        <f t="shared" si="232"/>
        <v>-6.2374100719424348</v>
      </c>
      <c r="CJ130" s="13">
        <f t="shared" si="232"/>
        <v>-6.6000000000000085</v>
      </c>
      <c r="CK130" s="13">
        <f t="shared" si="232"/>
        <v>-6.9574468085106389</v>
      </c>
      <c r="CL130" s="13">
        <f t="shared" si="232"/>
        <v>-7.3098591549295762</v>
      </c>
      <c r="CM130" s="13">
        <f t="shared" si="232"/>
        <v>-7.6573426573426602</v>
      </c>
      <c r="CN130" s="13">
        <f t="shared" si="232"/>
        <v>-8</v>
      </c>
      <c r="CO130" s="13">
        <f t="shared" si="232"/>
        <v>-8.3379310344827573</v>
      </c>
      <c r="CP130" s="13">
        <f t="shared" si="232"/>
        <v>-8.6712328767123381</v>
      </c>
      <c r="CQ130" s="13">
        <f t="shared" si="232"/>
        <v>-9</v>
      </c>
      <c r="CR130" s="13">
        <f t="shared" si="232"/>
        <v>-9.3243243243243228</v>
      </c>
      <c r="CS130" s="13">
        <f t="shared" si="232"/>
        <v>-9.6442953020134325</v>
      </c>
      <c r="CT130" s="13">
        <f t="shared" si="232"/>
        <v>-9.9600000000000009</v>
      </c>
      <c r="CU130" s="13">
        <f t="shared" si="232"/>
        <v>-10.271523178807946</v>
      </c>
      <c r="CV130" s="13">
        <f t="shared" si="232"/>
        <v>-10.578947368421055</v>
      </c>
      <c r="CW130" s="13">
        <f t="shared" si="232"/>
        <v>-10.882352941176471</v>
      </c>
      <c r="CX130" s="13">
        <f t="shared" si="232"/>
        <v>-11.18181818181818</v>
      </c>
      <c r="CY130" s="13">
        <f t="shared" si="232"/>
        <v>-11.477419354838709</v>
      </c>
      <c r="CZ130" s="13">
        <f t="shared" si="232"/>
        <v>-11.769230769230766</v>
      </c>
      <c r="DA130" s="13">
        <f t="shared" si="232"/>
        <v>-12.057324840764331</v>
      </c>
      <c r="DB130" s="13">
        <f t="shared" si="232"/>
        <v>-12.341772151898738</v>
      </c>
      <c r="DC130" s="13">
        <f t="shared" si="232"/>
        <v>-12.622641509433961</v>
      </c>
      <c r="DD130" s="13">
        <f t="shared" si="232"/>
        <v>-12.899999999999991</v>
      </c>
      <c r="DE130" s="13">
        <f t="shared" si="232"/>
        <v>-13.173913043478265</v>
      </c>
      <c r="DF130" s="13">
        <f t="shared" si="232"/>
        <v>-13.444444444444443</v>
      </c>
      <c r="DG130" s="13">
        <f t="shared" si="232"/>
        <v>-13.711656441717786</v>
      </c>
      <c r="DH130" s="13">
        <f t="shared" si="232"/>
        <v>-13.975609756097569</v>
      </c>
      <c r="DI130" s="13">
        <f t="shared" si="232"/>
        <v>-14.236363636363635</v>
      </c>
      <c r="DJ130" s="13">
        <f t="shared" si="232"/>
        <v>-14.493975903614455</v>
      </c>
      <c r="DK130" s="13">
        <f t="shared" si="232"/>
        <v>-14.748502994011979</v>
      </c>
      <c r="DL130" s="13">
        <f t="shared" si="232"/>
        <v>-14.808</v>
      </c>
      <c r="DM130" s="13">
        <f t="shared" si="232"/>
        <v>-14.77136094674556</v>
      </c>
      <c r="DN130" s="13">
        <f t="shared" si="232"/>
        <v>-14.735152941176473</v>
      </c>
      <c r="DO130" s="13">
        <f t="shared" si="232"/>
        <v>-14.699368421052633</v>
      </c>
      <c r="DP130" s="13">
        <f t="shared" si="232"/>
        <v>-14.663999999999994</v>
      </c>
      <c r="DQ130" s="13">
        <f t="shared" si="232"/>
        <v>-14.629040462427746</v>
      </c>
      <c r="DR130" s="13">
        <f t="shared" si="232"/>
        <v>-14.594482758620686</v>
      </c>
      <c r="DS130" s="13">
        <f t="shared" si="232"/>
        <v>-14.560319999999997</v>
      </c>
      <c r="DT130" s="13">
        <f t="shared" si="232"/>
        <v>-14.526545454545456</v>
      </c>
      <c r="DU130" s="13">
        <f t="shared" si="232"/>
        <v>-14.493152542372876</v>
      </c>
      <c r="DV130" s="13">
        <f t="shared" si="232"/>
        <v>-14.460134831460678</v>
      </c>
      <c r="DW130" s="13">
        <f t="shared" si="232"/>
        <v>-14.427486033519557</v>
      </c>
      <c r="DX130" s="13">
        <f t="shared" si="232"/>
        <v>-14.395200000000003</v>
      </c>
      <c r="DY130" s="13">
        <f t="shared" si="232"/>
        <v>-14.363270718232044</v>
      </c>
      <c r="DZ130" s="13">
        <f t="shared" si="232"/>
        <v>-14.331692307692308</v>
      </c>
      <c r="EA130" s="13">
        <f t="shared" si="232"/>
        <v>-14.300459016393447</v>
      </c>
      <c r="EB130" s="13">
        <f t="shared" si="232"/>
        <v>-14.26956521739131</v>
      </c>
      <c r="EC130" s="13">
        <f t="shared" si="232"/>
        <v>-14.2390054054054</v>
      </c>
      <c r="ED130" s="13">
        <f t="shared" si="232"/>
        <v>-14.208774193548386</v>
      </c>
      <c r="EE130" s="13">
        <f t="shared" si="232"/>
        <v>-14.17886631016043</v>
      </c>
      <c r="EF130" s="13">
        <f t="shared" si="232"/>
        <v>-14.149276595744681</v>
      </c>
      <c r="EG130" s="13">
        <f t="shared" si="232"/>
        <v>-14.119999999999997</v>
      </c>
      <c r="EH130" s="13">
        <f t="shared" si="232"/>
        <v>-14.091031578947373</v>
      </c>
      <c r="EI130" s="13">
        <f t="shared" si="232"/>
        <v>-14.062366492146587</v>
      </c>
      <c r="EJ130" s="13">
        <f t="shared" si="232"/>
        <v>-14.033999999999999</v>
      </c>
      <c r="EK130" s="13">
        <f t="shared" si="232"/>
        <v>-14.005927461139898</v>
      </c>
      <c r="EL130" s="13">
        <f t="shared" si="232"/>
        <v>-13.978144329896899</v>
      </c>
      <c r="EM130" s="13">
        <f t="shared" si="232"/>
        <v>-13.950646153846151</v>
      </c>
      <c r="EN130" s="13">
        <f t="shared" si="232"/>
        <v>-13.923428571428573</v>
      </c>
      <c r="EO130" s="13">
        <f t="shared" si="232"/>
        <v>-13.896487309644662</v>
      </c>
      <c r="EP130" s="13">
        <f t="shared" si="232"/>
        <v>-13.869818181818182</v>
      </c>
      <c r="EQ130" s="13">
        <f t="shared" si="232"/>
        <v>-13.843417085427149</v>
      </c>
      <c r="ER130" s="13">
        <f t="shared" si="232"/>
        <v>-13.81727999999999</v>
      </c>
      <c r="ES130" s="13">
        <f t="shared" si="232"/>
        <v>-13.791402985074633</v>
      </c>
      <c r="ET130" s="13">
        <f t="shared" si="232"/>
        <v>-13.765782178217833</v>
      </c>
      <c r="EU130" s="13">
        <f t="shared" si="232"/>
        <v>-13.740413793103443</v>
      </c>
      <c r="EV130" s="13">
        <f t="shared" si="232"/>
        <v>-13.715294117647062</v>
      </c>
      <c r="EW130" s="13">
        <f t="shared" si="232"/>
        <v>-13.690419512195128</v>
      </c>
      <c r="EX130" s="13">
        <f t="shared" si="232"/>
        <v>-13.665786407766987</v>
      </c>
      <c r="EY130" s="13">
        <f t="shared" si="232"/>
        <v>-13.641391304347827</v>
      </c>
      <c r="EZ130" s="13">
        <f t="shared" si="232"/>
        <v>-13.617230769230773</v>
      </c>
      <c r="FA130" s="13">
        <f t="shared" si="232"/>
        <v>-13.593301435406687</v>
      </c>
      <c r="FB130" s="13">
        <f t="shared" si="232"/>
        <v>-13.569600000000001</v>
      </c>
      <c r="FC130" s="13">
        <f t="shared" si="232"/>
        <v>-13.546123222748818</v>
      </c>
      <c r="FD130" s="13">
        <f t="shared" si="232"/>
        <v>-13.522867924528292</v>
      </c>
      <c r="FE130" s="13">
        <f t="shared" si="232"/>
        <v>-13.499830985915494</v>
      </c>
      <c r="FF130" s="13">
        <f t="shared" si="232"/>
        <v>-13.4770093457944</v>
      </c>
      <c r="FG130" s="13">
        <f t="shared" si="232"/>
        <v>-13.454399999999993</v>
      </c>
      <c r="FH130" s="13">
        <f t="shared" si="232"/>
        <v>-13.432000000000002</v>
      </c>
      <c r="FI130" s="13">
        <f t="shared" si="232"/>
        <v>-13.409806451612909</v>
      </c>
      <c r="FJ130" s="13">
        <f t="shared" si="232"/>
        <v>-13.387816513761464</v>
      </c>
      <c r="FK130" s="13">
        <f t="shared" si="232"/>
        <v>-13.366027397260268</v>
      </c>
      <c r="FL130" s="13">
        <f t="shared" si="232"/>
        <v>-13.344436363636369</v>
      </c>
      <c r="FM130" s="13">
        <f t="shared" si="232"/>
        <v>-13.323040723981897</v>
      </c>
      <c r="FN130" s="13">
        <f t="shared" si="232"/>
        <v>-13.301837837837837</v>
      </c>
      <c r="FO130" s="13">
        <f t="shared" si="232"/>
        <v>-13.280825112107635</v>
      </c>
      <c r="FP130" s="13">
        <f t="shared" si="232"/>
        <v>-13.259999999999998</v>
      </c>
      <c r="FQ130" s="13">
        <f t="shared" si="232"/>
        <v>-13.239360000000005</v>
      </c>
      <c r="FR130" s="13">
        <f t="shared" si="232"/>
        <v>-13.218902654867257</v>
      </c>
      <c r="FS130" s="13">
        <f t="shared" si="232"/>
        <v>-13.198625550660793</v>
      </c>
      <c r="FT130" s="13">
        <f t="shared" si="232"/>
        <v>-13.178526315789469</v>
      </c>
      <c r="FU130" s="13">
        <f t="shared" si="232"/>
        <v>-13.158602620087343</v>
      </c>
      <c r="FV130" s="13">
        <f t="shared" si="232"/>
        <v>-13.138852173913037</v>
      </c>
      <c r="FW130" s="13">
        <f t="shared" si="232"/>
        <v>-13.11927272727273</v>
      </c>
      <c r="FX130" s="13">
        <f t="shared" si="232"/>
        <v>-13.099862068965521</v>
      </c>
      <c r="FY130" s="13">
        <f t="shared" si="232"/>
        <v>-13.080618025751072</v>
      </c>
      <c r="FZ130" s="13">
        <f t="shared" si="232"/>
        <v>-13.061538461538461</v>
      </c>
      <c r="GA130" s="13">
        <f t="shared" si="232"/>
        <v>-13.042621276595753</v>
      </c>
      <c r="GB130" s="13">
        <f t="shared" si="232"/>
        <v>-13.023864406779651</v>
      </c>
      <c r="GC130" s="13">
        <f t="shared" si="232"/>
        <v>-13.005265822784807</v>
      </c>
      <c r="GD130" s="13">
        <f t="shared" si="232"/>
        <v>-12.986823529411765</v>
      </c>
      <c r="GE130" s="13">
        <f t="shared" si="232"/>
        <v>-12.968535564853553</v>
      </c>
      <c r="GF130" s="13">
        <f t="shared" si="232"/>
        <v>-12.950399999999995</v>
      </c>
      <c r="GG130" s="13">
        <f t="shared" si="232"/>
        <v>-12.93241493775934</v>
      </c>
      <c r="GH130" s="13">
        <f t="shared" si="232"/>
        <v>-12.914578512396687</v>
      </c>
      <c r="GI130" s="13">
        <f t="shared" si="232"/>
        <v>-12.896888888888888</v>
      </c>
      <c r="GJ130" s="13">
        <f t="shared" si="232"/>
        <v>-12.879344262295092</v>
      </c>
      <c r="GK130" s="13">
        <f t="shared" si="232"/>
        <v>-12.861942857142857</v>
      </c>
      <c r="GL130" s="13">
        <f t="shared" si="232"/>
        <v>-12.844682926829265</v>
      </c>
      <c r="GM130" s="13">
        <f t="shared" si="232"/>
        <v>-12.827562753036439</v>
      </c>
      <c r="GN130" s="13">
        <f t="shared" si="232"/>
        <v>-12.810580645161281</v>
      </c>
      <c r="GO130" s="13">
        <f t="shared" si="232"/>
        <v>-12.793734939759041</v>
      </c>
      <c r="GP130" s="13">
        <f t="shared" si="232"/>
        <v>-12.777024000000011</v>
      </c>
      <c r="GQ130" s="13">
        <f t="shared" si="232"/>
        <v>-12.760446215139432</v>
      </c>
      <c r="GR130" s="13">
        <f t="shared" si="232"/>
        <v>-12.744</v>
      </c>
      <c r="GS130" s="13">
        <f t="shared" si="232"/>
        <v>-12.727683794466408</v>
      </c>
      <c r="GT130" s="13">
        <f t="shared" si="232"/>
        <v>-12.711496062992119</v>
      </c>
      <c r="GU130" s="13">
        <f t="shared" si="232"/>
        <v>-12.695435294117644</v>
      </c>
      <c r="GV130" s="13">
        <f t="shared" si="232"/>
        <v>-12.679500000000004</v>
      </c>
      <c r="GW130" s="13">
        <f t="shared" si="232"/>
        <v>-12.663688715953306</v>
      </c>
      <c r="GX130" s="13">
        <f t="shared" si="232"/>
        <v>-12.648000000000003</v>
      </c>
      <c r="GY130" s="13">
        <f t="shared" si="232"/>
        <v>-12.632432432432438</v>
      </c>
      <c r="GZ130" s="13">
        <f t="shared" si="232"/>
        <v>-12.616984615384609</v>
      </c>
      <c r="HA130" s="13">
        <f t="shared" si="232"/>
        <v>-12.601655172413793</v>
      </c>
      <c r="HB130" s="13">
        <f t="shared" si="232"/>
        <v>-12.586442748091599</v>
      </c>
      <c r="HC130" s="13">
        <f t="shared" si="232"/>
        <v>-12.571346007604554</v>
      </c>
      <c r="HD130" s="13">
        <f t="shared" si="232"/>
        <v>-12.556363636363635</v>
      </c>
      <c r="HE130" s="13">
        <f t="shared" si="232"/>
        <v>-12.541494339622645</v>
      </c>
      <c r="HF130" s="13">
        <f t="shared" si="232"/>
        <v>-12.526736842105258</v>
      </c>
      <c r="HG130" s="13">
        <f t="shared" si="232"/>
        <v>-12.512089887640442</v>
      </c>
      <c r="HH130" s="13">
        <f t="shared" si="232"/>
        <v>-12.497552238805973</v>
      </c>
      <c r="HI130" s="13">
        <f t="shared" si="232"/>
        <v>-12.483122676579924</v>
      </c>
      <c r="HJ130" s="13">
        <f t="shared" si="232"/>
        <v>-12.468799999999995</v>
      </c>
      <c r="HK130" s="13">
        <f t="shared" si="232"/>
        <v>-12.45458302583026</v>
      </c>
      <c r="HL130" s="13">
        <f t="shared" si="232"/>
        <v>-12.440470588235293</v>
      </c>
      <c r="HM130" s="13">
        <f t="shared" si="232"/>
        <v>-12.426461538461545</v>
      </c>
      <c r="HN130" s="13">
        <f t="shared" si="232"/>
        <v>-12.412554744525551</v>
      </c>
      <c r="HO130" s="13">
        <f t="shared" si="232"/>
        <v>-12.398749090909092</v>
      </c>
      <c r="HP130" s="13">
        <f t="shared" si="232"/>
        <v>-12.385043478260876</v>
      </c>
      <c r="HQ130" s="13">
        <f t="shared" si="232"/>
        <v>-12.371436823104688</v>
      </c>
      <c r="HR130" s="13">
        <f t="shared" si="232"/>
        <v>-12.357928057553956</v>
      </c>
      <c r="HS130" s="13">
        <f t="shared" si="232"/>
        <v>-12.344516129032257</v>
      </c>
      <c r="HT130" s="13">
        <f t="shared" si="232"/>
        <v>-12.331200000000003</v>
      </c>
      <c r="HU130" s="13">
        <f t="shared" si="232"/>
        <v>-12.317978647686836</v>
      </c>
      <c r="HV130" s="13">
        <f t="shared" si="232"/>
        <v>-12.304851063829787</v>
      </c>
      <c r="HW130" s="13">
        <f t="shared" si="232"/>
        <v>-12.291816254416958</v>
      </c>
      <c r="HX130" s="13">
        <f t="shared" si="232"/>
        <v>-12.278873239436621</v>
      </c>
      <c r="HY130" s="13">
        <f t="shared" si="232"/>
        <v>-12.266021052631579</v>
      </c>
      <c r="HZ130" s="13">
        <f t="shared" si="232"/>
        <v>-12.253258741258733</v>
      </c>
      <c r="IA130" s="13">
        <f t="shared" si="232"/>
        <v>-12.240585365853661</v>
      </c>
      <c r="IB130" s="13">
        <f t="shared" si="232"/>
        <v>-12.228000000000002</v>
      </c>
      <c r="IC130" s="13">
        <f t="shared" si="232"/>
        <v>-12.21550173010381</v>
      </c>
      <c r="ID130" s="13">
        <f t="shared" si="232"/>
        <v>-12.203089655172413</v>
      </c>
      <c r="IE130" s="13">
        <f t="shared" si="232"/>
        <v>-12.190762886597938</v>
      </c>
      <c r="IF130" s="13">
        <f t="shared" si="232"/>
        <v>-12.178520547945205</v>
      </c>
      <c r="IG130" s="13">
        <f t="shared" si="232"/>
        <v>-12.166361774744026</v>
      </c>
      <c r="IH130" s="13">
        <f t="shared" si="232"/>
        <v>-12.154285714285713</v>
      </c>
      <c r="II130" s="13">
        <f t="shared" si="232"/>
        <v>-12.142291525423722</v>
      </c>
      <c r="IJ130" s="13">
        <f t="shared" si="232"/>
        <v>-12.130378378378381</v>
      </c>
      <c r="IK130" s="13">
        <f t="shared" si="232"/>
        <v>-12.118545454545455</v>
      </c>
      <c r="IL130" s="13">
        <f t="shared" si="232"/>
        <v>-12.106791946308718</v>
      </c>
      <c r="IM130" s="13">
        <f t="shared" si="232"/>
        <v>-12.095117056856189</v>
      </c>
      <c r="IN130" s="13">
        <f t="shared" si="232"/>
        <v>-12.08352</v>
      </c>
      <c r="IO130" s="13">
        <f t="shared" si="232"/>
        <v>-12.071999999999996</v>
      </c>
      <c r="IP130" s="13">
        <f t="shared" si="232"/>
        <v>-12.060556291390725</v>
      </c>
      <c r="IQ130" s="13">
        <f t="shared" si="232"/>
        <v>-12.049188118811877</v>
      </c>
      <c r="IR130" s="13">
        <f t="shared" si="232"/>
        <v>-12.037894736842105</v>
      </c>
      <c r="IS130" s="13">
        <f t="shared" si="232"/>
        <v>-12.026675409836074</v>
      </c>
      <c r="IT130" s="13">
        <f t="shared" si="232"/>
        <v>-12.015529411764703</v>
      </c>
      <c r="IU130" s="13">
        <f t="shared" si="232"/>
        <v>-12.004456026058627</v>
      </c>
      <c r="IV130" s="13">
        <f t="shared" si="232"/>
        <v>-11.993454545454547</v>
      </c>
      <c r="IW130" s="13"/>
      <c r="IX130" s="13"/>
      <c r="IY130" s="13"/>
      <c r="IZ130" s="13"/>
      <c r="JA130" s="13"/>
      <c r="JB130" s="13"/>
    </row>
    <row r="131" spans="1:262" ht="12.75" customHeight="1" x14ac:dyDescent="0.3">
      <c r="A131" s="18" t="s">
        <v>48</v>
      </c>
      <c r="B131" s="18">
        <v>155</v>
      </c>
      <c r="C131" s="19">
        <f t="shared" si="209"/>
        <v>490.78125</v>
      </c>
      <c r="D131" s="19">
        <f t="shared" si="210"/>
        <v>335.78125</v>
      </c>
      <c r="E131" s="19">
        <f t="shared" si="211"/>
        <v>18.666666666666668</v>
      </c>
      <c r="F131" s="18">
        <f t="shared" si="212"/>
        <v>325</v>
      </c>
      <c r="G131" s="19">
        <f t="shared" si="213"/>
        <v>11.9921875</v>
      </c>
      <c r="H131" s="16">
        <f t="shared" si="214"/>
        <v>912.65625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4">
        <v>3200</v>
      </c>
      <c r="S131" s="17">
        <v>3.75</v>
      </c>
      <c r="T131" s="17">
        <v>7.5</v>
      </c>
      <c r="U131" s="17">
        <f t="shared" si="215"/>
        <v>28.125</v>
      </c>
      <c r="V131" s="17">
        <f t="shared" si="216"/>
        <v>2250</v>
      </c>
      <c r="W131" s="17">
        <f>2.5/2+2.5/4</f>
        <v>1.875</v>
      </c>
      <c r="X131" s="17">
        <f t="shared" si="218"/>
        <v>375</v>
      </c>
      <c r="Y131" s="4">
        <f t="shared" si="219"/>
        <v>575</v>
      </c>
      <c r="Z131" s="4">
        <v>0.05</v>
      </c>
      <c r="AA131" s="4">
        <v>9</v>
      </c>
      <c r="AB131" s="4">
        <v>14</v>
      </c>
      <c r="AC131" s="4">
        <v>150</v>
      </c>
      <c r="AD131" s="4">
        <v>2250</v>
      </c>
      <c r="AE131" s="4">
        <f t="shared" si="220"/>
        <v>1293.75</v>
      </c>
      <c r="AF131" s="4">
        <f t="shared" si="221"/>
        <v>506.25</v>
      </c>
      <c r="AG131" s="13">
        <f t="shared" ref="AG131:IV131" si="233">((($V131+$X131)/10*MAX((AG$2/$AC131),1)+($Y131/80*180*$Z131))/(MAX((AG$2/$AA131),1)+$AB131))*28-$B131</f>
        <v>455.75</v>
      </c>
      <c r="AH131" s="13">
        <f t="shared" si="233"/>
        <v>442.4728260869565</v>
      </c>
      <c r="AI131" s="13">
        <f t="shared" si="233"/>
        <v>417.578125</v>
      </c>
      <c r="AJ131" s="13">
        <f t="shared" si="233"/>
        <v>394.67499999999995</v>
      </c>
      <c r="AK131" s="13">
        <f t="shared" si="233"/>
        <v>373.53365384615381</v>
      </c>
      <c r="AL131" s="13">
        <f t="shared" si="233"/>
        <v>353.95833333333331</v>
      </c>
      <c r="AM131" s="13">
        <f t="shared" si="233"/>
        <v>335.78125</v>
      </c>
      <c r="AN131" s="13">
        <f t="shared" si="233"/>
        <v>318.85775862068965</v>
      </c>
      <c r="AO131" s="13">
        <f t="shared" si="233"/>
        <v>303.0625</v>
      </c>
      <c r="AP131" s="13">
        <f t="shared" si="233"/>
        <v>288.28629032258061</v>
      </c>
      <c r="AQ131" s="13">
        <f t="shared" si="233"/>
        <v>274.43359375</v>
      </c>
      <c r="AR131" s="13">
        <f t="shared" si="233"/>
        <v>261.42045454545456</v>
      </c>
      <c r="AS131" s="13">
        <f t="shared" si="233"/>
        <v>249.17279411764707</v>
      </c>
      <c r="AT131" s="13">
        <f t="shared" si="233"/>
        <v>237.62499999999994</v>
      </c>
      <c r="AU131" s="13">
        <f t="shared" si="233"/>
        <v>226.71875</v>
      </c>
      <c r="AV131" s="13">
        <f t="shared" si="233"/>
        <v>216.40202702702703</v>
      </c>
      <c r="AW131" s="13">
        <f t="shared" si="233"/>
        <v>206.62828947368416</v>
      </c>
      <c r="AX131" s="13">
        <f t="shared" si="233"/>
        <v>197.35576923076923</v>
      </c>
      <c r="AY131" s="13">
        <f t="shared" si="233"/>
        <v>188.54687500000006</v>
      </c>
      <c r="AZ131" s="13">
        <f t="shared" si="233"/>
        <v>180.16768292682923</v>
      </c>
      <c r="BA131" s="13">
        <f t="shared" si="233"/>
        <v>172.1875</v>
      </c>
      <c r="BB131" s="13">
        <f t="shared" si="233"/>
        <v>164.57848837209303</v>
      </c>
      <c r="BC131" s="13">
        <f t="shared" si="233"/>
        <v>157.31534090909088</v>
      </c>
      <c r="BD131" s="13">
        <f t="shared" si="233"/>
        <v>150.375</v>
      </c>
      <c r="BE131" s="13">
        <f t="shared" si="233"/>
        <v>143.73641304347825</v>
      </c>
      <c r="BF131" s="13">
        <f t="shared" si="233"/>
        <v>146.76329787234044</v>
      </c>
      <c r="BG131" s="13">
        <f t="shared" si="233"/>
        <v>149.6640625</v>
      </c>
      <c r="BH131" s="13">
        <f t="shared" si="233"/>
        <v>152.44642857142856</v>
      </c>
      <c r="BI131" s="13">
        <f t="shared" si="233"/>
        <v>155.11750000000006</v>
      </c>
      <c r="BJ131" s="13">
        <f t="shared" si="233"/>
        <v>157.68382352941177</v>
      </c>
      <c r="BK131" s="13">
        <f t="shared" si="233"/>
        <v>160.15144230769226</v>
      </c>
      <c r="BL131" s="13">
        <f t="shared" si="233"/>
        <v>162.52594339622647</v>
      </c>
      <c r="BM131" s="13">
        <f t="shared" si="233"/>
        <v>164.8125</v>
      </c>
      <c r="BN131" s="13">
        <f t="shared" si="233"/>
        <v>167.01590909090902</v>
      </c>
      <c r="BO131" s="13">
        <f t="shared" si="233"/>
        <v>169.14062500000006</v>
      </c>
      <c r="BP131" s="13">
        <f t="shared" si="233"/>
        <v>171.19078947368422</v>
      </c>
      <c r="BQ131" s="13">
        <f t="shared" si="233"/>
        <v>173.17025862068959</v>
      </c>
      <c r="BR131" s="13">
        <f t="shared" si="233"/>
        <v>175.0826271186441</v>
      </c>
      <c r="BS131" s="13">
        <f t="shared" si="233"/>
        <v>176.93125000000003</v>
      </c>
      <c r="BT131" s="13">
        <f t="shared" si="233"/>
        <v>178.71926229508193</v>
      </c>
      <c r="BU131" s="13">
        <f t="shared" si="233"/>
        <v>180.44959677419359</v>
      </c>
      <c r="BV131" s="13">
        <f t="shared" si="233"/>
        <v>182.125</v>
      </c>
      <c r="BW131" s="13">
        <f t="shared" si="233"/>
        <v>183.74804687499994</v>
      </c>
      <c r="BX131" s="13">
        <f t="shared" si="233"/>
        <v>185.32115384615389</v>
      </c>
      <c r="BY131" s="13">
        <f t="shared" si="233"/>
        <v>186.84659090909093</v>
      </c>
      <c r="BZ131" s="13">
        <f t="shared" si="233"/>
        <v>188.32649253731341</v>
      </c>
      <c r="CA131" s="13">
        <f t="shared" si="233"/>
        <v>189.76286764705884</v>
      </c>
      <c r="CB131" s="13">
        <f t="shared" si="233"/>
        <v>191.15760869565219</v>
      </c>
      <c r="CC131" s="13">
        <f t="shared" si="233"/>
        <v>192.51250000000005</v>
      </c>
      <c r="CD131" s="13">
        <f t="shared" si="233"/>
        <v>193.8292253521127</v>
      </c>
      <c r="CE131" s="13">
        <f t="shared" si="233"/>
        <v>195.109375</v>
      </c>
      <c r="CF131" s="13">
        <f t="shared" si="233"/>
        <v>196.35445205479454</v>
      </c>
      <c r="CG131" s="13">
        <f t="shared" si="233"/>
        <v>197.56587837837833</v>
      </c>
      <c r="CH131" s="13">
        <f t="shared" si="233"/>
        <v>198.745</v>
      </c>
      <c r="CI131" s="13">
        <f t="shared" si="233"/>
        <v>199.89309210526318</v>
      </c>
      <c r="CJ131" s="13">
        <f t="shared" si="233"/>
        <v>201.01136363636363</v>
      </c>
      <c r="CK131" s="13">
        <f t="shared" si="233"/>
        <v>202.10096153846155</v>
      </c>
      <c r="CL131" s="13">
        <f t="shared" si="233"/>
        <v>203.16297468354435</v>
      </c>
      <c r="CM131" s="13">
        <f t="shared" si="233"/>
        <v>204.19843750000001</v>
      </c>
      <c r="CN131" s="13">
        <f t="shared" si="233"/>
        <v>205.20833333333337</v>
      </c>
      <c r="CO131" s="13">
        <f t="shared" si="233"/>
        <v>206.1935975609756</v>
      </c>
      <c r="CP131" s="13">
        <f t="shared" si="233"/>
        <v>207.15512048192772</v>
      </c>
      <c r="CQ131" s="13">
        <f t="shared" si="233"/>
        <v>208.09375</v>
      </c>
      <c r="CR131" s="13">
        <f t="shared" si="233"/>
        <v>209.01029411764705</v>
      </c>
      <c r="CS131" s="13">
        <f t="shared" si="233"/>
        <v>209.90552325581393</v>
      </c>
      <c r="CT131" s="13">
        <f t="shared" si="233"/>
        <v>210.78017241379314</v>
      </c>
      <c r="CU131" s="13">
        <f t="shared" si="233"/>
        <v>211.63494318181819</v>
      </c>
      <c r="CV131" s="13">
        <f t="shared" si="233"/>
        <v>212.47050561797755</v>
      </c>
      <c r="CW131" s="13">
        <f t="shared" si="233"/>
        <v>213.28749999999997</v>
      </c>
      <c r="CX131" s="13">
        <f t="shared" si="233"/>
        <v>214.08653846153845</v>
      </c>
      <c r="CY131" s="13">
        <f t="shared" si="233"/>
        <v>214.86820652173913</v>
      </c>
      <c r="CZ131" s="13">
        <f t="shared" si="233"/>
        <v>215.63306451612902</v>
      </c>
      <c r="DA131" s="13">
        <f t="shared" si="233"/>
        <v>216.38164893617022</v>
      </c>
      <c r="DB131" s="13">
        <f t="shared" si="233"/>
        <v>217.11447368421051</v>
      </c>
      <c r="DC131" s="13">
        <f t="shared" si="233"/>
        <v>217.83203125</v>
      </c>
      <c r="DD131" s="13">
        <f t="shared" si="233"/>
        <v>218.53479381443304</v>
      </c>
      <c r="DE131" s="13">
        <f t="shared" si="233"/>
        <v>219.22321428571422</v>
      </c>
      <c r="DF131" s="13">
        <f t="shared" si="233"/>
        <v>219.89772727272725</v>
      </c>
      <c r="DG131" s="13">
        <f t="shared" si="233"/>
        <v>220.55875000000003</v>
      </c>
      <c r="DH131" s="13">
        <f t="shared" si="233"/>
        <v>221.20668316831677</v>
      </c>
      <c r="DI131" s="13">
        <f t="shared" si="233"/>
        <v>221.84191176470591</v>
      </c>
      <c r="DJ131" s="13">
        <f t="shared" si="233"/>
        <v>222.46480582524276</v>
      </c>
      <c r="DK131" s="13">
        <f t="shared" si="233"/>
        <v>223.07572115384608</v>
      </c>
      <c r="DL131" s="13">
        <f t="shared" si="233"/>
        <v>223.67499999999995</v>
      </c>
      <c r="DM131" s="13">
        <f t="shared" si="233"/>
        <v>224.26297169811323</v>
      </c>
      <c r="DN131" s="13">
        <f t="shared" si="233"/>
        <v>224.83995327102798</v>
      </c>
      <c r="DO131" s="13">
        <f t="shared" si="233"/>
        <v>225.40625</v>
      </c>
      <c r="DP131" s="13">
        <f t="shared" si="233"/>
        <v>225.96215596330285</v>
      </c>
      <c r="DQ131" s="13">
        <f t="shared" si="233"/>
        <v>226.50795454545448</v>
      </c>
      <c r="DR131" s="13">
        <f t="shared" si="233"/>
        <v>227.04391891891891</v>
      </c>
      <c r="DS131" s="13">
        <f t="shared" si="233"/>
        <v>227.57031250000006</v>
      </c>
      <c r="DT131" s="13">
        <f t="shared" si="233"/>
        <v>228.08738938053091</v>
      </c>
      <c r="DU131" s="13">
        <f t="shared" si="233"/>
        <v>228.59539473684208</v>
      </c>
      <c r="DV131" s="13">
        <f t="shared" si="233"/>
        <v>229.09456521739133</v>
      </c>
      <c r="DW131" s="13">
        <f t="shared" si="233"/>
        <v>229.58512931034477</v>
      </c>
      <c r="DX131" s="13">
        <f t="shared" si="233"/>
        <v>230.06730769230774</v>
      </c>
      <c r="DY131" s="13">
        <f t="shared" si="233"/>
        <v>230.54131355932202</v>
      </c>
      <c r="DZ131" s="13">
        <f t="shared" si="233"/>
        <v>231.00735294117652</v>
      </c>
      <c r="EA131" s="13">
        <f t="shared" si="233"/>
        <v>231.46562499999999</v>
      </c>
      <c r="EB131" s="13">
        <f t="shared" si="233"/>
        <v>231.91632231404958</v>
      </c>
      <c r="EC131" s="13">
        <f t="shared" si="233"/>
        <v>232.35963114754099</v>
      </c>
      <c r="ED131" s="13">
        <f t="shared" si="233"/>
        <v>232.79573170731709</v>
      </c>
      <c r="EE131" s="13">
        <f t="shared" si="233"/>
        <v>233.22479838709677</v>
      </c>
      <c r="EF131" s="13">
        <f t="shared" si="233"/>
        <v>233.64699999999999</v>
      </c>
      <c r="EG131" s="13">
        <f t="shared" si="233"/>
        <v>234.0625</v>
      </c>
      <c r="EH131" s="13">
        <f t="shared" si="233"/>
        <v>234.47145669291336</v>
      </c>
      <c r="EI131" s="13">
        <f t="shared" si="233"/>
        <v>234.8740234375</v>
      </c>
      <c r="EJ131" s="13">
        <f t="shared" si="233"/>
        <v>235.27034883720933</v>
      </c>
      <c r="EK131" s="13">
        <f t="shared" si="233"/>
        <v>235.66057692307692</v>
      </c>
      <c r="EL131" s="13">
        <f t="shared" si="233"/>
        <v>236.04484732824426</v>
      </c>
      <c r="EM131" s="13">
        <f t="shared" si="233"/>
        <v>236.42329545454544</v>
      </c>
      <c r="EN131" s="13">
        <f t="shared" si="233"/>
        <v>236.79605263157896</v>
      </c>
      <c r="EO131" s="13">
        <f t="shared" si="233"/>
        <v>237.16324626865674</v>
      </c>
      <c r="EP131" s="13">
        <f t="shared" si="233"/>
        <v>237.52500000000003</v>
      </c>
      <c r="EQ131" s="13">
        <f t="shared" si="233"/>
        <v>237.88143382352939</v>
      </c>
      <c r="ER131" s="13">
        <f t="shared" si="233"/>
        <v>238.23266423357666</v>
      </c>
      <c r="ES131" s="13">
        <f t="shared" si="233"/>
        <v>238.57880434782606</v>
      </c>
      <c r="ET131" s="13">
        <f t="shared" si="233"/>
        <v>238.91996402877692</v>
      </c>
      <c r="EU131" s="13">
        <f t="shared" si="233"/>
        <v>239.25625000000002</v>
      </c>
      <c r="EV131" s="13">
        <f t="shared" si="233"/>
        <v>239.58776595744678</v>
      </c>
      <c r="EW131" s="13">
        <f t="shared" si="233"/>
        <v>239.91461267605632</v>
      </c>
      <c r="EX131" s="13">
        <f t="shared" si="233"/>
        <v>240.23688811188816</v>
      </c>
      <c r="EY131" s="13">
        <f t="shared" si="233"/>
        <v>240.5546875</v>
      </c>
      <c r="EZ131" s="13">
        <f t="shared" si="233"/>
        <v>240.86810344827586</v>
      </c>
      <c r="FA131" s="13">
        <f t="shared" si="233"/>
        <v>241.1772260273973</v>
      </c>
      <c r="FB131" s="13">
        <f t="shared" si="233"/>
        <v>241.48214285714283</v>
      </c>
      <c r="FC131" s="13">
        <f t="shared" si="233"/>
        <v>241.78293918918916</v>
      </c>
      <c r="FD131" s="13">
        <f t="shared" si="233"/>
        <v>242.07969798657723</v>
      </c>
      <c r="FE131" s="13">
        <f t="shared" si="233"/>
        <v>242.3725</v>
      </c>
      <c r="FF131" s="13">
        <f t="shared" si="233"/>
        <v>242.66142384105956</v>
      </c>
      <c r="FG131" s="13">
        <f t="shared" si="233"/>
        <v>242.94654605263156</v>
      </c>
      <c r="FH131" s="13">
        <f t="shared" si="233"/>
        <v>243.22794117647061</v>
      </c>
      <c r="FI131" s="13">
        <f t="shared" si="233"/>
        <v>243.50568181818181</v>
      </c>
      <c r="FJ131" s="13">
        <f t="shared" si="233"/>
        <v>243.77983870967739</v>
      </c>
      <c r="FK131" s="13">
        <f t="shared" si="233"/>
        <v>244.05048076923077</v>
      </c>
      <c r="FL131" s="13">
        <f t="shared" si="233"/>
        <v>244.31767515923565</v>
      </c>
      <c r="FM131" s="13">
        <f t="shared" si="233"/>
        <v>244.58148734177217</v>
      </c>
      <c r="FN131" s="13">
        <f t="shared" si="233"/>
        <v>244.84198113207549</v>
      </c>
      <c r="FO131" s="13">
        <f t="shared" si="233"/>
        <v>245.09921874999998</v>
      </c>
      <c r="FP131" s="13">
        <f t="shared" si="233"/>
        <v>245.35326086956525</v>
      </c>
      <c r="FQ131" s="13">
        <f t="shared" si="233"/>
        <v>245.60416666666663</v>
      </c>
      <c r="FR131" s="13">
        <f t="shared" si="233"/>
        <v>245.85199386503064</v>
      </c>
      <c r="FS131" s="13">
        <f t="shared" si="233"/>
        <v>246.09679878048786</v>
      </c>
      <c r="FT131" s="13">
        <f t="shared" si="233"/>
        <v>246.3386363636364</v>
      </c>
      <c r="FU131" s="13">
        <f t="shared" si="233"/>
        <v>246.57756024096386</v>
      </c>
      <c r="FV131" s="13">
        <f t="shared" si="233"/>
        <v>246.81362275449101</v>
      </c>
      <c r="FW131" s="13">
        <f t="shared" si="233"/>
        <v>247.046875</v>
      </c>
      <c r="FX131" s="13">
        <f t="shared" si="233"/>
        <v>247.27736686390534</v>
      </c>
      <c r="FY131" s="13">
        <f t="shared" si="233"/>
        <v>247.50514705882352</v>
      </c>
      <c r="FZ131" s="13">
        <f t="shared" si="233"/>
        <v>247.73026315789474</v>
      </c>
      <c r="GA131" s="13">
        <f t="shared" si="233"/>
        <v>247.95276162790697</v>
      </c>
      <c r="GB131" s="13">
        <f t="shared" si="233"/>
        <v>248.1726878612717</v>
      </c>
      <c r="GC131" s="13">
        <f t="shared" si="233"/>
        <v>248.39008620689657</v>
      </c>
      <c r="GD131" s="13">
        <f t="shared" si="233"/>
        <v>248.60499999999996</v>
      </c>
      <c r="GE131" s="13">
        <f t="shared" si="233"/>
        <v>248.81747159090907</v>
      </c>
      <c r="GF131" s="13">
        <f t="shared" si="233"/>
        <v>249.02754237288138</v>
      </c>
      <c r="GG131" s="13">
        <f t="shared" si="233"/>
        <v>249.23525280898872</v>
      </c>
      <c r="GH131" s="13">
        <f t="shared" si="233"/>
        <v>249.44064245810057</v>
      </c>
      <c r="GI131" s="13">
        <f t="shared" si="233"/>
        <v>249.64375000000001</v>
      </c>
      <c r="GJ131" s="13">
        <f t="shared" si="233"/>
        <v>249.84461325966851</v>
      </c>
      <c r="GK131" s="13">
        <f t="shared" si="233"/>
        <v>250.04326923076923</v>
      </c>
      <c r="GL131" s="13">
        <f t="shared" si="233"/>
        <v>250.23975409836066</v>
      </c>
      <c r="GM131" s="13">
        <f t="shared" si="233"/>
        <v>250.43410326086956</v>
      </c>
      <c r="GN131" s="13">
        <f t="shared" si="233"/>
        <v>250.62635135135139</v>
      </c>
      <c r="GO131" s="13">
        <f t="shared" si="233"/>
        <v>250.81653225806451</v>
      </c>
      <c r="GP131" s="13">
        <f t="shared" si="233"/>
        <v>251.00467914438502</v>
      </c>
      <c r="GQ131" s="13">
        <f t="shared" si="233"/>
        <v>251.19082446808511</v>
      </c>
      <c r="GR131" s="13">
        <f t="shared" si="233"/>
        <v>251.375</v>
      </c>
      <c r="GS131" s="13">
        <f t="shared" si="233"/>
        <v>251.55723684210528</v>
      </c>
      <c r="GT131" s="13">
        <f t="shared" si="233"/>
        <v>251.73756544502623</v>
      </c>
      <c r="GU131" s="13">
        <f t="shared" si="233"/>
        <v>251.916015625</v>
      </c>
      <c r="GV131" s="13">
        <f t="shared" si="233"/>
        <v>252.09261658031085</v>
      </c>
      <c r="GW131" s="13">
        <f t="shared" si="233"/>
        <v>252.26739690721661</v>
      </c>
      <c r="GX131" s="13">
        <f t="shared" si="233"/>
        <v>252.44038461538457</v>
      </c>
      <c r="GY131" s="13">
        <f t="shared" si="233"/>
        <v>252.61160714285705</v>
      </c>
      <c r="GZ131" s="13">
        <f t="shared" si="233"/>
        <v>252.78109137055844</v>
      </c>
      <c r="HA131" s="13">
        <f t="shared" si="233"/>
        <v>252.94886363636363</v>
      </c>
      <c r="HB131" s="13">
        <f t="shared" si="233"/>
        <v>253.11494974874364</v>
      </c>
      <c r="HC131" s="13">
        <f t="shared" si="233"/>
        <v>253.27937500000007</v>
      </c>
      <c r="HD131" s="13">
        <f t="shared" si="233"/>
        <v>253.44216417910445</v>
      </c>
      <c r="HE131" s="13">
        <f t="shared" si="233"/>
        <v>253.60334158415839</v>
      </c>
      <c r="HF131" s="13">
        <f t="shared" si="233"/>
        <v>253.76293103448279</v>
      </c>
      <c r="HG131" s="13">
        <f t="shared" si="233"/>
        <v>253.92095588235293</v>
      </c>
      <c r="HH131" s="13">
        <f t="shared" si="233"/>
        <v>254.07743902439017</v>
      </c>
      <c r="HI131" s="13">
        <f t="shared" si="233"/>
        <v>254.23240291262141</v>
      </c>
      <c r="HJ131" s="13">
        <f t="shared" si="233"/>
        <v>254.38586956521738</v>
      </c>
      <c r="HK131" s="13">
        <f t="shared" si="233"/>
        <v>254.53786057692304</v>
      </c>
      <c r="HL131" s="13">
        <f t="shared" si="233"/>
        <v>254.68839712918668</v>
      </c>
      <c r="HM131" s="13">
        <f t="shared" si="233"/>
        <v>254.83750000000003</v>
      </c>
      <c r="HN131" s="13">
        <f t="shared" si="233"/>
        <v>254.98518957345965</v>
      </c>
      <c r="HO131" s="13">
        <f t="shared" si="233"/>
        <v>255.13148584905662</v>
      </c>
      <c r="HP131" s="13">
        <f t="shared" si="233"/>
        <v>255.2764084507042</v>
      </c>
      <c r="HQ131" s="13">
        <f t="shared" si="233"/>
        <v>255.41997663551405</v>
      </c>
      <c r="HR131" s="13">
        <f t="shared" si="233"/>
        <v>255.56220930232553</v>
      </c>
      <c r="HS131" s="13">
        <f t="shared" si="233"/>
        <v>255.703125</v>
      </c>
      <c r="HT131" s="13">
        <f t="shared" si="233"/>
        <v>255.8427419354839</v>
      </c>
      <c r="HU131" s="13">
        <f t="shared" si="233"/>
        <v>255.98107798165137</v>
      </c>
      <c r="HV131" s="13">
        <f t="shared" si="233"/>
        <v>256.11815068493149</v>
      </c>
      <c r="HW131" s="13">
        <f t="shared" si="233"/>
        <v>256.2539772727273</v>
      </c>
      <c r="HX131" s="13">
        <f t="shared" si="233"/>
        <v>256.38857466063348</v>
      </c>
      <c r="HY131" s="13">
        <f t="shared" si="233"/>
        <v>256.52195945945948</v>
      </c>
      <c r="HZ131" s="13">
        <f t="shared" si="233"/>
        <v>256.6541479820628</v>
      </c>
      <c r="IA131" s="13">
        <f t="shared" si="233"/>
        <v>256.78515625</v>
      </c>
      <c r="IB131" s="13">
        <f t="shared" si="233"/>
        <v>256.91499999999996</v>
      </c>
      <c r="IC131" s="13">
        <f t="shared" si="233"/>
        <v>257.04369469026551</v>
      </c>
      <c r="ID131" s="13">
        <f t="shared" si="233"/>
        <v>257.17125550660791</v>
      </c>
      <c r="IE131" s="13">
        <f t="shared" si="233"/>
        <v>257.2976973684211</v>
      </c>
      <c r="IF131" s="13">
        <f t="shared" si="233"/>
        <v>257.42303493449788</v>
      </c>
      <c r="IG131" s="13">
        <f t="shared" si="233"/>
        <v>257.54728260869558</v>
      </c>
      <c r="IH131" s="13">
        <f t="shared" si="233"/>
        <v>257.6704545454545</v>
      </c>
      <c r="II131" s="13">
        <f t="shared" si="233"/>
        <v>257.79256465517244</v>
      </c>
      <c r="IJ131" s="13">
        <f t="shared" si="233"/>
        <v>257.91362660944202</v>
      </c>
      <c r="IK131" s="13">
        <f t="shared" si="233"/>
        <v>258.03365384615387</v>
      </c>
      <c r="IL131" s="13">
        <f t="shared" si="233"/>
        <v>258.15265957446809</v>
      </c>
      <c r="IM131" s="13">
        <f t="shared" si="233"/>
        <v>258.27065677966101</v>
      </c>
      <c r="IN131" s="13">
        <f t="shared" si="233"/>
        <v>258.38765822784808</v>
      </c>
      <c r="IO131" s="13">
        <f t="shared" si="233"/>
        <v>258.50367647058829</v>
      </c>
      <c r="IP131" s="13">
        <f t="shared" si="233"/>
        <v>258.61872384937237</v>
      </c>
      <c r="IQ131" s="13">
        <f t="shared" si="233"/>
        <v>258.73281249999997</v>
      </c>
      <c r="IR131" s="13">
        <f t="shared" si="233"/>
        <v>258.84595435684651</v>
      </c>
      <c r="IS131" s="13">
        <f t="shared" si="233"/>
        <v>258.95816115702479</v>
      </c>
      <c r="IT131" s="13">
        <f t="shared" si="233"/>
        <v>259.06944444444446</v>
      </c>
      <c r="IU131" s="13">
        <f t="shared" si="233"/>
        <v>259.1798155737705</v>
      </c>
      <c r="IV131" s="13">
        <f t="shared" si="233"/>
        <v>259.28928571428571</v>
      </c>
      <c r="IW131" s="13"/>
      <c r="IX131" s="13"/>
      <c r="IY131" s="13"/>
      <c r="IZ131" s="13"/>
      <c r="JA131" s="13"/>
      <c r="JB131" s="13"/>
    </row>
    <row r="132" spans="1:262" ht="12.75" customHeight="1" x14ac:dyDescent="0.3">
      <c r="A132" s="20" t="s">
        <v>49</v>
      </c>
      <c r="B132" s="20">
        <v>22</v>
      </c>
      <c r="C132" s="13">
        <f t="shared" si="209"/>
        <v>99.749999999999986</v>
      </c>
      <c r="D132" s="21">
        <f t="shared" si="210"/>
        <v>77.749999999999986</v>
      </c>
      <c r="E132" s="13">
        <f t="shared" si="211"/>
        <v>18.666666666666668</v>
      </c>
      <c r="F132" s="20">
        <f t="shared" si="212"/>
        <v>75</v>
      </c>
      <c r="G132" s="13">
        <f t="shared" si="213"/>
        <v>2.776785714285714</v>
      </c>
      <c r="H132" s="11">
        <f t="shared" si="214"/>
        <v>144.75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4">
        <v>640</v>
      </c>
      <c r="S132" s="17">
        <v>1</v>
      </c>
      <c r="T132" s="17">
        <v>3</v>
      </c>
      <c r="U132" s="17">
        <f t="shared" si="215"/>
        <v>3</v>
      </c>
      <c r="V132" s="17">
        <f t="shared" si="216"/>
        <v>240</v>
      </c>
      <c r="W132" s="17">
        <v>1</v>
      </c>
      <c r="X132" s="17">
        <f t="shared" si="218"/>
        <v>200</v>
      </c>
      <c r="Y132" s="4">
        <f t="shared" si="219"/>
        <v>200</v>
      </c>
      <c r="Z132" s="4">
        <v>0.05</v>
      </c>
      <c r="AA132" s="4">
        <v>9</v>
      </c>
      <c r="AB132" s="4">
        <v>14</v>
      </c>
      <c r="AC132" s="4">
        <v>150</v>
      </c>
      <c r="AD132" s="4">
        <v>2250</v>
      </c>
      <c r="AE132" s="4">
        <f t="shared" si="220"/>
        <v>450</v>
      </c>
      <c r="AF132" s="4">
        <f t="shared" si="221"/>
        <v>54</v>
      </c>
      <c r="AG132" s="13">
        <f t="shared" ref="AG132:IV132" si="234">((($V132+$X132)/10*MAX((AG$2/$AC132),1)+($Y132/80*180*$Z132))/(MAX((AG$2/$AA132),1)+$AB132))*28-$B132</f>
        <v>102.13333333333334</v>
      </c>
      <c r="AH132" s="13">
        <f t="shared" si="234"/>
        <v>99.434782608695642</v>
      </c>
      <c r="AI132" s="13">
        <f t="shared" si="234"/>
        <v>94.375</v>
      </c>
      <c r="AJ132" s="13">
        <f t="shared" si="234"/>
        <v>89.72</v>
      </c>
      <c r="AK132" s="13">
        <f t="shared" si="234"/>
        <v>85.423076923076934</v>
      </c>
      <c r="AL132" s="13">
        <f t="shared" si="234"/>
        <v>81.444444444444457</v>
      </c>
      <c r="AM132" s="13">
        <f t="shared" si="234"/>
        <v>77.749999999999986</v>
      </c>
      <c r="AN132" s="13">
        <f t="shared" si="234"/>
        <v>74.310344827586206</v>
      </c>
      <c r="AO132" s="13">
        <f t="shared" si="234"/>
        <v>71.100000000000009</v>
      </c>
      <c r="AP132" s="13">
        <f t="shared" si="234"/>
        <v>68.096774193548384</v>
      </c>
      <c r="AQ132" s="13">
        <f t="shared" si="234"/>
        <v>65.28125</v>
      </c>
      <c r="AR132" s="13">
        <f t="shared" si="234"/>
        <v>62.63636363636364</v>
      </c>
      <c r="AS132" s="13">
        <f t="shared" si="234"/>
        <v>60.14705882352942</v>
      </c>
      <c r="AT132" s="13">
        <f t="shared" si="234"/>
        <v>57.799999999999983</v>
      </c>
      <c r="AU132" s="13">
        <f t="shared" si="234"/>
        <v>55.583333333333343</v>
      </c>
      <c r="AV132" s="13">
        <f t="shared" si="234"/>
        <v>53.486486486486484</v>
      </c>
      <c r="AW132" s="13">
        <f t="shared" si="234"/>
        <v>51.499999999999986</v>
      </c>
      <c r="AX132" s="13">
        <f t="shared" si="234"/>
        <v>49.615384615384613</v>
      </c>
      <c r="AY132" s="13">
        <f t="shared" si="234"/>
        <v>47.825000000000017</v>
      </c>
      <c r="AZ132" s="13">
        <f t="shared" si="234"/>
        <v>46.121951219512184</v>
      </c>
      <c r="BA132" s="13">
        <f t="shared" si="234"/>
        <v>44.5</v>
      </c>
      <c r="BB132" s="13">
        <f t="shared" si="234"/>
        <v>42.953488372093034</v>
      </c>
      <c r="BC132" s="13">
        <f t="shared" si="234"/>
        <v>41.47727272727272</v>
      </c>
      <c r="BD132" s="13">
        <f t="shared" si="234"/>
        <v>40.06666666666667</v>
      </c>
      <c r="BE132" s="13">
        <f t="shared" si="234"/>
        <v>38.717391304347821</v>
      </c>
      <c r="BF132" s="13">
        <f t="shared" si="234"/>
        <v>38.99829787234043</v>
      </c>
      <c r="BG132" s="13">
        <f t="shared" si="234"/>
        <v>39.267500000000013</v>
      </c>
      <c r="BH132" s="13">
        <f t="shared" si="234"/>
        <v>39.525714285714272</v>
      </c>
      <c r="BI132" s="13">
        <f t="shared" si="234"/>
        <v>39.773600000000002</v>
      </c>
      <c r="BJ132" s="13">
        <f t="shared" si="234"/>
        <v>40.011764705882356</v>
      </c>
      <c r="BK132" s="13">
        <f t="shared" si="234"/>
        <v>40.240769230769232</v>
      </c>
      <c r="BL132" s="13">
        <f t="shared" si="234"/>
        <v>40.46113207547171</v>
      </c>
      <c r="BM132" s="13">
        <f t="shared" si="234"/>
        <v>40.673333333333346</v>
      </c>
      <c r="BN132" s="13">
        <f t="shared" si="234"/>
        <v>40.877818181818178</v>
      </c>
      <c r="BO132" s="13">
        <f t="shared" si="234"/>
        <v>41.075000000000003</v>
      </c>
      <c r="BP132" s="13">
        <f t="shared" si="234"/>
        <v>41.265263157894736</v>
      </c>
      <c r="BQ132" s="13">
        <f t="shared" si="234"/>
        <v>41.448965517241376</v>
      </c>
      <c r="BR132" s="13">
        <f t="shared" si="234"/>
        <v>41.626440677966109</v>
      </c>
      <c r="BS132" s="13">
        <f t="shared" si="234"/>
        <v>41.798000000000002</v>
      </c>
      <c r="BT132" s="13">
        <f t="shared" si="234"/>
        <v>41.963934426229507</v>
      </c>
      <c r="BU132" s="13">
        <f t="shared" si="234"/>
        <v>42.124516129032273</v>
      </c>
      <c r="BV132" s="13">
        <f t="shared" si="234"/>
        <v>42.28</v>
      </c>
      <c r="BW132" s="13">
        <f t="shared" si="234"/>
        <v>42.430624999999992</v>
      </c>
      <c r="BX132" s="13">
        <f t="shared" si="234"/>
        <v>42.576615384615394</v>
      </c>
      <c r="BY132" s="13">
        <f t="shared" si="234"/>
        <v>42.718181818181819</v>
      </c>
      <c r="BZ132" s="13">
        <f t="shared" si="234"/>
        <v>42.855522388059697</v>
      </c>
      <c r="CA132" s="13">
        <f t="shared" si="234"/>
        <v>42.988823529411775</v>
      </c>
      <c r="CB132" s="13">
        <f t="shared" si="234"/>
        <v>43.118260869565219</v>
      </c>
      <c r="CC132" s="13">
        <f t="shared" si="234"/>
        <v>43.244</v>
      </c>
      <c r="CD132" s="13">
        <f t="shared" si="234"/>
        <v>43.366197183098592</v>
      </c>
      <c r="CE132" s="13">
        <f t="shared" si="234"/>
        <v>43.484999999999999</v>
      </c>
      <c r="CF132" s="13">
        <f t="shared" si="234"/>
        <v>43.600547945205491</v>
      </c>
      <c r="CG132" s="13">
        <f t="shared" si="234"/>
        <v>43.712972972972963</v>
      </c>
      <c r="CH132" s="13">
        <f t="shared" si="234"/>
        <v>43.822400000000002</v>
      </c>
      <c r="CI132" s="13">
        <f t="shared" si="234"/>
        <v>43.928947368421063</v>
      </c>
      <c r="CJ132" s="13">
        <f t="shared" si="234"/>
        <v>44.032727272727271</v>
      </c>
      <c r="CK132" s="13">
        <f t="shared" si="234"/>
        <v>44.13384615384615</v>
      </c>
      <c r="CL132" s="13">
        <f t="shared" si="234"/>
        <v>44.232405063291139</v>
      </c>
      <c r="CM132" s="13">
        <f t="shared" si="234"/>
        <v>44.328499999999991</v>
      </c>
      <c r="CN132" s="13">
        <f t="shared" si="234"/>
        <v>44.422222222222217</v>
      </c>
      <c r="CO132" s="13">
        <f t="shared" si="234"/>
        <v>44.513658536585382</v>
      </c>
      <c r="CP132" s="13">
        <f t="shared" si="234"/>
        <v>44.602891566265058</v>
      </c>
      <c r="CQ132" s="13">
        <f t="shared" si="234"/>
        <v>44.69</v>
      </c>
      <c r="CR132" s="13">
        <f t="shared" si="234"/>
        <v>44.775058823529406</v>
      </c>
      <c r="CS132" s="13">
        <f t="shared" si="234"/>
        <v>44.858139534883719</v>
      </c>
      <c r="CT132" s="13">
        <f t="shared" si="234"/>
        <v>44.939310344827589</v>
      </c>
      <c r="CU132" s="13">
        <f t="shared" si="234"/>
        <v>45.018636363636375</v>
      </c>
      <c r="CV132" s="13">
        <f t="shared" si="234"/>
        <v>45.096179775280888</v>
      </c>
      <c r="CW132" s="13">
        <f t="shared" si="234"/>
        <v>45.171999999999997</v>
      </c>
      <c r="CX132" s="13">
        <f t="shared" si="234"/>
        <v>45.246153846153845</v>
      </c>
      <c r="CY132" s="13">
        <f t="shared" si="234"/>
        <v>45.318695652173901</v>
      </c>
      <c r="CZ132" s="13">
        <f t="shared" si="234"/>
        <v>45.38967741935484</v>
      </c>
      <c r="DA132" s="13">
        <f t="shared" si="234"/>
        <v>45.459148936170209</v>
      </c>
      <c r="DB132" s="13">
        <f t="shared" si="234"/>
        <v>45.527157894736831</v>
      </c>
      <c r="DC132" s="13">
        <f t="shared" si="234"/>
        <v>45.59375</v>
      </c>
      <c r="DD132" s="13">
        <f t="shared" si="234"/>
        <v>45.658969072164965</v>
      </c>
      <c r="DE132" s="13">
        <f t="shared" si="234"/>
        <v>45.722857142857137</v>
      </c>
      <c r="DF132" s="13">
        <f t="shared" si="234"/>
        <v>45.785454545454542</v>
      </c>
      <c r="DG132" s="13">
        <f t="shared" si="234"/>
        <v>45.846800000000016</v>
      </c>
      <c r="DH132" s="13">
        <f t="shared" si="234"/>
        <v>45.906930693069299</v>
      </c>
      <c r="DI132" s="13">
        <f t="shared" si="234"/>
        <v>45.965882352941179</v>
      </c>
      <c r="DJ132" s="13">
        <f t="shared" si="234"/>
        <v>46.023689320388357</v>
      </c>
      <c r="DK132" s="13">
        <f t="shared" si="234"/>
        <v>46.080384615384602</v>
      </c>
      <c r="DL132" s="13">
        <f t="shared" si="234"/>
        <v>46.135999999999996</v>
      </c>
      <c r="DM132" s="13">
        <f t="shared" si="234"/>
        <v>46.190566037735863</v>
      </c>
      <c r="DN132" s="13">
        <f t="shared" si="234"/>
        <v>46.244112149532697</v>
      </c>
      <c r="DO132" s="13">
        <f t="shared" si="234"/>
        <v>46.296666666666681</v>
      </c>
      <c r="DP132" s="13">
        <f t="shared" si="234"/>
        <v>46.348256880733956</v>
      </c>
      <c r="DQ132" s="13">
        <f t="shared" si="234"/>
        <v>46.398909090909086</v>
      </c>
      <c r="DR132" s="13">
        <f t="shared" si="234"/>
        <v>46.448648648648657</v>
      </c>
      <c r="DS132" s="13">
        <f t="shared" si="234"/>
        <v>46.497500000000002</v>
      </c>
      <c r="DT132" s="13">
        <f t="shared" si="234"/>
        <v>46.545486725663721</v>
      </c>
      <c r="DU132" s="13">
        <f t="shared" si="234"/>
        <v>46.592631578947376</v>
      </c>
      <c r="DV132" s="13">
        <f t="shared" si="234"/>
        <v>46.638956521739132</v>
      </c>
      <c r="DW132" s="13">
        <f t="shared" si="234"/>
        <v>46.684482758620675</v>
      </c>
      <c r="DX132" s="13">
        <f t="shared" si="234"/>
        <v>46.729230769230767</v>
      </c>
      <c r="DY132" s="13">
        <f t="shared" si="234"/>
        <v>46.773220338983037</v>
      </c>
      <c r="DZ132" s="13">
        <f t="shared" si="234"/>
        <v>46.816470588235291</v>
      </c>
      <c r="EA132" s="13">
        <f t="shared" si="234"/>
        <v>46.858999999999995</v>
      </c>
      <c r="EB132" s="13">
        <f t="shared" si="234"/>
        <v>46.900826446280988</v>
      </c>
      <c r="EC132" s="13">
        <f t="shared" si="234"/>
        <v>46.941967213114751</v>
      </c>
      <c r="ED132" s="13">
        <f t="shared" si="234"/>
        <v>46.982439024390246</v>
      </c>
      <c r="EE132" s="13">
        <f t="shared" si="234"/>
        <v>47.022258064516123</v>
      </c>
      <c r="EF132" s="13">
        <f t="shared" si="234"/>
        <v>47.061440000000005</v>
      </c>
      <c r="EG132" s="13">
        <f t="shared" si="234"/>
        <v>47.100000000000009</v>
      </c>
      <c r="EH132" s="13">
        <f t="shared" si="234"/>
        <v>47.137952755905502</v>
      </c>
      <c r="EI132" s="13">
        <f t="shared" si="234"/>
        <v>47.175312500000018</v>
      </c>
      <c r="EJ132" s="13">
        <f t="shared" si="234"/>
        <v>47.212093023255818</v>
      </c>
      <c r="EK132" s="13">
        <f t="shared" si="234"/>
        <v>47.248307692307691</v>
      </c>
      <c r="EL132" s="13">
        <f t="shared" si="234"/>
        <v>47.283969465648866</v>
      </c>
      <c r="EM132" s="13">
        <f t="shared" si="234"/>
        <v>47.319090909090917</v>
      </c>
      <c r="EN132" s="13">
        <f t="shared" si="234"/>
        <v>47.35368421052631</v>
      </c>
      <c r="EO132" s="13">
        <f t="shared" si="234"/>
        <v>47.387761194029849</v>
      </c>
      <c r="EP132" s="13">
        <f t="shared" si="234"/>
        <v>47.421333333333337</v>
      </c>
      <c r="EQ132" s="13">
        <f t="shared" si="234"/>
        <v>47.454411764705867</v>
      </c>
      <c r="ER132" s="13">
        <f t="shared" si="234"/>
        <v>47.487007299270076</v>
      </c>
      <c r="ES132" s="13">
        <f t="shared" si="234"/>
        <v>47.51913043478261</v>
      </c>
      <c r="ET132" s="13">
        <f t="shared" si="234"/>
        <v>47.550791366906466</v>
      </c>
      <c r="EU132" s="13">
        <f t="shared" si="234"/>
        <v>47.581999999999994</v>
      </c>
      <c r="EV132" s="13">
        <f t="shared" si="234"/>
        <v>47.612765957446811</v>
      </c>
      <c r="EW132" s="13">
        <f t="shared" si="234"/>
        <v>47.64309859154929</v>
      </c>
      <c r="EX132" s="13">
        <f t="shared" si="234"/>
        <v>47.673006993006993</v>
      </c>
      <c r="EY132" s="13">
        <f t="shared" si="234"/>
        <v>47.702500000000001</v>
      </c>
      <c r="EZ132" s="13">
        <f t="shared" si="234"/>
        <v>47.731586206896552</v>
      </c>
      <c r="FA132" s="13">
        <f t="shared" si="234"/>
        <v>47.760273972602747</v>
      </c>
      <c r="FB132" s="13">
        <f t="shared" si="234"/>
        <v>47.78857142857143</v>
      </c>
      <c r="FC132" s="13">
        <f t="shared" si="234"/>
        <v>47.816486486486482</v>
      </c>
      <c r="FD132" s="13">
        <f t="shared" si="234"/>
        <v>47.844026845637586</v>
      </c>
      <c r="FE132" s="13">
        <f t="shared" si="234"/>
        <v>47.871200000000002</v>
      </c>
      <c r="FF132" s="13">
        <f t="shared" si="234"/>
        <v>47.898013245033113</v>
      </c>
      <c r="FG132" s="13">
        <f t="shared" si="234"/>
        <v>47.92447368421054</v>
      </c>
      <c r="FH132" s="13">
        <f t="shared" si="234"/>
        <v>47.95058823529412</v>
      </c>
      <c r="FI132" s="13">
        <f t="shared" si="234"/>
        <v>47.976363636363644</v>
      </c>
      <c r="FJ132" s="13">
        <f t="shared" si="234"/>
        <v>48.001806451612907</v>
      </c>
      <c r="FK132" s="13">
        <f t="shared" si="234"/>
        <v>48.026923076923083</v>
      </c>
      <c r="FL132" s="13">
        <f t="shared" si="234"/>
        <v>48.051719745222925</v>
      </c>
      <c r="FM132" s="13">
        <f t="shared" si="234"/>
        <v>48.076202531645563</v>
      </c>
      <c r="FN132" s="13">
        <f t="shared" si="234"/>
        <v>48.100377358490562</v>
      </c>
      <c r="FO132" s="13">
        <f t="shared" si="234"/>
        <v>48.124249999999989</v>
      </c>
      <c r="FP132" s="13">
        <f t="shared" si="234"/>
        <v>48.147826086956513</v>
      </c>
      <c r="FQ132" s="13">
        <f t="shared" si="234"/>
        <v>48.171111111111102</v>
      </c>
      <c r="FR132" s="13">
        <f t="shared" si="234"/>
        <v>48.194110429447846</v>
      </c>
      <c r="FS132" s="13">
        <f t="shared" si="234"/>
        <v>48.21682926829267</v>
      </c>
      <c r="FT132" s="13">
        <f t="shared" si="234"/>
        <v>48.23927272727272</v>
      </c>
      <c r="FU132" s="13">
        <f t="shared" si="234"/>
        <v>48.26144578313253</v>
      </c>
      <c r="FV132" s="13">
        <f t="shared" si="234"/>
        <v>48.283353293413171</v>
      </c>
      <c r="FW132" s="13">
        <f t="shared" si="234"/>
        <v>48.304999999999993</v>
      </c>
      <c r="FX132" s="13">
        <f t="shared" si="234"/>
        <v>48.32639053254438</v>
      </c>
      <c r="FY132" s="13">
        <f t="shared" si="234"/>
        <v>48.347529411764711</v>
      </c>
      <c r="FZ132" s="13">
        <f t="shared" si="234"/>
        <v>48.368421052631575</v>
      </c>
      <c r="GA132" s="13">
        <f t="shared" si="234"/>
        <v>48.389069767441853</v>
      </c>
      <c r="GB132" s="13">
        <f t="shared" si="234"/>
        <v>48.409479768786127</v>
      </c>
      <c r="GC132" s="13">
        <f t="shared" si="234"/>
        <v>48.429655172413803</v>
      </c>
      <c r="GD132" s="13">
        <f t="shared" si="234"/>
        <v>48.449600000000004</v>
      </c>
      <c r="GE132" s="13">
        <f t="shared" si="234"/>
        <v>48.469318181818196</v>
      </c>
      <c r="GF132" s="13">
        <f t="shared" si="234"/>
        <v>48.488813559322026</v>
      </c>
      <c r="GG132" s="13">
        <f t="shared" si="234"/>
        <v>48.508089887640438</v>
      </c>
      <c r="GH132" s="13">
        <f t="shared" si="234"/>
        <v>48.527150837988842</v>
      </c>
      <c r="GI132" s="13">
        <f t="shared" si="234"/>
        <v>48.546000000000006</v>
      </c>
      <c r="GJ132" s="13">
        <f t="shared" si="234"/>
        <v>48.564640883977901</v>
      </c>
      <c r="GK132" s="13">
        <f t="shared" si="234"/>
        <v>48.583076923076931</v>
      </c>
      <c r="GL132" s="13">
        <f t="shared" si="234"/>
        <v>48.601311475409844</v>
      </c>
      <c r="GM132" s="13">
        <f t="shared" si="234"/>
        <v>48.619347826086951</v>
      </c>
      <c r="GN132" s="13">
        <f t="shared" si="234"/>
        <v>48.637189189189186</v>
      </c>
      <c r="GO132" s="13">
        <f t="shared" si="234"/>
        <v>48.654838709677406</v>
      </c>
      <c r="GP132" s="13">
        <f t="shared" si="234"/>
        <v>48.672299465240627</v>
      </c>
      <c r="GQ132" s="13">
        <f t="shared" si="234"/>
        <v>48.689574468085098</v>
      </c>
      <c r="GR132" s="13">
        <f t="shared" si="234"/>
        <v>48.706666666666678</v>
      </c>
      <c r="GS132" s="13">
        <f t="shared" si="234"/>
        <v>48.723578947368409</v>
      </c>
      <c r="GT132" s="13">
        <f t="shared" si="234"/>
        <v>48.740314136125647</v>
      </c>
      <c r="GU132" s="13">
        <f t="shared" si="234"/>
        <v>48.756874999999994</v>
      </c>
      <c r="GV132" s="13">
        <f t="shared" si="234"/>
        <v>48.773264248704649</v>
      </c>
      <c r="GW132" s="13">
        <f t="shared" si="234"/>
        <v>48.789484536082497</v>
      </c>
      <c r="GX132" s="13">
        <f t="shared" si="234"/>
        <v>48.805538461538461</v>
      </c>
      <c r="GY132" s="13">
        <f t="shared" si="234"/>
        <v>48.821428571428555</v>
      </c>
      <c r="GZ132" s="13">
        <f t="shared" si="234"/>
        <v>48.837157360406096</v>
      </c>
      <c r="HA132" s="13">
        <f t="shared" si="234"/>
        <v>48.852727272727265</v>
      </c>
      <c r="HB132" s="13">
        <f t="shared" si="234"/>
        <v>48.868140703517582</v>
      </c>
      <c r="HC132" s="13">
        <f t="shared" si="234"/>
        <v>48.883400000000023</v>
      </c>
      <c r="HD132" s="13">
        <f t="shared" si="234"/>
        <v>48.898507462686581</v>
      </c>
      <c r="HE132" s="13">
        <f t="shared" si="234"/>
        <v>48.91346534653465</v>
      </c>
      <c r="HF132" s="13">
        <f t="shared" si="234"/>
        <v>48.928275862068972</v>
      </c>
      <c r="HG132" s="13">
        <f t="shared" si="234"/>
        <v>48.942941176470597</v>
      </c>
      <c r="HH132" s="13">
        <f t="shared" si="234"/>
        <v>48.957463414634134</v>
      </c>
      <c r="HI132" s="13">
        <f t="shared" si="234"/>
        <v>48.971844660194179</v>
      </c>
      <c r="HJ132" s="13">
        <f t="shared" si="234"/>
        <v>48.986086956521746</v>
      </c>
      <c r="HK132" s="13">
        <f t="shared" si="234"/>
        <v>49.000192307692302</v>
      </c>
      <c r="HL132" s="13">
        <f t="shared" si="234"/>
        <v>49.014162679425851</v>
      </c>
      <c r="HM132" s="13">
        <f t="shared" si="234"/>
        <v>49.027999999999992</v>
      </c>
      <c r="HN132" s="13">
        <f t="shared" si="234"/>
        <v>49.041706161137427</v>
      </c>
      <c r="HO132" s="13">
        <f t="shared" si="234"/>
        <v>49.055283018867925</v>
      </c>
      <c r="HP132" s="13">
        <f t="shared" si="234"/>
        <v>49.068732394366194</v>
      </c>
      <c r="HQ132" s="13">
        <f t="shared" si="234"/>
        <v>49.082056074766371</v>
      </c>
      <c r="HR132" s="13">
        <f t="shared" si="234"/>
        <v>49.095255813953486</v>
      </c>
      <c r="HS132" s="13">
        <f t="shared" si="234"/>
        <v>49.108333333333334</v>
      </c>
      <c r="HT132" s="13">
        <f t="shared" si="234"/>
        <v>49.121290322580634</v>
      </c>
      <c r="HU132" s="13">
        <f t="shared" si="234"/>
        <v>49.134128440366965</v>
      </c>
      <c r="HV132" s="13">
        <f t="shared" si="234"/>
        <v>49.146849315068494</v>
      </c>
      <c r="HW132" s="13">
        <f t="shared" si="234"/>
        <v>49.159454545454551</v>
      </c>
      <c r="HX132" s="13">
        <f t="shared" si="234"/>
        <v>49.171945701357458</v>
      </c>
      <c r="HY132" s="13">
        <f t="shared" si="234"/>
        <v>49.184324324324322</v>
      </c>
      <c r="HZ132" s="13">
        <f t="shared" si="234"/>
        <v>49.196591928251124</v>
      </c>
      <c r="IA132" s="13">
        <f t="shared" si="234"/>
        <v>49.208749999999981</v>
      </c>
      <c r="IB132" s="13">
        <f t="shared" si="234"/>
        <v>49.220799999999997</v>
      </c>
      <c r="IC132" s="13">
        <f t="shared" si="234"/>
        <v>49.232743362831854</v>
      </c>
      <c r="ID132" s="13">
        <f t="shared" si="234"/>
        <v>49.244581497797355</v>
      </c>
      <c r="IE132" s="13">
        <f t="shared" si="234"/>
        <v>49.256315789473689</v>
      </c>
      <c r="IF132" s="13">
        <f t="shared" si="234"/>
        <v>49.267947598253286</v>
      </c>
      <c r="IG132" s="13">
        <f t="shared" si="234"/>
        <v>49.279478260869567</v>
      </c>
      <c r="IH132" s="13">
        <f t="shared" si="234"/>
        <v>49.290909090909096</v>
      </c>
      <c r="II132" s="13">
        <f t="shared" si="234"/>
        <v>49.302241379310345</v>
      </c>
      <c r="IJ132" s="13">
        <f t="shared" si="234"/>
        <v>49.313476394849772</v>
      </c>
      <c r="IK132" s="13">
        <f t="shared" si="234"/>
        <v>49.324615384615385</v>
      </c>
      <c r="IL132" s="13">
        <f t="shared" si="234"/>
        <v>49.335659574468096</v>
      </c>
      <c r="IM132" s="13">
        <f t="shared" si="234"/>
        <v>49.346610169491512</v>
      </c>
      <c r="IN132" s="13">
        <f t="shared" si="234"/>
        <v>49.357468354430381</v>
      </c>
      <c r="IO132" s="13">
        <f t="shared" si="234"/>
        <v>49.368235294117653</v>
      </c>
      <c r="IP132" s="13">
        <f t="shared" si="234"/>
        <v>49.378912133891205</v>
      </c>
      <c r="IQ132" s="13">
        <f t="shared" si="234"/>
        <v>49.389499999999998</v>
      </c>
      <c r="IR132" s="13">
        <f t="shared" si="234"/>
        <v>49.400000000000006</v>
      </c>
      <c r="IS132" s="13">
        <f t="shared" si="234"/>
        <v>49.410413223140495</v>
      </c>
      <c r="IT132" s="13">
        <f t="shared" si="234"/>
        <v>49.42074074074074</v>
      </c>
      <c r="IU132" s="13">
        <f t="shared" si="234"/>
        <v>49.430983606557376</v>
      </c>
      <c r="IV132" s="13">
        <f t="shared" si="234"/>
        <v>49.44114285714285</v>
      </c>
      <c r="IW132" s="13"/>
      <c r="IX132" s="13"/>
      <c r="IY132" s="13"/>
      <c r="IZ132" s="13"/>
      <c r="JA132" s="13"/>
      <c r="JB132" s="13"/>
    </row>
    <row r="133" spans="1:262" ht="12.75" customHeight="1" x14ac:dyDescent="0.3">
      <c r="A133" s="28" t="s">
        <v>52</v>
      </c>
      <c r="B133" s="29" t="s">
        <v>6</v>
      </c>
      <c r="C133" s="29" t="s">
        <v>7</v>
      </c>
      <c r="D133" s="30" t="s">
        <v>8</v>
      </c>
      <c r="E133" s="29" t="s">
        <v>9</v>
      </c>
      <c r="F133" s="29" t="s">
        <v>10</v>
      </c>
      <c r="G133" s="30" t="s">
        <v>11</v>
      </c>
      <c r="H133" s="30" t="s">
        <v>12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4" t="s">
        <v>22</v>
      </c>
      <c r="S133" s="9" t="s">
        <v>23</v>
      </c>
      <c r="T133" s="9" t="s">
        <v>24</v>
      </c>
      <c r="U133" s="9" t="s">
        <v>25</v>
      </c>
      <c r="V133" s="9" t="s">
        <v>26</v>
      </c>
      <c r="W133" s="9" t="s">
        <v>27</v>
      </c>
      <c r="X133" s="9" t="s">
        <v>28</v>
      </c>
      <c r="Y133" s="9" t="s">
        <v>29</v>
      </c>
      <c r="Z133" s="9" t="s">
        <v>30</v>
      </c>
      <c r="AA133" s="9" t="s">
        <v>31</v>
      </c>
      <c r="AB133" s="4" t="s">
        <v>32</v>
      </c>
      <c r="AC133" s="4" t="s">
        <v>33</v>
      </c>
      <c r="AD133" s="4" t="s">
        <v>55</v>
      </c>
      <c r="AE133" s="9" t="s">
        <v>35</v>
      </c>
      <c r="AF133" s="9" t="s">
        <v>36</v>
      </c>
      <c r="AG133" s="30" t="s">
        <v>52</v>
      </c>
      <c r="AH133" s="30" t="s">
        <v>52</v>
      </c>
      <c r="AI133" s="30" t="s">
        <v>52</v>
      </c>
      <c r="AJ133" s="30" t="s">
        <v>52</v>
      </c>
      <c r="AK133" s="30" t="s">
        <v>52</v>
      </c>
      <c r="AL133" s="30" t="s">
        <v>52</v>
      </c>
      <c r="AM133" s="30" t="s">
        <v>52</v>
      </c>
      <c r="AN133" s="30" t="s">
        <v>52</v>
      </c>
      <c r="AO133" s="30" t="s">
        <v>52</v>
      </c>
      <c r="AP133" s="30" t="s">
        <v>52</v>
      </c>
      <c r="AQ133" s="30" t="s">
        <v>52</v>
      </c>
      <c r="AR133" s="30" t="s">
        <v>52</v>
      </c>
      <c r="AS133" s="30" t="s">
        <v>52</v>
      </c>
      <c r="AT133" s="30" t="s">
        <v>52</v>
      </c>
      <c r="AU133" s="30" t="s">
        <v>52</v>
      </c>
      <c r="AV133" s="30" t="s">
        <v>52</v>
      </c>
      <c r="AW133" s="30" t="s">
        <v>52</v>
      </c>
      <c r="AX133" s="30" t="s">
        <v>52</v>
      </c>
      <c r="AY133" s="30" t="s">
        <v>52</v>
      </c>
      <c r="AZ133" s="30" t="s">
        <v>52</v>
      </c>
      <c r="BA133" s="30" t="s">
        <v>52</v>
      </c>
      <c r="BB133" s="30" t="s">
        <v>52</v>
      </c>
      <c r="BC133" s="30" t="s">
        <v>52</v>
      </c>
      <c r="BD133" s="30" t="s">
        <v>52</v>
      </c>
      <c r="BE133" s="30" t="s">
        <v>52</v>
      </c>
      <c r="BF133" s="30" t="s">
        <v>52</v>
      </c>
      <c r="BG133" s="30" t="s">
        <v>52</v>
      </c>
      <c r="BH133" s="30" t="s">
        <v>52</v>
      </c>
      <c r="BI133" s="30" t="s">
        <v>52</v>
      </c>
      <c r="BJ133" s="30" t="s">
        <v>52</v>
      </c>
      <c r="BK133" s="30" t="s">
        <v>52</v>
      </c>
      <c r="BL133" s="30" t="s">
        <v>52</v>
      </c>
      <c r="BM133" s="30" t="s">
        <v>52</v>
      </c>
      <c r="BN133" s="30" t="s">
        <v>52</v>
      </c>
      <c r="BO133" s="30" t="s">
        <v>52</v>
      </c>
      <c r="BP133" s="30" t="s">
        <v>52</v>
      </c>
      <c r="BQ133" s="30" t="s">
        <v>52</v>
      </c>
      <c r="BR133" s="30" t="s">
        <v>52</v>
      </c>
      <c r="BS133" s="30" t="s">
        <v>52</v>
      </c>
      <c r="BT133" s="30" t="s">
        <v>52</v>
      </c>
      <c r="BU133" s="30" t="s">
        <v>52</v>
      </c>
      <c r="BV133" s="30" t="s">
        <v>52</v>
      </c>
      <c r="BW133" s="30" t="s">
        <v>52</v>
      </c>
      <c r="BX133" s="30" t="s">
        <v>52</v>
      </c>
      <c r="BY133" s="30" t="s">
        <v>52</v>
      </c>
      <c r="BZ133" s="30" t="s">
        <v>52</v>
      </c>
      <c r="CA133" s="30" t="s">
        <v>52</v>
      </c>
      <c r="CB133" s="30" t="s">
        <v>52</v>
      </c>
      <c r="CC133" s="30" t="s">
        <v>52</v>
      </c>
      <c r="CD133" s="30" t="s">
        <v>52</v>
      </c>
      <c r="CE133" s="30" t="s">
        <v>52</v>
      </c>
      <c r="CF133" s="30" t="s">
        <v>52</v>
      </c>
      <c r="CG133" s="30" t="s">
        <v>52</v>
      </c>
      <c r="CH133" s="30" t="s">
        <v>52</v>
      </c>
      <c r="CI133" s="30" t="s">
        <v>52</v>
      </c>
      <c r="CJ133" s="30" t="s">
        <v>52</v>
      </c>
      <c r="CK133" s="30" t="s">
        <v>52</v>
      </c>
      <c r="CL133" s="30" t="s">
        <v>52</v>
      </c>
      <c r="CM133" s="30" t="s">
        <v>52</v>
      </c>
      <c r="CN133" s="30" t="s">
        <v>52</v>
      </c>
      <c r="CO133" s="30" t="s">
        <v>52</v>
      </c>
      <c r="CP133" s="30" t="s">
        <v>52</v>
      </c>
      <c r="CQ133" s="30" t="s">
        <v>52</v>
      </c>
      <c r="CR133" s="30" t="s">
        <v>52</v>
      </c>
      <c r="CS133" s="30" t="s">
        <v>52</v>
      </c>
      <c r="CT133" s="30" t="s">
        <v>52</v>
      </c>
      <c r="CU133" s="30" t="s">
        <v>52</v>
      </c>
      <c r="CV133" s="30" t="s">
        <v>52</v>
      </c>
      <c r="CW133" s="30" t="s">
        <v>52</v>
      </c>
      <c r="CX133" s="30" t="s">
        <v>52</v>
      </c>
      <c r="CY133" s="30" t="s">
        <v>52</v>
      </c>
      <c r="CZ133" s="30" t="s">
        <v>52</v>
      </c>
      <c r="DA133" s="30" t="s">
        <v>52</v>
      </c>
      <c r="DB133" s="30" t="s">
        <v>52</v>
      </c>
      <c r="DC133" s="30" t="s">
        <v>52</v>
      </c>
      <c r="DD133" s="30" t="s">
        <v>52</v>
      </c>
      <c r="DE133" s="30" t="s">
        <v>52</v>
      </c>
      <c r="DF133" s="30" t="s">
        <v>52</v>
      </c>
      <c r="DG133" s="30" t="s">
        <v>52</v>
      </c>
      <c r="DH133" s="30" t="s">
        <v>52</v>
      </c>
      <c r="DI133" s="30" t="s">
        <v>52</v>
      </c>
      <c r="DJ133" s="30" t="s">
        <v>52</v>
      </c>
      <c r="DK133" s="30" t="s">
        <v>52</v>
      </c>
      <c r="DL133" s="30" t="s">
        <v>52</v>
      </c>
      <c r="DM133" s="30" t="s">
        <v>52</v>
      </c>
      <c r="DN133" s="30" t="s">
        <v>52</v>
      </c>
      <c r="DO133" s="30" t="s">
        <v>52</v>
      </c>
      <c r="DP133" s="30" t="s">
        <v>52</v>
      </c>
      <c r="DQ133" s="30" t="s">
        <v>52</v>
      </c>
      <c r="DR133" s="30" t="s">
        <v>52</v>
      </c>
      <c r="DS133" s="30" t="s">
        <v>52</v>
      </c>
      <c r="DT133" s="30" t="s">
        <v>52</v>
      </c>
      <c r="DU133" s="30" t="s">
        <v>52</v>
      </c>
      <c r="DV133" s="30" t="s">
        <v>52</v>
      </c>
      <c r="DW133" s="30" t="s">
        <v>52</v>
      </c>
      <c r="DX133" s="30" t="s">
        <v>52</v>
      </c>
      <c r="DY133" s="30" t="s">
        <v>52</v>
      </c>
      <c r="DZ133" s="30" t="s">
        <v>52</v>
      </c>
      <c r="EA133" s="30" t="s">
        <v>52</v>
      </c>
      <c r="EB133" s="30" t="s">
        <v>52</v>
      </c>
      <c r="EC133" s="30" t="s">
        <v>52</v>
      </c>
      <c r="ED133" s="30" t="s">
        <v>52</v>
      </c>
      <c r="EE133" s="30" t="s">
        <v>52</v>
      </c>
      <c r="EF133" s="30" t="s">
        <v>52</v>
      </c>
      <c r="EG133" s="30" t="s">
        <v>52</v>
      </c>
      <c r="EH133" s="30" t="s">
        <v>52</v>
      </c>
      <c r="EI133" s="30" t="s">
        <v>52</v>
      </c>
      <c r="EJ133" s="30" t="s">
        <v>52</v>
      </c>
      <c r="EK133" s="30" t="s">
        <v>52</v>
      </c>
      <c r="EL133" s="30" t="s">
        <v>52</v>
      </c>
      <c r="EM133" s="30" t="s">
        <v>52</v>
      </c>
      <c r="EN133" s="30" t="s">
        <v>52</v>
      </c>
      <c r="EO133" s="30" t="s">
        <v>52</v>
      </c>
      <c r="EP133" s="30" t="s">
        <v>52</v>
      </c>
      <c r="EQ133" s="30" t="s">
        <v>52</v>
      </c>
      <c r="ER133" s="30" t="s">
        <v>52</v>
      </c>
      <c r="ES133" s="30" t="s">
        <v>52</v>
      </c>
      <c r="ET133" s="30" t="s">
        <v>52</v>
      </c>
      <c r="EU133" s="30" t="s">
        <v>52</v>
      </c>
      <c r="EV133" s="30" t="s">
        <v>52</v>
      </c>
      <c r="EW133" s="30" t="s">
        <v>52</v>
      </c>
      <c r="EX133" s="30" t="s">
        <v>52</v>
      </c>
      <c r="EY133" s="30" t="s">
        <v>52</v>
      </c>
      <c r="EZ133" s="30" t="s">
        <v>52</v>
      </c>
      <c r="FA133" s="30" t="s">
        <v>52</v>
      </c>
      <c r="FB133" s="30" t="s">
        <v>52</v>
      </c>
      <c r="FC133" s="30" t="s">
        <v>52</v>
      </c>
      <c r="FD133" s="30" t="s">
        <v>52</v>
      </c>
      <c r="FE133" s="30" t="s">
        <v>52</v>
      </c>
      <c r="FF133" s="30" t="s">
        <v>52</v>
      </c>
      <c r="FG133" s="30" t="s">
        <v>52</v>
      </c>
      <c r="FH133" s="30" t="s">
        <v>52</v>
      </c>
      <c r="FI133" s="30" t="s">
        <v>52</v>
      </c>
      <c r="FJ133" s="30" t="s">
        <v>52</v>
      </c>
      <c r="FK133" s="30" t="s">
        <v>52</v>
      </c>
      <c r="FL133" s="30" t="s">
        <v>52</v>
      </c>
      <c r="FM133" s="30" t="s">
        <v>52</v>
      </c>
      <c r="FN133" s="30" t="s">
        <v>52</v>
      </c>
      <c r="FO133" s="30" t="s">
        <v>52</v>
      </c>
      <c r="FP133" s="30" t="s">
        <v>52</v>
      </c>
      <c r="FQ133" s="30" t="s">
        <v>52</v>
      </c>
      <c r="FR133" s="30" t="s">
        <v>52</v>
      </c>
      <c r="FS133" s="30" t="s">
        <v>52</v>
      </c>
      <c r="FT133" s="30" t="s">
        <v>52</v>
      </c>
      <c r="FU133" s="30" t="s">
        <v>52</v>
      </c>
      <c r="FV133" s="30" t="s">
        <v>52</v>
      </c>
      <c r="FW133" s="30" t="s">
        <v>52</v>
      </c>
      <c r="FX133" s="30" t="s">
        <v>52</v>
      </c>
      <c r="FY133" s="30" t="s">
        <v>52</v>
      </c>
      <c r="FZ133" s="30" t="s">
        <v>52</v>
      </c>
      <c r="GA133" s="30" t="s">
        <v>52</v>
      </c>
      <c r="GB133" s="30" t="s">
        <v>52</v>
      </c>
      <c r="GC133" s="30" t="s">
        <v>52</v>
      </c>
      <c r="GD133" s="30" t="s">
        <v>52</v>
      </c>
      <c r="GE133" s="30" t="s">
        <v>52</v>
      </c>
      <c r="GF133" s="30" t="s">
        <v>52</v>
      </c>
      <c r="GG133" s="30" t="s">
        <v>52</v>
      </c>
      <c r="GH133" s="30" t="s">
        <v>52</v>
      </c>
      <c r="GI133" s="30" t="s">
        <v>52</v>
      </c>
      <c r="GJ133" s="30" t="s">
        <v>52</v>
      </c>
      <c r="GK133" s="30" t="s">
        <v>52</v>
      </c>
      <c r="GL133" s="30" t="s">
        <v>52</v>
      </c>
      <c r="GM133" s="30" t="s">
        <v>52</v>
      </c>
      <c r="GN133" s="30" t="s">
        <v>52</v>
      </c>
      <c r="GO133" s="30" t="s">
        <v>52</v>
      </c>
      <c r="GP133" s="30" t="s">
        <v>52</v>
      </c>
      <c r="GQ133" s="30" t="s">
        <v>52</v>
      </c>
      <c r="GR133" s="30" t="s">
        <v>52</v>
      </c>
      <c r="GS133" s="30" t="s">
        <v>52</v>
      </c>
      <c r="GT133" s="30" t="s">
        <v>52</v>
      </c>
      <c r="GU133" s="30" t="s">
        <v>52</v>
      </c>
      <c r="GV133" s="30" t="s">
        <v>52</v>
      </c>
      <c r="GW133" s="30" t="s">
        <v>52</v>
      </c>
      <c r="GX133" s="30" t="s">
        <v>52</v>
      </c>
      <c r="GY133" s="30" t="s">
        <v>52</v>
      </c>
      <c r="GZ133" s="30" t="s">
        <v>52</v>
      </c>
      <c r="HA133" s="30" t="s">
        <v>52</v>
      </c>
      <c r="HB133" s="30" t="s">
        <v>52</v>
      </c>
      <c r="HC133" s="30" t="s">
        <v>52</v>
      </c>
      <c r="HD133" s="30" t="s">
        <v>52</v>
      </c>
      <c r="HE133" s="30" t="s">
        <v>52</v>
      </c>
      <c r="HF133" s="30" t="s">
        <v>52</v>
      </c>
      <c r="HG133" s="30" t="s">
        <v>52</v>
      </c>
      <c r="HH133" s="30" t="s">
        <v>52</v>
      </c>
      <c r="HI133" s="30" t="s">
        <v>52</v>
      </c>
      <c r="HJ133" s="30" t="s">
        <v>52</v>
      </c>
      <c r="HK133" s="30" t="s">
        <v>52</v>
      </c>
      <c r="HL133" s="30" t="s">
        <v>52</v>
      </c>
      <c r="HM133" s="30" t="s">
        <v>52</v>
      </c>
      <c r="HN133" s="30" t="s">
        <v>52</v>
      </c>
      <c r="HO133" s="30" t="s">
        <v>52</v>
      </c>
      <c r="HP133" s="30" t="s">
        <v>52</v>
      </c>
      <c r="HQ133" s="30" t="s">
        <v>52</v>
      </c>
      <c r="HR133" s="30" t="s">
        <v>52</v>
      </c>
      <c r="HS133" s="30" t="s">
        <v>52</v>
      </c>
      <c r="HT133" s="30" t="s">
        <v>52</v>
      </c>
      <c r="HU133" s="30" t="s">
        <v>52</v>
      </c>
      <c r="HV133" s="30" t="s">
        <v>52</v>
      </c>
      <c r="HW133" s="30" t="s">
        <v>52</v>
      </c>
      <c r="HX133" s="30" t="s">
        <v>52</v>
      </c>
      <c r="HY133" s="30" t="s">
        <v>52</v>
      </c>
      <c r="HZ133" s="30" t="s">
        <v>52</v>
      </c>
      <c r="IA133" s="30" t="s">
        <v>52</v>
      </c>
      <c r="IB133" s="30" t="s">
        <v>52</v>
      </c>
      <c r="IC133" s="30" t="s">
        <v>52</v>
      </c>
      <c r="ID133" s="30" t="s">
        <v>52</v>
      </c>
      <c r="IE133" s="30" t="s">
        <v>52</v>
      </c>
      <c r="IF133" s="30" t="s">
        <v>52</v>
      </c>
      <c r="IG133" s="30" t="s">
        <v>52</v>
      </c>
      <c r="IH133" s="30" t="s">
        <v>52</v>
      </c>
      <c r="II133" s="30" t="s">
        <v>52</v>
      </c>
      <c r="IJ133" s="30" t="s">
        <v>52</v>
      </c>
      <c r="IK133" s="30" t="s">
        <v>52</v>
      </c>
      <c r="IL133" s="30" t="s">
        <v>52</v>
      </c>
      <c r="IM133" s="30" t="s">
        <v>52</v>
      </c>
      <c r="IN133" s="30" t="s">
        <v>52</v>
      </c>
      <c r="IO133" s="30" t="s">
        <v>52</v>
      </c>
      <c r="IP133" s="30" t="s">
        <v>52</v>
      </c>
      <c r="IQ133" s="30" t="s">
        <v>52</v>
      </c>
      <c r="IR133" s="30" t="s">
        <v>52</v>
      </c>
      <c r="IS133" s="30" t="s">
        <v>52</v>
      </c>
      <c r="IT133" s="30" t="s">
        <v>52</v>
      </c>
      <c r="IU133" s="30" t="s">
        <v>52</v>
      </c>
      <c r="IV133" s="30" t="s">
        <v>52</v>
      </c>
      <c r="IW133" s="30"/>
      <c r="IX133" s="30"/>
      <c r="IY133" s="30"/>
      <c r="IZ133" s="30"/>
      <c r="JA133" s="30"/>
      <c r="JB133" s="30"/>
    </row>
    <row r="134" spans="1:262" ht="12.75" customHeight="1" x14ac:dyDescent="0.3">
      <c r="A134" s="4" t="s">
        <v>37</v>
      </c>
      <c r="B134" s="4">
        <v>532</v>
      </c>
      <c r="C134" s="13">
        <f t="shared" ref="C134:C146" si="235">((V134+X134)/10*MAX(($D$2/AC134),1)+(Y134/80*180*Z134))/(MAX(($D$2/AA134),1)+AB134)*28</f>
        <v>339.5</v>
      </c>
      <c r="D134" s="13">
        <f t="shared" ref="D134:D146" si="236">C134-B134</f>
        <v>-192.5</v>
      </c>
      <c r="E134" s="13">
        <f t="shared" ref="E134:E146" si="237">AB134+MAX($D$2/AA134,1)</f>
        <v>15</v>
      </c>
      <c r="F134" s="4" t="e">
        <f t="shared" ref="F134:F146" si="238">MROUND(D134,25)</f>
        <v>#NUM!</v>
      </c>
      <c r="G134" s="13">
        <f t="shared" ref="G134:G146" si="239">D134/28</f>
        <v>-6.875</v>
      </c>
      <c r="H134" s="11">
        <f t="shared" ref="H134:H146" si="240">((($X134)/10*MAX(($D$2/$AC134),1)+AF134+($Y134/80*180*$Z134))/(MAX(($D$2/$AA134),1)+$AB134))*28</f>
        <v>514.5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7">
        <v>30000</v>
      </c>
      <c r="S134" s="17">
        <f t="shared" ref="S134:S143" si="241">2.5/2+2.5/4</f>
        <v>1.875</v>
      </c>
      <c r="T134" s="17">
        <v>5</v>
      </c>
      <c r="U134" s="17">
        <f t="shared" ref="U134:U146" si="242">T134*S134</f>
        <v>9.375</v>
      </c>
      <c r="V134" s="17">
        <f t="shared" ref="V134:V146" si="243">U134*80</f>
        <v>750</v>
      </c>
      <c r="W134" s="17">
        <f t="shared" ref="W134:W143" si="244">1.5/2+1.5/4</f>
        <v>1.125</v>
      </c>
      <c r="X134" s="17">
        <f t="shared" ref="X134:X146" si="245">W134*200</f>
        <v>225</v>
      </c>
      <c r="Y134" s="4">
        <f t="shared" ref="Y134:Y146" si="246">MIN(R134-V134-X134,AD134)</f>
        <v>750</v>
      </c>
      <c r="Z134" s="4">
        <v>0.05</v>
      </c>
      <c r="AA134" s="4">
        <v>72</v>
      </c>
      <c r="AB134" s="4">
        <v>14</v>
      </c>
      <c r="AC134" s="4">
        <v>500</v>
      </c>
      <c r="AD134" s="4">
        <v>750</v>
      </c>
      <c r="AE134" s="4">
        <f t="shared" ref="AE134:AE146" si="247">Y134/80*180</f>
        <v>1687.5</v>
      </c>
      <c r="AF134" s="4">
        <f t="shared" ref="AF134:AF146" si="248">V134/80*180*Z134*2</f>
        <v>168.75</v>
      </c>
      <c r="AG134" s="13">
        <f t="shared" ref="AG134:IV134" si="249">((($V134+$X134)/10*MAX((AG$2/$AC134),1)+($Y134/80*180*$Z134))/(MAX((AG$2/$AA134),1)+$AB134))*28-$B134</f>
        <v>-192.5</v>
      </c>
      <c r="AH134" s="13">
        <f t="shared" si="249"/>
        <v>-192.5</v>
      </c>
      <c r="AI134" s="13">
        <f t="shared" si="249"/>
        <v>-192.5</v>
      </c>
      <c r="AJ134" s="13">
        <f t="shared" si="249"/>
        <v>-192.5</v>
      </c>
      <c r="AK134" s="13">
        <f t="shared" si="249"/>
        <v>-192.5</v>
      </c>
      <c r="AL134" s="13">
        <f t="shared" si="249"/>
        <v>-192.5</v>
      </c>
      <c r="AM134" s="13">
        <f t="shared" si="249"/>
        <v>-192.5</v>
      </c>
      <c r="AN134" s="13">
        <f t="shared" si="249"/>
        <v>-192.5</v>
      </c>
      <c r="AO134" s="13">
        <f t="shared" si="249"/>
        <v>-192.5</v>
      </c>
      <c r="AP134" s="13">
        <f t="shared" si="249"/>
        <v>-192.5</v>
      </c>
      <c r="AQ134" s="13">
        <f t="shared" si="249"/>
        <v>-192.5</v>
      </c>
      <c r="AR134" s="13">
        <f t="shared" si="249"/>
        <v>-192.5</v>
      </c>
      <c r="AS134" s="13">
        <f t="shared" si="249"/>
        <v>-194.37569060773484</v>
      </c>
      <c r="AT134" s="13">
        <f t="shared" si="249"/>
        <v>-196.23076923076923</v>
      </c>
      <c r="AU134" s="13">
        <f t="shared" si="249"/>
        <v>-198.06557377049182</v>
      </c>
      <c r="AV134" s="13">
        <f t="shared" si="249"/>
        <v>-199.88043478260875</v>
      </c>
      <c r="AW134" s="13">
        <f t="shared" si="249"/>
        <v>-201.67567567567562</v>
      </c>
      <c r="AX134" s="13">
        <f t="shared" si="249"/>
        <v>-203.45161290322579</v>
      </c>
      <c r="AY134" s="13">
        <f t="shared" si="249"/>
        <v>-205.20855614973266</v>
      </c>
      <c r="AZ134" s="13">
        <f t="shared" si="249"/>
        <v>-206.94680851063828</v>
      </c>
      <c r="BA134" s="13">
        <f t="shared" si="249"/>
        <v>-208.66666666666669</v>
      </c>
      <c r="BB134" s="13">
        <f t="shared" si="249"/>
        <v>-210.36842105263156</v>
      </c>
      <c r="BC134" s="13">
        <f t="shared" si="249"/>
        <v>-212.0523560209424</v>
      </c>
      <c r="BD134" s="13">
        <f t="shared" si="249"/>
        <v>-213.71875</v>
      </c>
      <c r="BE134" s="13">
        <f t="shared" si="249"/>
        <v>-215.36787564766837</v>
      </c>
      <c r="BF134" s="13">
        <f t="shared" si="249"/>
        <v>-217</v>
      </c>
      <c r="BG134" s="13">
        <f t="shared" si="249"/>
        <v>-218.61538461538464</v>
      </c>
      <c r="BH134" s="13">
        <f t="shared" si="249"/>
        <v>-220.21428571428567</v>
      </c>
      <c r="BI134" s="13">
        <f t="shared" si="249"/>
        <v>-221.79695431472084</v>
      </c>
      <c r="BJ134" s="13">
        <f t="shared" si="249"/>
        <v>-223.36363636363637</v>
      </c>
      <c r="BK134" s="13">
        <f t="shared" si="249"/>
        <v>-224.9145728643216</v>
      </c>
      <c r="BL134" s="13">
        <f t="shared" si="249"/>
        <v>-226.45</v>
      </c>
      <c r="BM134" s="13">
        <f t="shared" si="249"/>
        <v>-227.97014925373139</v>
      </c>
      <c r="BN134" s="13">
        <f t="shared" si="249"/>
        <v>-229.47524752475249</v>
      </c>
      <c r="BO134" s="13">
        <f t="shared" si="249"/>
        <v>-230.9655172413793</v>
      </c>
      <c r="BP134" s="13">
        <f t="shared" si="249"/>
        <v>-232.44117647058823</v>
      </c>
      <c r="BQ134" s="13">
        <f t="shared" si="249"/>
        <v>-233.90243902439022</v>
      </c>
      <c r="BR134" s="13">
        <f t="shared" si="249"/>
        <v>-235.34951456310682</v>
      </c>
      <c r="BS134" s="13">
        <f t="shared" si="249"/>
        <v>-236.78260869565219</v>
      </c>
      <c r="BT134" s="13">
        <f t="shared" si="249"/>
        <v>-238.20192307692309</v>
      </c>
      <c r="BU134" s="13">
        <f t="shared" si="249"/>
        <v>-239.60765550239233</v>
      </c>
      <c r="BV134" s="13">
        <f t="shared" si="249"/>
        <v>-241</v>
      </c>
      <c r="BW134" s="13">
        <f t="shared" si="249"/>
        <v>-242.37914691943126</v>
      </c>
      <c r="BX134" s="13">
        <f t="shared" si="249"/>
        <v>-243.74528301886795</v>
      </c>
      <c r="BY134" s="13">
        <f t="shared" si="249"/>
        <v>-245.0985915492958</v>
      </c>
      <c r="BZ134" s="13">
        <f t="shared" si="249"/>
        <v>-246.43925233644859</v>
      </c>
      <c r="CA134" s="13">
        <f t="shared" si="249"/>
        <v>-247.76744186046511</v>
      </c>
      <c r="CB134" s="13">
        <f t="shared" si="249"/>
        <v>-249.08333333333337</v>
      </c>
      <c r="CC134" s="13">
        <f t="shared" si="249"/>
        <v>-250.38709677419354</v>
      </c>
      <c r="CD134" s="13">
        <f t="shared" si="249"/>
        <v>-251.67889908256882</v>
      </c>
      <c r="CE134" s="13">
        <f t="shared" si="249"/>
        <v>-252.95890410958907</v>
      </c>
      <c r="CF134" s="13">
        <f t="shared" si="249"/>
        <v>-254.22727272727269</v>
      </c>
      <c r="CG134" s="13">
        <f t="shared" si="249"/>
        <v>-255.48416289592762</v>
      </c>
      <c r="CH134" s="13">
        <f t="shared" si="249"/>
        <v>-256.72972972972974</v>
      </c>
      <c r="CI134" s="13">
        <f t="shared" si="249"/>
        <v>-257.96412556053809</v>
      </c>
      <c r="CJ134" s="13">
        <f t="shared" si="249"/>
        <v>-259.1875</v>
      </c>
      <c r="CK134" s="13">
        <f t="shared" si="249"/>
        <v>-260.40000000000003</v>
      </c>
      <c r="CL134" s="13">
        <f t="shared" si="249"/>
        <v>-261.60176991150445</v>
      </c>
      <c r="CM134" s="13">
        <f t="shared" si="249"/>
        <v>-262.79295154185024</v>
      </c>
      <c r="CN134" s="13">
        <f t="shared" si="249"/>
        <v>-263.9736842105263</v>
      </c>
      <c r="CO134" s="13">
        <f t="shared" si="249"/>
        <v>-265.14410480349341</v>
      </c>
      <c r="CP134" s="13">
        <f t="shared" si="249"/>
        <v>-266.304347826087</v>
      </c>
      <c r="CQ134" s="13">
        <f t="shared" si="249"/>
        <v>-267.4545454545455</v>
      </c>
      <c r="CR134" s="13">
        <f t="shared" si="249"/>
        <v>-268.59482758620686</v>
      </c>
      <c r="CS134" s="13">
        <f t="shared" si="249"/>
        <v>-269.725321888412</v>
      </c>
      <c r="CT134" s="13">
        <f t="shared" si="249"/>
        <v>-270.84615384615387</v>
      </c>
      <c r="CU134" s="13">
        <f t="shared" si="249"/>
        <v>-271.95744680851061</v>
      </c>
      <c r="CV134" s="13">
        <f t="shared" si="249"/>
        <v>-273.05932203389835</v>
      </c>
      <c r="CW134" s="13">
        <f t="shared" si="249"/>
        <v>-274.15189873417722</v>
      </c>
      <c r="CX134" s="13">
        <f t="shared" si="249"/>
        <v>-275.23529411764707</v>
      </c>
      <c r="CY134" s="13">
        <f t="shared" si="249"/>
        <v>-276.30962343096235</v>
      </c>
      <c r="CZ134" s="13">
        <f t="shared" si="249"/>
        <v>-277.375</v>
      </c>
      <c r="DA134" s="13">
        <f t="shared" si="249"/>
        <v>-278.43153526970957</v>
      </c>
      <c r="DB134" s="13">
        <f t="shared" si="249"/>
        <v>-279.47933884297521</v>
      </c>
      <c r="DC134" s="13">
        <f t="shared" si="249"/>
        <v>-280.51851851851853</v>
      </c>
      <c r="DD134" s="13">
        <f t="shared" si="249"/>
        <v>-281.54918032786884</v>
      </c>
      <c r="DE134" s="13">
        <f t="shared" si="249"/>
        <v>-282.57142857142856</v>
      </c>
      <c r="DF134" s="13">
        <f t="shared" si="249"/>
        <v>-283.58536585365857</v>
      </c>
      <c r="DG134" s="13">
        <f t="shared" si="249"/>
        <v>-284.59109311740889</v>
      </c>
      <c r="DH134" s="13">
        <f t="shared" si="249"/>
        <v>-285.58870967741933</v>
      </c>
      <c r="DI134" s="13">
        <f t="shared" si="249"/>
        <v>-286.57831325301208</v>
      </c>
      <c r="DJ134" s="13">
        <f t="shared" si="249"/>
        <v>-287.56</v>
      </c>
      <c r="DK134" s="13">
        <f t="shared" si="249"/>
        <v>-288.53386454183271</v>
      </c>
      <c r="DL134" s="13">
        <f t="shared" si="249"/>
        <v>-288.46000000000004</v>
      </c>
      <c r="DM134" s="13">
        <f t="shared" si="249"/>
        <v>-287.86877470355734</v>
      </c>
      <c r="DN134" s="13">
        <f t="shared" si="249"/>
        <v>-287.28220472440944</v>
      </c>
      <c r="DO134" s="13">
        <f t="shared" si="249"/>
        <v>-286.70023529411765</v>
      </c>
      <c r="DP134" s="13">
        <f t="shared" si="249"/>
        <v>-286.12281249999995</v>
      </c>
      <c r="DQ134" s="13">
        <f t="shared" si="249"/>
        <v>-285.54988326848252</v>
      </c>
      <c r="DR134" s="13">
        <f t="shared" si="249"/>
        <v>-284.98139534883722</v>
      </c>
      <c r="DS134" s="13">
        <f t="shared" si="249"/>
        <v>-284.41729729729724</v>
      </c>
      <c r="DT134" s="13">
        <f t="shared" si="249"/>
        <v>-283.85753846153841</v>
      </c>
      <c r="DU134" s="13">
        <f t="shared" si="249"/>
        <v>-283.30206896551726</v>
      </c>
      <c r="DV134" s="13">
        <f t="shared" si="249"/>
        <v>-282.75083969465646</v>
      </c>
      <c r="DW134" s="13">
        <f t="shared" si="249"/>
        <v>-282.20380228136889</v>
      </c>
      <c r="DX134" s="13">
        <f t="shared" si="249"/>
        <v>-281.66090909090912</v>
      </c>
      <c r="DY134" s="13">
        <f t="shared" si="249"/>
        <v>-281.12211320754716</v>
      </c>
      <c r="DZ134" s="13">
        <f t="shared" si="249"/>
        <v>-280.58736842105259</v>
      </c>
      <c r="EA134" s="13">
        <f t="shared" si="249"/>
        <v>-280.05662921348318</v>
      </c>
      <c r="EB134" s="13">
        <f t="shared" si="249"/>
        <v>-279.52985074626872</v>
      </c>
      <c r="EC134" s="13">
        <f t="shared" si="249"/>
        <v>-279.00698884758361</v>
      </c>
      <c r="ED134" s="13">
        <f t="shared" si="249"/>
        <v>-278.488</v>
      </c>
      <c r="EE134" s="13">
        <f t="shared" si="249"/>
        <v>-277.97284132841332</v>
      </c>
      <c r="EF134" s="13">
        <f t="shared" si="249"/>
        <v>-277.46147058823527</v>
      </c>
      <c r="EG134" s="13">
        <f t="shared" si="249"/>
        <v>-276.95384615384614</v>
      </c>
      <c r="EH134" s="13">
        <f t="shared" si="249"/>
        <v>-276.44992700729932</v>
      </c>
      <c r="EI134" s="13">
        <f t="shared" si="249"/>
        <v>-275.94967272727268</v>
      </c>
      <c r="EJ134" s="13">
        <f t="shared" si="249"/>
        <v>-275.45304347826084</v>
      </c>
      <c r="EK134" s="13">
        <f t="shared" si="249"/>
        <v>-274.96000000000004</v>
      </c>
      <c r="EL134" s="13">
        <f t="shared" si="249"/>
        <v>-274.47050359712227</v>
      </c>
      <c r="EM134" s="13">
        <f t="shared" si="249"/>
        <v>-273.98451612903227</v>
      </c>
      <c r="EN134" s="13">
        <f t="shared" si="249"/>
        <v>-273.50200000000001</v>
      </c>
      <c r="EO134" s="13">
        <f t="shared" si="249"/>
        <v>-273.02291814946619</v>
      </c>
      <c r="EP134" s="13">
        <f t="shared" si="249"/>
        <v>-272.54723404255316</v>
      </c>
      <c r="EQ134" s="13">
        <f t="shared" si="249"/>
        <v>-272.07491166077745</v>
      </c>
      <c r="ER134" s="13">
        <f t="shared" si="249"/>
        <v>-271.60591549295771</v>
      </c>
      <c r="ES134" s="13">
        <f t="shared" si="249"/>
        <v>-271.1402105263158</v>
      </c>
      <c r="ET134" s="13">
        <f t="shared" si="249"/>
        <v>-270.67776223776224</v>
      </c>
      <c r="EU134" s="13">
        <f t="shared" si="249"/>
        <v>-270.21853658536583</v>
      </c>
      <c r="EV134" s="13">
        <f t="shared" si="249"/>
        <v>-269.76249999999999</v>
      </c>
      <c r="EW134" s="13">
        <f t="shared" si="249"/>
        <v>-269.30961937716268</v>
      </c>
      <c r="EX134" s="13">
        <f t="shared" si="249"/>
        <v>-268.85986206896553</v>
      </c>
      <c r="EY134" s="13">
        <f t="shared" si="249"/>
        <v>-268.41319587628868</v>
      </c>
      <c r="EZ134" s="13">
        <f t="shared" si="249"/>
        <v>-267.9695890410959</v>
      </c>
      <c r="FA134" s="13">
        <f t="shared" si="249"/>
        <v>-267.5290102389078</v>
      </c>
      <c r="FB134" s="13">
        <f t="shared" si="249"/>
        <v>-267.09142857142859</v>
      </c>
      <c r="FC134" s="13">
        <f t="shared" si="249"/>
        <v>-266.65681355932207</v>
      </c>
      <c r="FD134" s="13">
        <f t="shared" si="249"/>
        <v>-266.22513513513513</v>
      </c>
      <c r="FE134" s="13">
        <f t="shared" si="249"/>
        <v>-265.79636363636359</v>
      </c>
      <c r="FF134" s="13">
        <f t="shared" si="249"/>
        <v>-265.37046979865772</v>
      </c>
      <c r="FG134" s="13">
        <f t="shared" si="249"/>
        <v>-264.94742474916382</v>
      </c>
      <c r="FH134" s="13">
        <f t="shared" si="249"/>
        <v>-264.52719999999999</v>
      </c>
      <c r="FI134" s="13">
        <f t="shared" si="249"/>
        <v>-264.10976744186047</v>
      </c>
      <c r="FJ134" s="13">
        <f t="shared" si="249"/>
        <v>-263.69509933774833</v>
      </c>
      <c r="FK134" s="13">
        <f t="shared" si="249"/>
        <v>-263.28316831683168</v>
      </c>
      <c r="FL134" s="13">
        <f t="shared" si="249"/>
        <v>-262.87394736842111</v>
      </c>
      <c r="FM134" s="13">
        <f t="shared" si="249"/>
        <v>-262.46740983606554</v>
      </c>
      <c r="FN134" s="13">
        <f t="shared" si="249"/>
        <v>-262.0635294117647</v>
      </c>
      <c r="FO134" s="13">
        <f t="shared" si="249"/>
        <v>-261.6622801302932</v>
      </c>
      <c r="FP134" s="13">
        <f t="shared" si="249"/>
        <v>-261.26363636363635</v>
      </c>
      <c r="FQ134" s="13">
        <f t="shared" si="249"/>
        <v>-260.867572815534</v>
      </c>
      <c r="FR134" s="13">
        <f t="shared" si="249"/>
        <v>-260.47406451612903</v>
      </c>
      <c r="FS134" s="13">
        <f t="shared" si="249"/>
        <v>-260.08308681672025</v>
      </c>
      <c r="FT134" s="13">
        <f t="shared" si="249"/>
        <v>-259.69461538461542</v>
      </c>
      <c r="FU134" s="13">
        <f t="shared" si="249"/>
        <v>-259.30862619808306</v>
      </c>
      <c r="FV134" s="13">
        <f t="shared" si="249"/>
        <v>-258.92509554140122</v>
      </c>
      <c r="FW134" s="13">
        <f t="shared" si="249"/>
        <v>-258.54399999999998</v>
      </c>
      <c r="FX134" s="13">
        <f t="shared" si="249"/>
        <v>-258.16531645569626</v>
      </c>
      <c r="FY134" s="13">
        <f t="shared" si="249"/>
        <v>-257.78902208201885</v>
      </c>
      <c r="FZ134" s="13">
        <f t="shared" si="249"/>
        <v>-257.41509433962267</v>
      </c>
      <c r="GA134" s="13">
        <f t="shared" si="249"/>
        <v>-257.04351097178687</v>
      </c>
      <c r="GB134" s="13">
        <f t="shared" si="249"/>
        <v>-256.67424999999992</v>
      </c>
      <c r="GC134" s="13">
        <f t="shared" si="249"/>
        <v>-256.30728971962617</v>
      </c>
      <c r="GD134" s="13">
        <f t="shared" si="249"/>
        <v>-255.94260869565221</v>
      </c>
      <c r="GE134" s="13">
        <f t="shared" si="249"/>
        <v>-255.58018575851389</v>
      </c>
      <c r="GF134" s="13">
        <f t="shared" si="249"/>
        <v>-255.22000000000003</v>
      </c>
      <c r="GG134" s="13">
        <f t="shared" si="249"/>
        <v>-254.86203076923078</v>
      </c>
      <c r="GH134" s="13">
        <f t="shared" si="249"/>
        <v>-254.50625766871161</v>
      </c>
      <c r="GI134" s="13">
        <f t="shared" si="249"/>
        <v>-254.15266055045873</v>
      </c>
      <c r="GJ134" s="13">
        <f t="shared" si="249"/>
        <v>-253.80121951219519</v>
      </c>
      <c r="GK134" s="13">
        <f t="shared" si="249"/>
        <v>-253.45191489361702</v>
      </c>
      <c r="GL134" s="13">
        <f t="shared" si="249"/>
        <v>-253.1047272727273</v>
      </c>
      <c r="GM134" s="13">
        <f t="shared" si="249"/>
        <v>-252.75963746223567</v>
      </c>
      <c r="GN134" s="13">
        <f t="shared" si="249"/>
        <v>-252.41662650602404</v>
      </c>
      <c r="GO134" s="13">
        <f t="shared" si="249"/>
        <v>-252.07567567567565</v>
      </c>
      <c r="GP134" s="13">
        <f t="shared" si="249"/>
        <v>-251.73676646706588</v>
      </c>
      <c r="GQ134" s="13">
        <f t="shared" si="249"/>
        <v>-251.39988059701489</v>
      </c>
      <c r="GR134" s="13">
        <f t="shared" si="249"/>
        <v>-251.065</v>
      </c>
      <c r="GS134" s="13">
        <f t="shared" si="249"/>
        <v>-250.73210682492584</v>
      </c>
      <c r="GT134" s="13">
        <f t="shared" si="249"/>
        <v>-250.40118343195269</v>
      </c>
      <c r="GU134" s="13">
        <f t="shared" si="249"/>
        <v>-250.07221238938058</v>
      </c>
      <c r="GV134" s="13">
        <f t="shared" si="249"/>
        <v>-249.74517647058821</v>
      </c>
      <c r="GW134" s="13">
        <f t="shared" si="249"/>
        <v>-249.42005865102641</v>
      </c>
      <c r="GX134" s="13">
        <f t="shared" si="249"/>
        <v>-249.09684210526314</v>
      </c>
      <c r="GY134" s="13">
        <f t="shared" si="249"/>
        <v>-248.77551020408163</v>
      </c>
      <c r="GZ134" s="13">
        <f t="shared" si="249"/>
        <v>-248.4560465116279</v>
      </c>
      <c r="HA134" s="13">
        <f t="shared" si="249"/>
        <v>-248.13843478260867</v>
      </c>
      <c r="HB134" s="13">
        <f t="shared" si="249"/>
        <v>-247.82265895953765</v>
      </c>
      <c r="HC134" s="13">
        <f t="shared" si="249"/>
        <v>-247.50870317002875</v>
      </c>
      <c r="HD134" s="13">
        <f t="shared" si="249"/>
        <v>-247.19655172413792</v>
      </c>
      <c r="HE134" s="13">
        <f t="shared" si="249"/>
        <v>-246.88618911174791</v>
      </c>
      <c r="HF134" s="13">
        <f t="shared" si="249"/>
        <v>-246.57759999999996</v>
      </c>
      <c r="HG134" s="13">
        <f t="shared" si="249"/>
        <v>-246.27076923076919</v>
      </c>
      <c r="HH134" s="13">
        <f t="shared" si="249"/>
        <v>-245.96568181818185</v>
      </c>
      <c r="HI134" s="13">
        <f t="shared" si="249"/>
        <v>-245.66232294617561</v>
      </c>
      <c r="HJ134" s="13">
        <f t="shared" si="249"/>
        <v>-245.36067796610166</v>
      </c>
      <c r="HK134" s="13">
        <f t="shared" si="249"/>
        <v>-245.0607323943662</v>
      </c>
      <c r="HL134" s="13">
        <f t="shared" si="249"/>
        <v>-244.76247191011237</v>
      </c>
      <c r="HM134" s="13">
        <f t="shared" si="249"/>
        <v>-244.46588235294121</v>
      </c>
      <c r="HN134" s="13">
        <f t="shared" si="249"/>
        <v>-244.17094972067048</v>
      </c>
      <c r="HO134" s="13">
        <f t="shared" si="249"/>
        <v>-243.87766016713095</v>
      </c>
      <c r="HP134" s="13">
        <f t="shared" si="249"/>
        <v>-243.58600000000001</v>
      </c>
      <c r="HQ134" s="13">
        <f t="shared" si="249"/>
        <v>-243.2959556786704</v>
      </c>
      <c r="HR134" s="13">
        <f t="shared" si="249"/>
        <v>-243.00751381215468</v>
      </c>
      <c r="HS134" s="13">
        <f t="shared" si="249"/>
        <v>-242.72066115702478</v>
      </c>
      <c r="HT134" s="13">
        <f t="shared" si="249"/>
        <v>-242.43538461538458</v>
      </c>
      <c r="HU134" s="13">
        <f t="shared" si="249"/>
        <v>-242.15167123287671</v>
      </c>
      <c r="HV134" s="13">
        <f t="shared" si="249"/>
        <v>-241.86950819672137</v>
      </c>
      <c r="HW134" s="13">
        <f t="shared" si="249"/>
        <v>-241.58888283378747</v>
      </c>
      <c r="HX134" s="13">
        <f t="shared" si="249"/>
        <v>-241.30978260869568</v>
      </c>
      <c r="HY134" s="13">
        <f t="shared" si="249"/>
        <v>-241.03219512195125</v>
      </c>
      <c r="HZ134" s="13">
        <f t="shared" si="249"/>
        <v>-240.75610810810804</v>
      </c>
      <c r="IA134" s="13">
        <f t="shared" si="249"/>
        <v>-240.48150943396229</v>
      </c>
      <c r="IB134" s="13">
        <f t="shared" si="249"/>
        <v>-240.20838709677417</v>
      </c>
      <c r="IC134" s="13">
        <f t="shared" si="249"/>
        <v>-239.93672922252011</v>
      </c>
      <c r="ID134" s="13">
        <f t="shared" si="249"/>
        <v>-239.66652406417114</v>
      </c>
      <c r="IE134" s="13">
        <f t="shared" si="249"/>
        <v>-239.39776000000001</v>
      </c>
      <c r="IF134" s="13">
        <f t="shared" si="249"/>
        <v>-239.13042553191485</v>
      </c>
      <c r="IG134" s="13">
        <f t="shared" si="249"/>
        <v>-238.8645092838197</v>
      </c>
      <c r="IH134" s="13">
        <f t="shared" si="249"/>
        <v>-238.60000000000002</v>
      </c>
      <c r="II134" s="13">
        <f t="shared" si="249"/>
        <v>-238.33688654353563</v>
      </c>
      <c r="IJ134" s="13">
        <f t="shared" si="249"/>
        <v>-238.07515789473689</v>
      </c>
      <c r="IK134" s="13">
        <f t="shared" si="249"/>
        <v>-237.81480314960623</v>
      </c>
      <c r="IL134" s="13">
        <f t="shared" si="249"/>
        <v>-237.55581151832462</v>
      </c>
      <c r="IM134" s="13">
        <f t="shared" si="249"/>
        <v>-237.29817232375979</v>
      </c>
      <c r="IN134" s="13">
        <f t="shared" si="249"/>
        <v>-237.041875</v>
      </c>
      <c r="IO134" s="13">
        <f t="shared" si="249"/>
        <v>-236.78690909090903</v>
      </c>
      <c r="IP134" s="13">
        <f t="shared" si="249"/>
        <v>-236.53326424870471</v>
      </c>
      <c r="IQ134" s="13">
        <f t="shared" si="249"/>
        <v>-236.28093023255815</v>
      </c>
      <c r="IR134" s="13">
        <f t="shared" si="249"/>
        <v>-236.02989690721643</v>
      </c>
      <c r="IS134" s="13">
        <f t="shared" si="249"/>
        <v>-235.78015424164528</v>
      </c>
      <c r="IT134" s="13">
        <f t="shared" si="249"/>
        <v>-235.53169230769231</v>
      </c>
      <c r="IU134" s="13">
        <f t="shared" si="249"/>
        <v>-235.28450127877227</v>
      </c>
      <c r="IV134" s="13">
        <f t="shared" si="249"/>
        <v>-235.03857142857146</v>
      </c>
      <c r="IW134" s="13"/>
      <c r="IX134" s="13"/>
      <c r="IY134" s="13"/>
      <c r="IZ134" s="13"/>
      <c r="JA134" s="13"/>
      <c r="JB134" s="13"/>
    </row>
    <row r="135" spans="1:262" ht="12.75" customHeight="1" x14ac:dyDescent="0.3">
      <c r="A135" s="18" t="s">
        <v>38</v>
      </c>
      <c r="B135" s="18">
        <v>335</v>
      </c>
      <c r="C135" s="19">
        <f t="shared" si="235"/>
        <v>339.5</v>
      </c>
      <c r="D135" s="19">
        <f t="shared" si="236"/>
        <v>4.5</v>
      </c>
      <c r="E135" s="19">
        <f t="shared" si="237"/>
        <v>15</v>
      </c>
      <c r="F135" s="18">
        <f t="shared" si="238"/>
        <v>0</v>
      </c>
      <c r="G135" s="19">
        <f t="shared" si="239"/>
        <v>0.16071428571428573</v>
      </c>
      <c r="H135" s="16">
        <f t="shared" si="240"/>
        <v>514.5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7">
        <v>10000</v>
      </c>
      <c r="S135" s="17">
        <f t="shared" si="241"/>
        <v>1.875</v>
      </c>
      <c r="T135" s="17">
        <v>5</v>
      </c>
      <c r="U135" s="17">
        <f t="shared" si="242"/>
        <v>9.375</v>
      </c>
      <c r="V135" s="17">
        <f t="shared" si="243"/>
        <v>750</v>
      </c>
      <c r="W135" s="17">
        <f t="shared" si="244"/>
        <v>1.125</v>
      </c>
      <c r="X135" s="17">
        <f t="shared" si="245"/>
        <v>225</v>
      </c>
      <c r="Y135" s="4">
        <f t="shared" si="246"/>
        <v>750</v>
      </c>
      <c r="Z135" s="4">
        <v>0.05</v>
      </c>
      <c r="AA135" s="4">
        <v>90</v>
      </c>
      <c r="AB135" s="4">
        <v>14</v>
      </c>
      <c r="AC135" s="4">
        <v>500</v>
      </c>
      <c r="AD135" s="4">
        <v>750</v>
      </c>
      <c r="AE135" s="4">
        <f t="shared" si="247"/>
        <v>1687.5</v>
      </c>
      <c r="AF135" s="4">
        <f t="shared" si="248"/>
        <v>168.75</v>
      </c>
      <c r="AG135" s="13">
        <f t="shared" ref="AG135:IV135" si="250">((($V135+$X135)/10*MAX((AG$2/$AC135),1)+($Y135/80*180*$Z135))/(MAX((AG$2/$AA135),1)+$AB135))*28-$B135</f>
        <v>4.5</v>
      </c>
      <c r="AH135" s="13">
        <f t="shared" si="250"/>
        <v>4.5</v>
      </c>
      <c r="AI135" s="13">
        <f t="shared" si="250"/>
        <v>4.5</v>
      </c>
      <c r="AJ135" s="13">
        <f t="shared" si="250"/>
        <v>4.5</v>
      </c>
      <c r="AK135" s="13">
        <f t="shared" si="250"/>
        <v>4.5</v>
      </c>
      <c r="AL135" s="13">
        <f t="shared" si="250"/>
        <v>4.5</v>
      </c>
      <c r="AM135" s="13">
        <f t="shared" si="250"/>
        <v>4.5</v>
      </c>
      <c r="AN135" s="13">
        <f t="shared" si="250"/>
        <v>4.5</v>
      </c>
      <c r="AO135" s="13">
        <f t="shared" si="250"/>
        <v>4.5</v>
      </c>
      <c r="AP135" s="13">
        <f t="shared" si="250"/>
        <v>4.5</v>
      </c>
      <c r="AQ135" s="13">
        <f t="shared" si="250"/>
        <v>4.5</v>
      </c>
      <c r="AR135" s="13">
        <f t="shared" si="250"/>
        <v>4.5</v>
      </c>
      <c r="AS135" s="13">
        <f t="shared" si="250"/>
        <v>4.5</v>
      </c>
      <c r="AT135" s="13">
        <f t="shared" si="250"/>
        <v>4.5</v>
      </c>
      <c r="AU135" s="13">
        <f t="shared" si="250"/>
        <v>4.5</v>
      </c>
      <c r="AV135" s="13">
        <f t="shared" si="250"/>
        <v>2.9977876106194685</v>
      </c>
      <c r="AW135" s="13">
        <f t="shared" si="250"/>
        <v>1.5088105726872527</v>
      </c>
      <c r="AX135" s="13">
        <f t="shared" si="250"/>
        <v>3.2894736842081329E-2</v>
      </c>
      <c r="AY135" s="13">
        <f t="shared" si="250"/>
        <v>-1.4301310043667854</v>
      </c>
      <c r="AZ135" s="13">
        <f t="shared" si="250"/>
        <v>-2.8804347826087451</v>
      </c>
      <c r="BA135" s="13">
        <f t="shared" si="250"/>
        <v>-4.318181818181813</v>
      </c>
      <c r="BB135" s="13">
        <f t="shared" si="250"/>
        <v>-5.743534482758605</v>
      </c>
      <c r="BC135" s="13">
        <f t="shared" si="250"/>
        <v>-7.1566523605150678</v>
      </c>
      <c r="BD135" s="13">
        <f t="shared" si="250"/>
        <v>-8.557692307692264</v>
      </c>
      <c r="BE135" s="13">
        <f t="shared" si="250"/>
        <v>-9.9468085106382773</v>
      </c>
      <c r="BF135" s="13">
        <f t="shared" si="250"/>
        <v>-11.324152542372872</v>
      </c>
      <c r="BG135" s="13">
        <f t="shared" si="250"/>
        <v>-12.689873417721515</v>
      </c>
      <c r="BH135" s="13">
        <f t="shared" si="250"/>
        <v>-14.04411764705884</v>
      </c>
      <c r="BI135" s="13">
        <f t="shared" si="250"/>
        <v>-15.387029288702934</v>
      </c>
      <c r="BJ135" s="13">
        <f t="shared" si="250"/>
        <v>-16.71875</v>
      </c>
      <c r="BK135" s="13">
        <f t="shared" si="250"/>
        <v>-18.039419087136935</v>
      </c>
      <c r="BL135" s="13">
        <f t="shared" si="250"/>
        <v>-19.349173553719027</v>
      </c>
      <c r="BM135" s="13">
        <f t="shared" si="250"/>
        <v>-20.648148148148096</v>
      </c>
      <c r="BN135" s="13">
        <f t="shared" si="250"/>
        <v>-21.936475409836021</v>
      </c>
      <c r="BO135" s="13">
        <f t="shared" si="250"/>
        <v>-23.214285714285666</v>
      </c>
      <c r="BP135" s="13">
        <f t="shared" si="250"/>
        <v>-24.481707317073131</v>
      </c>
      <c r="BQ135" s="13">
        <f t="shared" si="250"/>
        <v>-25.738866396761182</v>
      </c>
      <c r="BR135" s="13">
        <f t="shared" si="250"/>
        <v>-26.98588709677415</v>
      </c>
      <c r="BS135" s="13">
        <f t="shared" si="250"/>
        <v>-28.222891566265048</v>
      </c>
      <c r="BT135" s="13">
        <f t="shared" si="250"/>
        <v>-29.449999999999989</v>
      </c>
      <c r="BU135" s="13">
        <f t="shared" si="250"/>
        <v>-30.667330677290863</v>
      </c>
      <c r="BV135" s="13">
        <f t="shared" si="250"/>
        <v>-31.875000000000057</v>
      </c>
      <c r="BW135" s="13">
        <f t="shared" si="250"/>
        <v>-33.073122529644309</v>
      </c>
      <c r="BX135" s="13">
        <f t="shared" si="250"/>
        <v>-34.261811023622045</v>
      </c>
      <c r="BY135" s="13">
        <f t="shared" si="250"/>
        <v>-35.441176470588232</v>
      </c>
      <c r="BZ135" s="13">
        <f t="shared" si="250"/>
        <v>-36.611328125</v>
      </c>
      <c r="CA135" s="13">
        <f t="shared" si="250"/>
        <v>-37.772373540856051</v>
      </c>
      <c r="CB135" s="13">
        <f t="shared" si="250"/>
        <v>-38.924418604651123</v>
      </c>
      <c r="CC135" s="13">
        <f t="shared" si="250"/>
        <v>-40.067567567567551</v>
      </c>
      <c r="CD135" s="13">
        <f t="shared" si="250"/>
        <v>-41.201923076923094</v>
      </c>
      <c r="CE135" s="13">
        <f t="shared" si="250"/>
        <v>-42.327586206896513</v>
      </c>
      <c r="CF135" s="13">
        <f t="shared" si="250"/>
        <v>-43.44465648854964</v>
      </c>
      <c r="CG135" s="13">
        <f t="shared" si="250"/>
        <v>-44.553231939163481</v>
      </c>
      <c r="CH135" s="13">
        <f t="shared" si="250"/>
        <v>-45.653409090909122</v>
      </c>
      <c r="CI135" s="13">
        <f t="shared" si="250"/>
        <v>-46.745283018867951</v>
      </c>
      <c r="CJ135" s="13">
        <f t="shared" si="250"/>
        <v>-47.828947368421041</v>
      </c>
      <c r="CK135" s="13">
        <f t="shared" si="250"/>
        <v>-48.904494382022449</v>
      </c>
      <c r="CL135" s="13">
        <f t="shared" si="250"/>
        <v>-49.972014925373173</v>
      </c>
      <c r="CM135" s="13">
        <f t="shared" si="250"/>
        <v>-51.031598513011147</v>
      </c>
      <c r="CN135" s="13">
        <f t="shared" si="250"/>
        <v>-52.083333333333371</v>
      </c>
      <c r="CO135" s="13">
        <f t="shared" si="250"/>
        <v>-53.127306273062743</v>
      </c>
      <c r="CP135" s="13">
        <f t="shared" si="250"/>
        <v>-54.163602941176464</v>
      </c>
      <c r="CQ135" s="13">
        <f t="shared" si="250"/>
        <v>-55.192307692307679</v>
      </c>
      <c r="CR135" s="13">
        <f t="shared" si="250"/>
        <v>-56.213503649635072</v>
      </c>
      <c r="CS135" s="13">
        <f t="shared" si="250"/>
        <v>-57.227272727272691</v>
      </c>
      <c r="CT135" s="13">
        <f t="shared" si="250"/>
        <v>-58.233695652173878</v>
      </c>
      <c r="CU135" s="13">
        <f t="shared" si="250"/>
        <v>-59.232851985559591</v>
      </c>
      <c r="CV135" s="13">
        <f t="shared" si="250"/>
        <v>-60.22482014388487</v>
      </c>
      <c r="CW135" s="13">
        <f t="shared" si="250"/>
        <v>-61.209677419354875</v>
      </c>
      <c r="CX135" s="13">
        <f t="shared" si="250"/>
        <v>-62.1875</v>
      </c>
      <c r="CY135" s="13">
        <f t="shared" si="250"/>
        <v>-63.158362989323848</v>
      </c>
      <c r="CZ135" s="13">
        <f t="shared" si="250"/>
        <v>-64.122340425531888</v>
      </c>
      <c r="DA135" s="13">
        <f t="shared" si="250"/>
        <v>-65.079505300353333</v>
      </c>
      <c r="DB135" s="13">
        <f t="shared" si="250"/>
        <v>-66.02992957746477</v>
      </c>
      <c r="DC135" s="13">
        <f t="shared" si="250"/>
        <v>-66.973684210526301</v>
      </c>
      <c r="DD135" s="13">
        <f t="shared" si="250"/>
        <v>-67.910839160839146</v>
      </c>
      <c r="DE135" s="13">
        <f t="shared" si="250"/>
        <v>-68.841463414634177</v>
      </c>
      <c r="DF135" s="13">
        <f t="shared" si="250"/>
        <v>-69.765625</v>
      </c>
      <c r="DG135" s="13">
        <f t="shared" si="250"/>
        <v>-70.683391003460201</v>
      </c>
      <c r="DH135" s="13">
        <f t="shared" si="250"/>
        <v>-71.594827586206861</v>
      </c>
      <c r="DI135" s="13">
        <f t="shared" si="250"/>
        <v>-72.5</v>
      </c>
      <c r="DJ135" s="13">
        <f t="shared" si="250"/>
        <v>-73.398972602739775</v>
      </c>
      <c r="DK135" s="13">
        <f t="shared" si="250"/>
        <v>-74.291808873720072</v>
      </c>
      <c r="DL135" s="13">
        <f t="shared" si="250"/>
        <v>-74.064285714285688</v>
      </c>
      <c r="DM135" s="13">
        <f t="shared" si="250"/>
        <v>-73.283050847457673</v>
      </c>
      <c r="DN135" s="13">
        <f t="shared" si="250"/>
        <v>-72.507094594594605</v>
      </c>
      <c r="DO135" s="13">
        <f t="shared" si="250"/>
        <v>-71.736363636363649</v>
      </c>
      <c r="DP135" s="13">
        <f t="shared" si="250"/>
        <v>-70.970805369127504</v>
      </c>
      <c r="DQ135" s="13">
        <f t="shared" si="250"/>
        <v>-70.210367892976592</v>
      </c>
      <c r="DR135" s="13">
        <f t="shared" si="250"/>
        <v>-69.454999999999984</v>
      </c>
      <c r="DS135" s="13">
        <f t="shared" si="250"/>
        <v>-68.704651162790697</v>
      </c>
      <c r="DT135" s="13">
        <f t="shared" si="250"/>
        <v>-67.959271523178757</v>
      </c>
      <c r="DU135" s="13">
        <f t="shared" si="250"/>
        <v>-67.218811881188117</v>
      </c>
      <c r="DV135" s="13">
        <f t="shared" si="250"/>
        <v>-66.483223684210543</v>
      </c>
      <c r="DW135" s="13">
        <f t="shared" si="250"/>
        <v>-65.752459016393459</v>
      </c>
      <c r="DX135" s="13">
        <f t="shared" si="250"/>
        <v>-65.02647058823527</v>
      </c>
      <c r="DY135" s="13">
        <f t="shared" si="250"/>
        <v>-64.305211726384414</v>
      </c>
      <c r="DZ135" s="13">
        <f t="shared" si="250"/>
        <v>-63.58863636363634</v>
      </c>
      <c r="EA135" s="13">
        <f t="shared" si="250"/>
        <v>-62.876699029126257</v>
      </c>
      <c r="EB135" s="13">
        <f t="shared" si="250"/>
        <v>-62.169354838709694</v>
      </c>
      <c r="EC135" s="13">
        <f t="shared" si="250"/>
        <v>-61.466559485530524</v>
      </c>
      <c r="ED135" s="13">
        <f t="shared" si="250"/>
        <v>-60.768269230769249</v>
      </c>
      <c r="EE135" s="13">
        <f t="shared" si="250"/>
        <v>-60.074440894568681</v>
      </c>
      <c r="EF135" s="13">
        <f t="shared" si="250"/>
        <v>-59.385031847133746</v>
      </c>
      <c r="EG135" s="13">
        <f t="shared" si="250"/>
        <v>-58.700000000000045</v>
      </c>
      <c r="EH135" s="13">
        <f t="shared" si="250"/>
        <v>-58.019303797468353</v>
      </c>
      <c r="EI135" s="13">
        <f t="shared" si="250"/>
        <v>-57.342902208201849</v>
      </c>
      <c r="EJ135" s="13">
        <f t="shared" si="250"/>
        <v>-56.670754716981094</v>
      </c>
      <c r="EK135" s="13">
        <f t="shared" si="250"/>
        <v>-56.002821316614416</v>
      </c>
      <c r="EL135" s="13">
        <f t="shared" si="250"/>
        <v>-55.339062499999955</v>
      </c>
      <c r="EM135" s="13">
        <f t="shared" si="250"/>
        <v>-54.679439252336408</v>
      </c>
      <c r="EN135" s="13">
        <f t="shared" si="250"/>
        <v>-54.023913043478274</v>
      </c>
      <c r="EO135" s="13">
        <f t="shared" si="250"/>
        <v>-53.372445820433427</v>
      </c>
      <c r="EP135" s="13">
        <f t="shared" si="250"/>
        <v>-52.724999999999966</v>
      </c>
      <c r="EQ135" s="13">
        <f t="shared" si="250"/>
        <v>-52.081538461538514</v>
      </c>
      <c r="ER135" s="13">
        <f t="shared" si="250"/>
        <v>-51.442024539877366</v>
      </c>
      <c r="ES135" s="13">
        <f t="shared" si="250"/>
        <v>-50.806422018348655</v>
      </c>
      <c r="ET135" s="13">
        <f t="shared" si="250"/>
        <v>-50.174695121951231</v>
      </c>
      <c r="EU135" s="13">
        <f t="shared" si="250"/>
        <v>-49.5468085106383</v>
      </c>
      <c r="EV135" s="13">
        <f t="shared" si="250"/>
        <v>-48.922727272727286</v>
      </c>
      <c r="EW135" s="13">
        <f t="shared" si="250"/>
        <v>-48.302416918429003</v>
      </c>
      <c r="EX135" s="13">
        <f t="shared" si="250"/>
        <v>-47.685843373493981</v>
      </c>
      <c r="EY135" s="13">
        <f t="shared" si="250"/>
        <v>-47.072972972972991</v>
      </c>
      <c r="EZ135" s="13">
        <f t="shared" si="250"/>
        <v>-46.463772455089781</v>
      </c>
      <c r="FA135" s="13">
        <f t="shared" si="250"/>
        <v>-45.858208955223915</v>
      </c>
      <c r="FB135" s="13">
        <f t="shared" si="250"/>
        <v>-45.256249999999966</v>
      </c>
      <c r="FC135" s="13">
        <f t="shared" si="250"/>
        <v>-44.657863501483689</v>
      </c>
      <c r="FD135" s="13">
        <f t="shared" si="250"/>
        <v>-44.063017751479265</v>
      </c>
      <c r="FE135" s="13">
        <f t="shared" si="250"/>
        <v>-43.471681415929197</v>
      </c>
      <c r="FF135" s="13">
        <f t="shared" si="250"/>
        <v>-42.883823529411757</v>
      </c>
      <c r="FG135" s="13">
        <f t="shared" si="250"/>
        <v>-42.299413489736082</v>
      </c>
      <c r="FH135" s="13">
        <f t="shared" si="250"/>
        <v>-41.718421052631584</v>
      </c>
      <c r="FI135" s="13">
        <f t="shared" si="250"/>
        <v>-41.140816326530626</v>
      </c>
      <c r="FJ135" s="13">
        <f t="shared" si="250"/>
        <v>-40.566569767441877</v>
      </c>
      <c r="FK135" s="13">
        <f t="shared" si="250"/>
        <v>-39.995652173913015</v>
      </c>
      <c r="FL135" s="13">
        <f t="shared" si="250"/>
        <v>-39.42803468208092</v>
      </c>
      <c r="FM135" s="13">
        <f t="shared" si="250"/>
        <v>-38.863688760806951</v>
      </c>
      <c r="FN135" s="13">
        <f t="shared" si="250"/>
        <v>-38.302586206896592</v>
      </c>
      <c r="FO135" s="13">
        <f t="shared" si="250"/>
        <v>-37.744699140401167</v>
      </c>
      <c r="FP135" s="13">
        <f t="shared" si="250"/>
        <v>-37.190000000000055</v>
      </c>
      <c r="FQ135" s="13">
        <f t="shared" si="250"/>
        <v>-36.63846153846157</v>
      </c>
      <c r="FR135" s="13">
        <f t="shared" si="250"/>
        <v>-36.090056818181836</v>
      </c>
      <c r="FS135" s="13">
        <f t="shared" si="250"/>
        <v>-35.544759206798801</v>
      </c>
      <c r="FT135" s="13">
        <f t="shared" si="250"/>
        <v>-35.002542372881408</v>
      </c>
      <c r="FU135" s="13">
        <f t="shared" si="250"/>
        <v>-34.463380281690092</v>
      </c>
      <c r="FV135" s="13">
        <f t="shared" si="250"/>
        <v>-33.927247191011247</v>
      </c>
      <c r="FW135" s="13">
        <f t="shared" si="250"/>
        <v>-33.394117647058806</v>
      </c>
      <c r="FX135" s="13">
        <f t="shared" si="250"/>
        <v>-32.863966480446948</v>
      </c>
      <c r="FY135" s="13">
        <f t="shared" si="250"/>
        <v>-32.336768802228335</v>
      </c>
      <c r="FZ135" s="13">
        <f t="shared" si="250"/>
        <v>-31.8125</v>
      </c>
      <c r="GA135" s="13">
        <f t="shared" si="250"/>
        <v>-31.291135734071986</v>
      </c>
      <c r="GB135" s="13">
        <f t="shared" si="250"/>
        <v>-30.772651933701582</v>
      </c>
      <c r="GC135" s="13">
        <f t="shared" si="250"/>
        <v>-30.257024793388439</v>
      </c>
      <c r="GD135" s="13">
        <f t="shared" si="250"/>
        <v>-29.744230769230739</v>
      </c>
      <c r="GE135" s="13">
        <f t="shared" si="250"/>
        <v>-29.234246575342468</v>
      </c>
      <c r="GF135" s="13">
        <f t="shared" si="250"/>
        <v>-28.727049180327867</v>
      </c>
      <c r="GG135" s="13">
        <f t="shared" si="250"/>
        <v>-28.222615803814733</v>
      </c>
      <c r="GH135" s="13">
        <f t="shared" si="250"/>
        <v>-27.720923913043464</v>
      </c>
      <c r="GI135" s="13">
        <f t="shared" si="250"/>
        <v>-27.221951219512221</v>
      </c>
      <c r="GJ135" s="13">
        <f t="shared" si="250"/>
        <v>-26.725675675675632</v>
      </c>
      <c r="GK135" s="13">
        <f t="shared" si="250"/>
        <v>-26.232075471698124</v>
      </c>
      <c r="GL135" s="13">
        <f t="shared" si="250"/>
        <v>-25.741129032258129</v>
      </c>
      <c r="GM135" s="13">
        <f t="shared" si="250"/>
        <v>-25.252815013404756</v>
      </c>
      <c r="GN135" s="13">
        <f t="shared" si="250"/>
        <v>-24.767112299465225</v>
      </c>
      <c r="GO135" s="13">
        <f t="shared" si="250"/>
        <v>-24.283999999999992</v>
      </c>
      <c r="GP135" s="13">
        <f t="shared" si="250"/>
        <v>-23.803457446808466</v>
      </c>
      <c r="GQ135" s="13">
        <f t="shared" si="250"/>
        <v>-23.32546419098145</v>
      </c>
      <c r="GR135" s="13">
        <f t="shared" si="250"/>
        <v>-22.850000000000023</v>
      </c>
      <c r="GS135" s="13">
        <f t="shared" si="250"/>
        <v>-22.377044854881262</v>
      </c>
      <c r="GT135" s="13">
        <f t="shared" si="250"/>
        <v>-21.906578947368473</v>
      </c>
      <c r="GU135" s="13">
        <f t="shared" si="250"/>
        <v>-21.438582677165357</v>
      </c>
      <c r="GV135" s="13">
        <f t="shared" si="250"/>
        <v>-20.973036649214691</v>
      </c>
      <c r="GW135" s="13">
        <f t="shared" si="250"/>
        <v>-20.509921671018276</v>
      </c>
      <c r="GX135" s="13">
        <f t="shared" si="250"/>
        <v>-20.049218749999966</v>
      </c>
      <c r="GY135" s="13">
        <f t="shared" si="250"/>
        <v>-19.590909090909065</v>
      </c>
      <c r="GZ135" s="13">
        <f t="shared" si="250"/>
        <v>-19.134974093264248</v>
      </c>
      <c r="HA135" s="13">
        <f t="shared" si="250"/>
        <v>-18.681395348837157</v>
      </c>
      <c r="HB135" s="13">
        <f t="shared" si="250"/>
        <v>-18.230154639175282</v>
      </c>
      <c r="HC135" s="13">
        <f t="shared" si="250"/>
        <v>-17.781233933161957</v>
      </c>
      <c r="HD135" s="13">
        <f t="shared" si="250"/>
        <v>-17.334615384615404</v>
      </c>
      <c r="HE135" s="13">
        <f t="shared" si="250"/>
        <v>-16.890281329923255</v>
      </c>
      <c r="HF135" s="13">
        <f t="shared" si="250"/>
        <v>-16.448214285714187</v>
      </c>
      <c r="HG135" s="13">
        <f t="shared" si="250"/>
        <v>-16.008396946564858</v>
      </c>
      <c r="HH135" s="13">
        <f t="shared" si="250"/>
        <v>-15.570812182741065</v>
      </c>
      <c r="HI135" s="13">
        <f t="shared" si="250"/>
        <v>-15.13544303797471</v>
      </c>
      <c r="HJ135" s="13">
        <f t="shared" si="250"/>
        <v>-14.702272727272714</v>
      </c>
      <c r="HK135" s="13">
        <f t="shared" si="250"/>
        <v>-14.271284634760661</v>
      </c>
      <c r="HL135" s="13">
        <f t="shared" si="250"/>
        <v>-13.842462311557824</v>
      </c>
      <c r="HM135" s="13">
        <f t="shared" si="250"/>
        <v>-13.415789473684242</v>
      </c>
      <c r="HN135" s="13">
        <f t="shared" si="250"/>
        <v>-12.991250000000036</v>
      </c>
      <c r="HO135" s="13">
        <f t="shared" si="250"/>
        <v>-12.568827930174621</v>
      </c>
      <c r="HP135" s="13">
        <f t="shared" si="250"/>
        <v>-12.148507462686609</v>
      </c>
      <c r="HQ135" s="13">
        <f t="shared" si="250"/>
        <v>-11.730272952853682</v>
      </c>
      <c r="HR135" s="13">
        <f t="shared" si="250"/>
        <v>-11.314108910891093</v>
      </c>
      <c r="HS135" s="13">
        <f t="shared" si="250"/>
        <v>-10.900000000000034</v>
      </c>
      <c r="HT135" s="13">
        <f t="shared" si="250"/>
        <v>-10.487931034482756</v>
      </c>
      <c r="HU135" s="13">
        <f t="shared" si="250"/>
        <v>-10.077886977886976</v>
      </c>
      <c r="HV135" s="13">
        <f t="shared" si="250"/>
        <v>-9.6698529411764866</v>
      </c>
      <c r="HW135" s="13">
        <f t="shared" si="250"/>
        <v>-9.2638141809291028</v>
      </c>
      <c r="HX135" s="13">
        <f t="shared" si="250"/>
        <v>-8.8597560975609895</v>
      </c>
      <c r="HY135" s="13">
        <f t="shared" si="250"/>
        <v>-8.4576642335766792</v>
      </c>
      <c r="HZ135" s="13">
        <f t="shared" si="250"/>
        <v>-8.0575242718446702</v>
      </c>
      <c r="IA135" s="13">
        <f t="shared" si="250"/>
        <v>-7.6593220338982633</v>
      </c>
      <c r="IB135" s="13">
        <f t="shared" si="250"/>
        <v>-7.2630434782608972</v>
      </c>
      <c r="IC135" s="13">
        <f t="shared" si="250"/>
        <v>-6.8686746987951324</v>
      </c>
      <c r="ID135" s="13">
        <f t="shared" si="250"/>
        <v>-6.4762019230769283</v>
      </c>
      <c r="IE135" s="13">
        <f t="shared" si="250"/>
        <v>-6.0856115107913524</v>
      </c>
      <c r="IF135" s="13">
        <f t="shared" si="250"/>
        <v>-5.6968899521531284</v>
      </c>
      <c r="IG135" s="13">
        <f t="shared" si="250"/>
        <v>-5.3100238663485015</v>
      </c>
      <c r="IH135" s="13">
        <f t="shared" si="250"/>
        <v>-4.9250000000000114</v>
      </c>
      <c r="II135" s="13">
        <f t="shared" si="250"/>
        <v>-4.5418052256532064</v>
      </c>
      <c r="IJ135" s="13">
        <f t="shared" si="250"/>
        <v>-4.1604265402843907</v>
      </c>
      <c r="IK135" s="13">
        <f t="shared" si="250"/>
        <v>-3.7808510638297435</v>
      </c>
      <c r="IL135" s="13">
        <f t="shared" si="250"/>
        <v>-3.4030660377358117</v>
      </c>
      <c r="IM135" s="13">
        <f t="shared" si="250"/>
        <v>-3.027058823529444</v>
      </c>
      <c r="IN135" s="13">
        <f t="shared" si="250"/>
        <v>-2.6528169014084142</v>
      </c>
      <c r="IO135" s="13">
        <f t="shared" si="250"/>
        <v>-2.2803278688525097</v>
      </c>
      <c r="IP135" s="13">
        <f t="shared" si="250"/>
        <v>-1.9095794392522976</v>
      </c>
      <c r="IQ135" s="13">
        <f t="shared" si="250"/>
        <v>-1.5405594405594343</v>
      </c>
      <c r="IR135" s="13">
        <f t="shared" si="250"/>
        <v>-1.1732558139534603</v>
      </c>
      <c r="IS135" s="13">
        <f t="shared" si="250"/>
        <v>-0.80765661252900145</v>
      </c>
      <c r="IT135" s="13">
        <f t="shared" si="250"/>
        <v>-0.44374999999996589</v>
      </c>
      <c r="IU135" s="13">
        <f t="shared" si="250"/>
        <v>-8.1524249422614048E-2</v>
      </c>
      <c r="IV135" s="13">
        <f t="shared" si="250"/>
        <v>0.27903225806454657</v>
      </c>
      <c r="IW135" s="13"/>
      <c r="IX135" s="13"/>
      <c r="IY135" s="13"/>
      <c r="IZ135" s="13"/>
      <c r="JA135" s="13"/>
      <c r="JB135" s="13"/>
    </row>
    <row r="136" spans="1:262" ht="12.75" customHeight="1" x14ac:dyDescent="0.3">
      <c r="A136" s="4" t="s">
        <v>39</v>
      </c>
      <c r="B136" s="4">
        <v>514</v>
      </c>
      <c r="C136" s="13">
        <f t="shared" si="235"/>
        <v>272.8125</v>
      </c>
      <c r="D136" s="13">
        <f t="shared" si="236"/>
        <v>-241.1875</v>
      </c>
      <c r="E136" s="13">
        <f t="shared" si="237"/>
        <v>18.666666666666668</v>
      </c>
      <c r="F136" s="4" t="e">
        <f t="shared" si="238"/>
        <v>#NUM!</v>
      </c>
      <c r="G136" s="13">
        <f t="shared" si="239"/>
        <v>-8.6138392857142865</v>
      </c>
      <c r="H136" s="11">
        <f t="shared" si="240"/>
        <v>413.43749999999994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7">
        <v>6400</v>
      </c>
      <c r="S136" s="17">
        <f t="shared" si="241"/>
        <v>1.875</v>
      </c>
      <c r="T136" s="17">
        <v>5</v>
      </c>
      <c r="U136" s="17">
        <f t="shared" si="242"/>
        <v>9.375</v>
      </c>
      <c r="V136" s="17">
        <f t="shared" si="243"/>
        <v>750</v>
      </c>
      <c r="W136" s="17">
        <f t="shared" si="244"/>
        <v>1.125</v>
      </c>
      <c r="X136" s="17">
        <f t="shared" si="245"/>
        <v>225</v>
      </c>
      <c r="Y136" s="4">
        <f t="shared" si="246"/>
        <v>750</v>
      </c>
      <c r="Z136" s="4">
        <v>0.05</v>
      </c>
      <c r="AA136" s="4">
        <v>9</v>
      </c>
      <c r="AB136" s="4">
        <v>14</v>
      </c>
      <c r="AC136" s="4">
        <v>150</v>
      </c>
      <c r="AD136" s="4">
        <v>750</v>
      </c>
      <c r="AE136" s="4">
        <f t="shared" si="247"/>
        <v>1687.5</v>
      </c>
      <c r="AF136" s="4">
        <f t="shared" si="248"/>
        <v>168.75</v>
      </c>
      <c r="AG136" s="13">
        <f t="shared" ref="AG136:IV136" si="251">((($V136+$X136)/10*MAX((AG$2/$AC136),1)+($Y136/80*180*$Z136))/(MAX((AG$2/$AA136),1)+$AB136))*28-$B136</f>
        <v>-174.5</v>
      </c>
      <c r="AH136" s="13">
        <f t="shared" si="251"/>
        <v>-181.88043478260875</v>
      </c>
      <c r="AI136" s="13">
        <f t="shared" si="251"/>
        <v>-195.71875</v>
      </c>
      <c r="AJ136" s="13">
        <f t="shared" si="251"/>
        <v>-208.45</v>
      </c>
      <c r="AK136" s="13">
        <f t="shared" si="251"/>
        <v>-220.20192307692309</v>
      </c>
      <c r="AL136" s="13">
        <f t="shared" si="251"/>
        <v>-231.08333333333337</v>
      </c>
      <c r="AM136" s="13">
        <f t="shared" si="251"/>
        <v>-241.1875</v>
      </c>
      <c r="AN136" s="13">
        <f t="shared" si="251"/>
        <v>-250.59482758620686</v>
      </c>
      <c r="AO136" s="13">
        <f t="shared" si="251"/>
        <v>-259.375</v>
      </c>
      <c r="AP136" s="13">
        <f t="shared" si="251"/>
        <v>-267.58870967741933</v>
      </c>
      <c r="AQ136" s="13">
        <f t="shared" si="251"/>
        <v>-275.2890625</v>
      </c>
      <c r="AR136" s="13">
        <f t="shared" si="251"/>
        <v>-282.52272727272725</v>
      </c>
      <c r="AS136" s="13">
        <f t="shared" si="251"/>
        <v>-289.3308823529411</v>
      </c>
      <c r="AT136" s="13">
        <f t="shared" si="251"/>
        <v>-295.75</v>
      </c>
      <c r="AU136" s="13">
        <f t="shared" si="251"/>
        <v>-301.8125</v>
      </c>
      <c r="AV136" s="13">
        <f t="shared" si="251"/>
        <v>-307.54729729729729</v>
      </c>
      <c r="AW136" s="13">
        <f t="shared" si="251"/>
        <v>-312.98026315789474</v>
      </c>
      <c r="AX136" s="13">
        <f t="shared" si="251"/>
        <v>-318.13461538461536</v>
      </c>
      <c r="AY136" s="13">
        <f t="shared" si="251"/>
        <v>-323.03125</v>
      </c>
      <c r="AZ136" s="13">
        <f t="shared" si="251"/>
        <v>-327.68902439024396</v>
      </c>
      <c r="BA136" s="13">
        <f t="shared" si="251"/>
        <v>-332.125</v>
      </c>
      <c r="BB136" s="13">
        <f t="shared" si="251"/>
        <v>-336.35465116279067</v>
      </c>
      <c r="BC136" s="13">
        <f t="shared" si="251"/>
        <v>-340.3920454545455</v>
      </c>
      <c r="BD136" s="13">
        <f t="shared" si="251"/>
        <v>-344.25</v>
      </c>
      <c r="BE136" s="13">
        <f t="shared" si="251"/>
        <v>-347.94021739130437</v>
      </c>
      <c r="BF136" s="13">
        <f t="shared" si="251"/>
        <v>-347.98829787234041</v>
      </c>
      <c r="BG136" s="13">
        <f t="shared" si="251"/>
        <v>-348.03437499999995</v>
      </c>
      <c r="BH136" s="13">
        <f t="shared" si="251"/>
        <v>-348.07857142857142</v>
      </c>
      <c r="BI136" s="13">
        <f t="shared" si="251"/>
        <v>-348.12099999999998</v>
      </c>
      <c r="BJ136" s="13">
        <f t="shared" si="251"/>
        <v>-348.16176470588232</v>
      </c>
      <c r="BK136" s="13">
        <f t="shared" si="251"/>
        <v>-348.20096153846157</v>
      </c>
      <c r="BL136" s="13">
        <f t="shared" si="251"/>
        <v>-348.23867924528298</v>
      </c>
      <c r="BM136" s="13">
        <f t="shared" si="251"/>
        <v>-348.27499999999998</v>
      </c>
      <c r="BN136" s="13">
        <f t="shared" si="251"/>
        <v>-348.31</v>
      </c>
      <c r="BO136" s="13">
        <f t="shared" si="251"/>
        <v>-348.34375</v>
      </c>
      <c r="BP136" s="13">
        <f t="shared" si="251"/>
        <v>-348.37631578947367</v>
      </c>
      <c r="BQ136" s="13">
        <f t="shared" si="251"/>
        <v>-348.40775862068966</v>
      </c>
      <c r="BR136" s="13">
        <f t="shared" si="251"/>
        <v>-348.4381355932203</v>
      </c>
      <c r="BS136" s="13">
        <f t="shared" si="251"/>
        <v>-348.46749999999997</v>
      </c>
      <c r="BT136" s="13">
        <f t="shared" si="251"/>
        <v>-348.49590163934431</v>
      </c>
      <c r="BU136" s="13">
        <f t="shared" si="251"/>
        <v>-348.52338709677417</v>
      </c>
      <c r="BV136" s="13">
        <f t="shared" si="251"/>
        <v>-348.55</v>
      </c>
      <c r="BW136" s="13">
        <f t="shared" si="251"/>
        <v>-348.57578125000003</v>
      </c>
      <c r="BX136" s="13">
        <f t="shared" si="251"/>
        <v>-348.60076923076923</v>
      </c>
      <c r="BY136" s="13">
        <f t="shared" si="251"/>
        <v>-348.625</v>
      </c>
      <c r="BZ136" s="13">
        <f t="shared" si="251"/>
        <v>-348.64850746268655</v>
      </c>
      <c r="CA136" s="13">
        <f t="shared" si="251"/>
        <v>-348.67132352941178</v>
      </c>
      <c r="CB136" s="13">
        <f t="shared" si="251"/>
        <v>-348.6934782608696</v>
      </c>
      <c r="CC136" s="13">
        <f t="shared" si="251"/>
        <v>-348.71499999999997</v>
      </c>
      <c r="CD136" s="13">
        <f t="shared" si="251"/>
        <v>-348.73591549295776</v>
      </c>
      <c r="CE136" s="13">
        <f t="shared" si="251"/>
        <v>-348.75625000000002</v>
      </c>
      <c r="CF136" s="13">
        <f t="shared" si="251"/>
        <v>-348.77602739726024</v>
      </c>
      <c r="CG136" s="13">
        <f t="shared" si="251"/>
        <v>-348.79527027027029</v>
      </c>
      <c r="CH136" s="13">
        <f t="shared" si="251"/>
        <v>-348.81399999999996</v>
      </c>
      <c r="CI136" s="13">
        <f t="shared" si="251"/>
        <v>-348.83223684210526</v>
      </c>
      <c r="CJ136" s="13">
        <f t="shared" si="251"/>
        <v>-348.85</v>
      </c>
      <c r="CK136" s="13">
        <f t="shared" si="251"/>
        <v>-348.86730769230769</v>
      </c>
      <c r="CL136" s="13">
        <f t="shared" si="251"/>
        <v>-348.88417721518988</v>
      </c>
      <c r="CM136" s="13">
        <f t="shared" si="251"/>
        <v>-348.90062499999999</v>
      </c>
      <c r="CN136" s="13">
        <f t="shared" si="251"/>
        <v>-348.91666666666669</v>
      </c>
      <c r="CO136" s="13">
        <f t="shared" si="251"/>
        <v>-348.93231707317074</v>
      </c>
      <c r="CP136" s="13">
        <f t="shared" si="251"/>
        <v>-348.9475903614458</v>
      </c>
      <c r="CQ136" s="13">
        <f t="shared" si="251"/>
        <v>-348.96249999999998</v>
      </c>
      <c r="CR136" s="13">
        <f t="shared" si="251"/>
        <v>-348.97705882352938</v>
      </c>
      <c r="CS136" s="13">
        <f t="shared" si="251"/>
        <v>-348.99127906976747</v>
      </c>
      <c r="CT136" s="13">
        <f t="shared" si="251"/>
        <v>-349.0051724137931</v>
      </c>
      <c r="CU136" s="13">
        <f t="shared" si="251"/>
        <v>-349.01874999999995</v>
      </c>
      <c r="CV136" s="13">
        <f t="shared" si="251"/>
        <v>-349.03202247191007</v>
      </c>
      <c r="CW136" s="13">
        <f t="shared" si="251"/>
        <v>-349.04500000000002</v>
      </c>
      <c r="CX136" s="13">
        <f t="shared" si="251"/>
        <v>-349.05769230769226</v>
      </c>
      <c r="CY136" s="13">
        <f t="shared" si="251"/>
        <v>-349.07010869565221</v>
      </c>
      <c r="CZ136" s="13">
        <f t="shared" si="251"/>
        <v>-349.08225806451617</v>
      </c>
      <c r="DA136" s="13">
        <f t="shared" si="251"/>
        <v>-349.0941489361702</v>
      </c>
      <c r="DB136" s="13">
        <f t="shared" si="251"/>
        <v>-349.10578947368418</v>
      </c>
      <c r="DC136" s="13">
        <f t="shared" si="251"/>
        <v>-349.1171875</v>
      </c>
      <c r="DD136" s="13">
        <f t="shared" si="251"/>
        <v>-349.12835051546392</v>
      </c>
      <c r="DE136" s="13">
        <f t="shared" si="251"/>
        <v>-349.13928571428573</v>
      </c>
      <c r="DF136" s="13">
        <f t="shared" si="251"/>
        <v>-349.15</v>
      </c>
      <c r="DG136" s="13">
        <f t="shared" si="251"/>
        <v>-349.16049999999996</v>
      </c>
      <c r="DH136" s="13">
        <f t="shared" si="251"/>
        <v>-349.17079207920796</v>
      </c>
      <c r="DI136" s="13">
        <f t="shared" si="251"/>
        <v>-349.18088235294118</v>
      </c>
      <c r="DJ136" s="13">
        <f t="shared" si="251"/>
        <v>-349.19077669902913</v>
      </c>
      <c r="DK136" s="13">
        <f t="shared" si="251"/>
        <v>-349.20048076923081</v>
      </c>
      <c r="DL136" s="13">
        <f t="shared" si="251"/>
        <v>-349.21000000000004</v>
      </c>
      <c r="DM136" s="13">
        <f t="shared" si="251"/>
        <v>-349.21933962264148</v>
      </c>
      <c r="DN136" s="13">
        <f t="shared" si="251"/>
        <v>-349.2285046728972</v>
      </c>
      <c r="DO136" s="13">
        <f t="shared" si="251"/>
        <v>-349.23749999999995</v>
      </c>
      <c r="DP136" s="13">
        <f t="shared" si="251"/>
        <v>-349.24633027522935</v>
      </c>
      <c r="DQ136" s="13">
        <f t="shared" si="251"/>
        <v>-349.255</v>
      </c>
      <c r="DR136" s="13">
        <f t="shared" si="251"/>
        <v>-349.26351351351354</v>
      </c>
      <c r="DS136" s="13">
        <f t="shared" si="251"/>
        <v>-349.27187499999997</v>
      </c>
      <c r="DT136" s="13">
        <f t="shared" si="251"/>
        <v>-349.28008849557523</v>
      </c>
      <c r="DU136" s="13">
        <f t="shared" si="251"/>
        <v>-349.28815789473686</v>
      </c>
      <c r="DV136" s="13">
        <f t="shared" si="251"/>
        <v>-349.29608695652178</v>
      </c>
      <c r="DW136" s="13">
        <f t="shared" si="251"/>
        <v>-349.30387931034488</v>
      </c>
      <c r="DX136" s="13">
        <f t="shared" si="251"/>
        <v>-349.31153846153848</v>
      </c>
      <c r="DY136" s="13">
        <f t="shared" si="251"/>
        <v>-349.31906779661017</v>
      </c>
      <c r="DZ136" s="13">
        <f t="shared" si="251"/>
        <v>-349.32647058823528</v>
      </c>
      <c r="EA136" s="13">
        <f t="shared" si="251"/>
        <v>-349.33375000000001</v>
      </c>
      <c r="EB136" s="13">
        <f t="shared" si="251"/>
        <v>-349.34090909090912</v>
      </c>
      <c r="EC136" s="13">
        <f t="shared" si="251"/>
        <v>-349.34795081967212</v>
      </c>
      <c r="ED136" s="13">
        <f t="shared" si="251"/>
        <v>-349.35487804878051</v>
      </c>
      <c r="EE136" s="13">
        <f t="shared" si="251"/>
        <v>-349.36169354838711</v>
      </c>
      <c r="EF136" s="13">
        <f t="shared" si="251"/>
        <v>-349.36839999999995</v>
      </c>
      <c r="EG136" s="13">
        <f t="shared" si="251"/>
        <v>-349.375</v>
      </c>
      <c r="EH136" s="13">
        <f t="shared" si="251"/>
        <v>-349.38149606299214</v>
      </c>
      <c r="EI136" s="13">
        <f t="shared" si="251"/>
        <v>-349.38789062499995</v>
      </c>
      <c r="EJ136" s="13">
        <f t="shared" si="251"/>
        <v>-349.39418604651161</v>
      </c>
      <c r="EK136" s="13">
        <f t="shared" si="251"/>
        <v>-349.40038461538461</v>
      </c>
      <c r="EL136" s="13">
        <f t="shared" si="251"/>
        <v>-349.4064885496183</v>
      </c>
      <c r="EM136" s="13">
        <f t="shared" si="251"/>
        <v>-349.41249999999997</v>
      </c>
      <c r="EN136" s="13">
        <f t="shared" si="251"/>
        <v>-349.41842105263157</v>
      </c>
      <c r="EO136" s="13">
        <f t="shared" si="251"/>
        <v>-349.4242537313433</v>
      </c>
      <c r="EP136" s="13">
        <f t="shared" si="251"/>
        <v>-349.43000000000006</v>
      </c>
      <c r="EQ136" s="13">
        <f t="shared" si="251"/>
        <v>-349.43566176470586</v>
      </c>
      <c r="ER136" s="13">
        <f t="shared" si="251"/>
        <v>-349.4412408759124</v>
      </c>
      <c r="ES136" s="13">
        <f t="shared" si="251"/>
        <v>-349.44673913043482</v>
      </c>
      <c r="ET136" s="13">
        <f t="shared" si="251"/>
        <v>-349.45215827338131</v>
      </c>
      <c r="EU136" s="13">
        <f t="shared" si="251"/>
        <v>-349.45749999999998</v>
      </c>
      <c r="EV136" s="13">
        <f t="shared" si="251"/>
        <v>-349.46276595744678</v>
      </c>
      <c r="EW136" s="13">
        <f t="shared" si="251"/>
        <v>-349.46795774647887</v>
      </c>
      <c r="EX136" s="13">
        <f t="shared" si="251"/>
        <v>-349.47307692307692</v>
      </c>
      <c r="EY136" s="13">
        <f t="shared" si="251"/>
        <v>-349.47812499999998</v>
      </c>
      <c r="EZ136" s="13">
        <f t="shared" si="251"/>
        <v>-349.48310344827587</v>
      </c>
      <c r="FA136" s="13">
        <f t="shared" si="251"/>
        <v>-349.48801369863014</v>
      </c>
      <c r="FB136" s="13">
        <f t="shared" si="251"/>
        <v>-349.49285714285713</v>
      </c>
      <c r="FC136" s="13">
        <f t="shared" si="251"/>
        <v>-349.49763513513517</v>
      </c>
      <c r="FD136" s="13">
        <f t="shared" si="251"/>
        <v>-349.50234899328859</v>
      </c>
      <c r="FE136" s="13">
        <f t="shared" si="251"/>
        <v>-349.50699999999995</v>
      </c>
      <c r="FF136" s="13">
        <f t="shared" si="251"/>
        <v>-349.51158940397352</v>
      </c>
      <c r="FG136" s="13">
        <f t="shared" si="251"/>
        <v>-349.51611842105262</v>
      </c>
      <c r="FH136" s="13">
        <f t="shared" si="251"/>
        <v>-349.5205882352941</v>
      </c>
      <c r="FI136" s="13">
        <f t="shared" si="251"/>
        <v>-349.52499999999998</v>
      </c>
      <c r="FJ136" s="13">
        <f t="shared" si="251"/>
        <v>-349.52935483870965</v>
      </c>
      <c r="FK136" s="13">
        <f t="shared" si="251"/>
        <v>-349.53365384615387</v>
      </c>
      <c r="FL136" s="13">
        <f t="shared" si="251"/>
        <v>-349.53789808917196</v>
      </c>
      <c r="FM136" s="13">
        <f t="shared" si="251"/>
        <v>-349.54208860759491</v>
      </c>
      <c r="FN136" s="13">
        <f t="shared" si="251"/>
        <v>-349.54622641509434</v>
      </c>
      <c r="FO136" s="13">
        <f t="shared" si="251"/>
        <v>-349.55031250000002</v>
      </c>
      <c r="FP136" s="13">
        <f t="shared" si="251"/>
        <v>-349.55434782608694</v>
      </c>
      <c r="FQ136" s="13">
        <f t="shared" si="251"/>
        <v>-349.55833333333334</v>
      </c>
      <c r="FR136" s="13">
        <f t="shared" si="251"/>
        <v>-349.56226993865033</v>
      </c>
      <c r="FS136" s="13">
        <f t="shared" si="251"/>
        <v>-349.56615853658536</v>
      </c>
      <c r="FT136" s="13">
        <f t="shared" si="251"/>
        <v>-349.57</v>
      </c>
      <c r="FU136" s="13">
        <f t="shared" si="251"/>
        <v>-349.57379518072287</v>
      </c>
      <c r="FV136" s="13">
        <f t="shared" si="251"/>
        <v>-349.57754491017965</v>
      </c>
      <c r="FW136" s="13">
        <f t="shared" si="251"/>
        <v>-349.58125000000001</v>
      </c>
      <c r="FX136" s="13">
        <f t="shared" si="251"/>
        <v>-349.58491124260354</v>
      </c>
      <c r="FY136" s="13">
        <f t="shared" si="251"/>
        <v>-349.58852941176474</v>
      </c>
      <c r="FZ136" s="13">
        <f t="shared" si="251"/>
        <v>-349.59210526315792</v>
      </c>
      <c r="GA136" s="13">
        <f t="shared" si="251"/>
        <v>-349.59563953488373</v>
      </c>
      <c r="GB136" s="13">
        <f t="shared" si="251"/>
        <v>-349.5991329479769</v>
      </c>
      <c r="GC136" s="13">
        <f t="shared" si="251"/>
        <v>-349.60258620689655</v>
      </c>
      <c r="GD136" s="13">
        <f t="shared" si="251"/>
        <v>-349.60599999999999</v>
      </c>
      <c r="GE136" s="13">
        <f t="shared" si="251"/>
        <v>-349.609375</v>
      </c>
      <c r="GF136" s="13">
        <f t="shared" si="251"/>
        <v>-349.61271186440678</v>
      </c>
      <c r="GG136" s="13">
        <f t="shared" si="251"/>
        <v>-349.61601123595506</v>
      </c>
      <c r="GH136" s="13">
        <f t="shared" si="251"/>
        <v>-349.61927374301672</v>
      </c>
      <c r="GI136" s="13">
        <f t="shared" si="251"/>
        <v>-349.6225</v>
      </c>
      <c r="GJ136" s="13">
        <f t="shared" si="251"/>
        <v>-349.62569060773484</v>
      </c>
      <c r="GK136" s="13">
        <f t="shared" si="251"/>
        <v>-349.6288461538461</v>
      </c>
      <c r="GL136" s="13">
        <f t="shared" si="251"/>
        <v>-349.63196721311476</v>
      </c>
      <c r="GM136" s="13">
        <f t="shared" si="251"/>
        <v>-349.6350543478261</v>
      </c>
      <c r="GN136" s="13">
        <f t="shared" si="251"/>
        <v>-349.6381081081081</v>
      </c>
      <c r="GO136" s="13">
        <f t="shared" si="251"/>
        <v>-349.64112903225805</v>
      </c>
      <c r="GP136" s="13">
        <f t="shared" si="251"/>
        <v>-349.64411764705881</v>
      </c>
      <c r="GQ136" s="13">
        <f t="shared" si="251"/>
        <v>-349.64707446808512</v>
      </c>
      <c r="GR136" s="13">
        <f t="shared" si="251"/>
        <v>-349.65</v>
      </c>
      <c r="GS136" s="13">
        <f t="shared" si="251"/>
        <v>-349.65289473684209</v>
      </c>
      <c r="GT136" s="13">
        <f t="shared" si="251"/>
        <v>-349.65575916230364</v>
      </c>
      <c r="GU136" s="13">
        <f t="shared" si="251"/>
        <v>-349.65859375000002</v>
      </c>
      <c r="GV136" s="13">
        <f t="shared" si="251"/>
        <v>-349.66139896373056</v>
      </c>
      <c r="GW136" s="13">
        <f t="shared" si="251"/>
        <v>-349.66417525773193</v>
      </c>
      <c r="GX136" s="13">
        <f t="shared" si="251"/>
        <v>-349.66692307692307</v>
      </c>
      <c r="GY136" s="13">
        <f t="shared" si="251"/>
        <v>-349.66964285714289</v>
      </c>
      <c r="GZ136" s="13">
        <f t="shared" si="251"/>
        <v>-349.67233502538068</v>
      </c>
      <c r="HA136" s="13">
        <f t="shared" si="251"/>
        <v>-349.67500000000001</v>
      </c>
      <c r="HB136" s="13">
        <f t="shared" si="251"/>
        <v>-349.67763819095478</v>
      </c>
      <c r="HC136" s="13">
        <f t="shared" si="251"/>
        <v>-349.68025</v>
      </c>
      <c r="HD136" s="13">
        <f t="shared" si="251"/>
        <v>-349.68283582089555</v>
      </c>
      <c r="HE136" s="13">
        <f t="shared" si="251"/>
        <v>-349.68539603960397</v>
      </c>
      <c r="HF136" s="13">
        <f t="shared" si="251"/>
        <v>-349.68793103448274</v>
      </c>
      <c r="HG136" s="13">
        <f t="shared" si="251"/>
        <v>-349.69044117647059</v>
      </c>
      <c r="HH136" s="13">
        <f t="shared" si="251"/>
        <v>-349.69292682926834</v>
      </c>
      <c r="HI136" s="13">
        <f t="shared" si="251"/>
        <v>-349.69538834951453</v>
      </c>
      <c r="HJ136" s="13">
        <f t="shared" si="251"/>
        <v>-349.69782608695652</v>
      </c>
      <c r="HK136" s="13">
        <f t="shared" si="251"/>
        <v>-349.70024038461543</v>
      </c>
      <c r="HL136" s="13">
        <f t="shared" si="251"/>
        <v>-349.70263157894738</v>
      </c>
      <c r="HM136" s="13">
        <f t="shared" si="251"/>
        <v>-349.70500000000004</v>
      </c>
      <c r="HN136" s="13">
        <f t="shared" si="251"/>
        <v>-349.707345971564</v>
      </c>
      <c r="HO136" s="13">
        <f t="shared" si="251"/>
        <v>-349.70966981132074</v>
      </c>
      <c r="HP136" s="13">
        <f t="shared" si="251"/>
        <v>-349.71197183098593</v>
      </c>
      <c r="HQ136" s="13">
        <f t="shared" si="251"/>
        <v>-349.71425233644857</v>
      </c>
      <c r="HR136" s="13">
        <f t="shared" si="251"/>
        <v>-349.71651162790698</v>
      </c>
      <c r="HS136" s="13">
        <f t="shared" si="251"/>
        <v>-349.71875</v>
      </c>
      <c r="HT136" s="13">
        <f t="shared" si="251"/>
        <v>-349.72096774193545</v>
      </c>
      <c r="HU136" s="13">
        <f t="shared" si="251"/>
        <v>-349.72316513761473</v>
      </c>
      <c r="HV136" s="13">
        <f t="shared" si="251"/>
        <v>-349.72534246575344</v>
      </c>
      <c r="HW136" s="13">
        <f t="shared" si="251"/>
        <v>-349.72749999999996</v>
      </c>
      <c r="HX136" s="13">
        <f t="shared" si="251"/>
        <v>-349.72963800904978</v>
      </c>
      <c r="HY136" s="13">
        <f t="shared" si="251"/>
        <v>-349.73175675675679</v>
      </c>
      <c r="HZ136" s="13">
        <f t="shared" si="251"/>
        <v>-349.73385650224213</v>
      </c>
      <c r="IA136" s="13">
        <f t="shared" si="251"/>
        <v>-349.73593750000003</v>
      </c>
      <c r="IB136" s="13">
        <f t="shared" si="251"/>
        <v>-349.738</v>
      </c>
      <c r="IC136" s="13">
        <f t="shared" si="251"/>
        <v>-349.74004424778764</v>
      </c>
      <c r="ID136" s="13">
        <f t="shared" si="251"/>
        <v>-349.74207048458152</v>
      </c>
      <c r="IE136" s="13">
        <f t="shared" si="251"/>
        <v>-349.74407894736839</v>
      </c>
      <c r="IF136" s="13">
        <f t="shared" si="251"/>
        <v>-349.74606986899562</v>
      </c>
      <c r="IG136" s="13">
        <f t="shared" si="251"/>
        <v>-349.74804347826091</v>
      </c>
      <c r="IH136" s="13">
        <f t="shared" si="251"/>
        <v>-349.75</v>
      </c>
      <c r="II136" s="13">
        <f t="shared" si="251"/>
        <v>-349.75193965517241</v>
      </c>
      <c r="IJ136" s="13">
        <f t="shared" si="251"/>
        <v>-349.75386266094421</v>
      </c>
      <c r="IK136" s="13">
        <f t="shared" si="251"/>
        <v>-349.75576923076926</v>
      </c>
      <c r="IL136" s="13">
        <f t="shared" si="251"/>
        <v>-349.75765957446805</v>
      </c>
      <c r="IM136" s="13">
        <f t="shared" si="251"/>
        <v>-349.75953389830511</v>
      </c>
      <c r="IN136" s="13">
        <f t="shared" si="251"/>
        <v>-349.76139240506325</v>
      </c>
      <c r="IO136" s="13">
        <f t="shared" si="251"/>
        <v>-349.76323529411764</v>
      </c>
      <c r="IP136" s="13">
        <f t="shared" si="251"/>
        <v>-349.76506276150633</v>
      </c>
      <c r="IQ136" s="13">
        <f t="shared" si="251"/>
        <v>-349.76687500000003</v>
      </c>
      <c r="IR136" s="13">
        <f t="shared" si="251"/>
        <v>-349.76867219917011</v>
      </c>
      <c r="IS136" s="13">
        <f t="shared" si="251"/>
        <v>-349.77045454545453</v>
      </c>
      <c r="IT136" s="13">
        <f t="shared" si="251"/>
        <v>-349.77222222222224</v>
      </c>
      <c r="IU136" s="13">
        <f t="shared" si="251"/>
        <v>-349.77397540983605</v>
      </c>
      <c r="IV136" s="13">
        <f t="shared" si="251"/>
        <v>-349.77571428571423</v>
      </c>
      <c r="IW136" s="13"/>
      <c r="IX136" s="13"/>
      <c r="IY136" s="13"/>
      <c r="IZ136" s="13"/>
      <c r="JA136" s="13"/>
      <c r="JB136" s="13"/>
    </row>
    <row r="137" spans="1:262" ht="12.75" customHeight="1" x14ac:dyDescent="0.3">
      <c r="A137" s="18" t="s">
        <v>40</v>
      </c>
      <c r="B137" s="18">
        <v>826</v>
      </c>
      <c r="C137" s="19">
        <f t="shared" si="235"/>
        <v>272.8125</v>
      </c>
      <c r="D137" s="19">
        <f t="shared" si="236"/>
        <v>-553.1875</v>
      </c>
      <c r="E137" s="19">
        <f t="shared" si="237"/>
        <v>18.666666666666668</v>
      </c>
      <c r="F137" s="18" t="e">
        <f t="shared" si="238"/>
        <v>#NUM!</v>
      </c>
      <c r="G137" s="19">
        <f t="shared" si="239"/>
        <v>-19.756696428571427</v>
      </c>
      <c r="H137" s="16">
        <f t="shared" si="240"/>
        <v>413.43749999999994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7">
        <v>12800</v>
      </c>
      <c r="S137" s="17">
        <f t="shared" si="241"/>
        <v>1.875</v>
      </c>
      <c r="T137" s="17">
        <v>5</v>
      </c>
      <c r="U137" s="17">
        <f t="shared" si="242"/>
        <v>9.375</v>
      </c>
      <c r="V137" s="17">
        <f t="shared" si="243"/>
        <v>750</v>
      </c>
      <c r="W137" s="17">
        <f t="shared" si="244"/>
        <v>1.125</v>
      </c>
      <c r="X137" s="17">
        <f t="shared" si="245"/>
        <v>225</v>
      </c>
      <c r="Y137" s="4">
        <f t="shared" si="246"/>
        <v>750</v>
      </c>
      <c r="Z137" s="4">
        <v>0.05</v>
      </c>
      <c r="AA137" s="4">
        <v>9</v>
      </c>
      <c r="AB137" s="4">
        <v>14</v>
      </c>
      <c r="AC137" s="4">
        <v>150</v>
      </c>
      <c r="AD137" s="4">
        <v>750</v>
      </c>
      <c r="AE137" s="4">
        <f t="shared" si="247"/>
        <v>1687.5</v>
      </c>
      <c r="AF137" s="4">
        <f t="shared" si="248"/>
        <v>168.75</v>
      </c>
      <c r="AG137" s="13">
        <f t="shared" ref="AG137:IV137" si="252">((($V137+$X137)/10*MAX((AG$2/$AC137),1)+($Y137/80*180*$Z137))/(MAX((AG$2/$AA137),1)+$AB137))*28-$B137</f>
        <v>-486.5</v>
      </c>
      <c r="AH137" s="13">
        <f t="shared" si="252"/>
        <v>-493.88043478260875</v>
      </c>
      <c r="AI137" s="13">
        <f t="shared" si="252"/>
        <v>-507.71875</v>
      </c>
      <c r="AJ137" s="13">
        <f t="shared" si="252"/>
        <v>-520.45000000000005</v>
      </c>
      <c r="AK137" s="13">
        <f t="shared" si="252"/>
        <v>-532.20192307692309</v>
      </c>
      <c r="AL137" s="13">
        <f t="shared" si="252"/>
        <v>-543.08333333333337</v>
      </c>
      <c r="AM137" s="13">
        <f t="shared" si="252"/>
        <v>-553.1875</v>
      </c>
      <c r="AN137" s="13">
        <f t="shared" si="252"/>
        <v>-562.59482758620686</v>
      </c>
      <c r="AO137" s="13">
        <f t="shared" si="252"/>
        <v>-571.375</v>
      </c>
      <c r="AP137" s="13">
        <f t="shared" si="252"/>
        <v>-579.58870967741927</v>
      </c>
      <c r="AQ137" s="13">
        <f t="shared" si="252"/>
        <v>-587.2890625</v>
      </c>
      <c r="AR137" s="13">
        <f t="shared" si="252"/>
        <v>-594.52272727272725</v>
      </c>
      <c r="AS137" s="13">
        <f t="shared" si="252"/>
        <v>-601.3308823529411</v>
      </c>
      <c r="AT137" s="13">
        <f t="shared" si="252"/>
        <v>-607.75</v>
      </c>
      <c r="AU137" s="13">
        <f t="shared" si="252"/>
        <v>-613.8125</v>
      </c>
      <c r="AV137" s="13">
        <f t="shared" si="252"/>
        <v>-619.54729729729729</v>
      </c>
      <c r="AW137" s="13">
        <f t="shared" si="252"/>
        <v>-624.9802631578948</v>
      </c>
      <c r="AX137" s="13">
        <f t="shared" si="252"/>
        <v>-630.13461538461536</v>
      </c>
      <c r="AY137" s="13">
        <f t="shared" si="252"/>
        <v>-635.03125</v>
      </c>
      <c r="AZ137" s="13">
        <f t="shared" si="252"/>
        <v>-639.68902439024396</v>
      </c>
      <c r="BA137" s="13">
        <f t="shared" si="252"/>
        <v>-644.125</v>
      </c>
      <c r="BB137" s="13">
        <f t="shared" si="252"/>
        <v>-648.35465116279067</v>
      </c>
      <c r="BC137" s="13">
        <f t="shared" si="252"/>
        <v>-652.3920454545455</v>
      </c>
      <c r="BD137" s="13">
        <f t="shared" si="252"/>
        <v>-656.25</v>
      </c>
      <c r="BE137" s="13">
        <f t="shared" si="252"/>
        <v>-659.94021739130437</v>
      </c>
      <c r="BF137" s="13">
        <f t="shared" si="252"/>
        <v>-659.98829787234035</v>
      </c>
      <c r="BG137" s="13">
        <f t="shared" si="252"/>
        <v>-660.03437499999995</v>
      </c>
      <c r="BH137" s="13">
        <f t="shared" si="252"/>
        <v>-660.07857142857142</v>
      </c>
      <c r="BI137" s="13">
        <f t="shared" si="252"/>
        <v>-660.12099999999998</v>
      </c>
      <c r="BJ137" s="13">
        <f t="shared" si="252"/>
        <v>-660.16176470588232</v>
      </c>
      <c r="BK137" s="13">
        <f t="shared" si="252"/>
        <v>-660.20096153846157</v>
      </c>
      <c r="BL137" s="13">
        <f t="shared" si="252"/>
        <v>-660.23867924528304</v>
      </c>
      <c r="BM137" s="13">
        <f t="shared" si="252"/>
        <v>-660.27499999999998</v>
      </c>
      <c r="BN137" s="13">
        <f t="shared" si="252"/>
        <v>-660.31</v>
      </c>
      <c r="BO137" s="13">
        <f t="shared" si="252"/>
        <v>-660.34375</v>
      </c>
      <c r="BP137" s="13">
        <f t="shared" si="252"/>
        <v>-660.37631578947367</v>
      </c>
      <c r="BQ137" s="13">
        <f t="shared" si="252"/>
        <v>-660.40775862068972</v>
      </c>
      <c r="BR137" s="13">
        <f t="shared" si="252"/>
        <v>-660.4381355932203</v>
      </c>
      <c r="BS137" s="13">
        <f t="shared" si="252"/>
        <v>-660.46749999999997</v>
      </c>
      <c r="BT137" s="13">
        <f t="shared" si="252"/>
        <v>-660.49590163934431</v>
      </c>
      <c r="BU137" s="13">
        <f t="shared" si="252"/>
        <v>-660.52338709677417</v>
      </c>
      <c r="BV137" s="13">
        <f t="shared" si="252"/>
        <v>-660.55</v>
      </c>
      <c r="BW137" s="13">
        <f t="shared" si="252"/>
        <v>-660.57578125000009</v>
      </c>
      <c r="BX137" s="13">
        <f t="shared" si="252"/>
        <v>-660.60076923076917</v>
      </c>
      <c r="BY137" s="13">
        <f t="shared" si="252"/>
        <v>-660.625</v>
      </c>
      <c r="BZ137" s="13">
        <f t="shared" si="252"/>
        <v>-660.64850746268655</v>
      </c>
      <c r="CA137" s="13">
        <f t="shared" si="252"/>
        <v>-660.67132352941178</v>
      </c>
      <c r="CB137" s="13">
        <f t="shared" si="252"/>
        <v>-660.6934782608696</v>
      </c>
      <c r="CC137" s="13">
        <f t="shared" si="252"/>
        <v>-660.71499999999992</v>
      </c>
      <c r="CD137" s="13">
        <f t="shared" si="252"/>
        <v>-660.7359154929577</v>
      </c>
      <c r="CE137" s="13">
        <f t="shared" si="252"/>
        <v>-660.75625000000002</v>
      </c>
      <c r="CF137" s="13">
        <f t="shared" si="252"/>
        <v>-660.77602739726024</v>
      </c>
      <c r="CG137" s="13">
        <f t="shared" si="252"/>
        <v>-660.79527027027029</v>
      </c>
      <c r="CH137" s="13">
        <f t="shared" si="252"/>
        <v>-660.81399999999996</v>
      </c>
      <c r="CI137" s="13">
        <f t="shared" si="252"/>
        <v>-660.8322368421052</v>
      </c>
      <c r="CJ137" s="13">
        <f t="shared" si="252"/>
        <v>-660.85</v>
      </c>
      <c r="CK137" s="13">
        <f t="shared" si="252"/>
        <v>-660.86730769230769</v>
      </c>
      <c r="CL137" s="13">
        <f t="shared" si="252"/>
        <v>-660.88417721518988</v>
      </c>
      <c r="CM137" s="13">
        <f t="shared" si="252"/>
        <v>-660.90062499999999</v>
      </c>
      <c r="CN137" s="13">
        <f t="shared" si="252"/>
        <v>-660.91666666666674</v>
      </c>
      <c r="CO137" s="13">
        <f t="shared" si="252"/>
        <v>-660.93231707317068</v>
      </c>
      <c r="CP137" s="13">
        <f t="shared" si="252"/>
        <v>-660.9475903614458</v>
      </c>
      <c r="CQ137" s="13">
        <f t="shared" si="252"/>
        <v>-660.96249999999998</v>
      </c>
      <c r="CR137" s="13">
        <f t="shared" si="252"/>
        <v>-660.97705882352943</v>
      </c>
      <c r="CS137" s="13">
        <f t="shared" si="252"/>
        <v>-660.99127906976742</v>
      </c>
      <c r="CT137" s="13">
        <f t="shared" si="252"/>
        <v>-661.00517241379316</v>
      </c>
      <c r="CU137" s="13">
        <f t="shared" si="252"/>
        <v>-661.01874999999995</v>
      </c>
      <c r="CV137" s="13">
        <f t="shared" si="252"/>
        <v>-661.03202247191007</v>
      </c>
      <c r="CW137" s="13">
        <f t="shared" si="252"/>
        <v>-661.04500000000007</v>
      </c>
      <c r="CX137" s="13">
        <f t="shared" si="252"/>
        <v>-661.05769230769226</v>
      </c>
      <c r="CY137" s="13">
        <f t="shared" si="252"/>
        <v>-661.07010869565215</v>
      </c>
      <c r="CZ137" s="13">
        <f t="shared" si="252"/>
        <v>-661.08225806451617</v>
      </c>
      <c r="DA137" s="13">
        <f t="shared" si="252"/>
        <v>-661.0941489361702</v>
      </c>
      <c r="DB137" s="13">
        <f t="shared" si="252"/>
        <v>-661.10578947368413</v>
      </c>
      <c r="DC137" s="13">
        <f t="shared" si="252"/>
        <v>-661.1171875</v>
      </c>
      <c r="DD137" s="13">
        <f t="shared" si="252"/>
        <v>-661.12835051546392</v>
      </c>
      <c r="DE137" s="13">
        <f t="shared" si="252"/>
        <v>-661.13928571428573</v>
      </c>
      <c r="DF137" s="13">
        <f t="shared" si="252"/>
        <v>-661.15</v>
      </c>
      <c r="DG137" s="13">
        <f t="shared" si="252"/>
        <v>-661.16049999999996</v>
      </c>
      <c r="DH137" s="13">
        <f t="shared" si="252"/>
        <v>-661.17079207920801</v>
      </c>
      <c r="DI137" s="13">
        <f t="shared" si="252"/>
        <v>-661.18088235294113</v>
      </c>
      <c r="DJ137" s="13">
        <f t="shared" si="252"/>
        <v>-661.19077669902913</v>
      </c>
      <c r="DK137" s="13">
        <f t="shared" si="252"/>
        <v>-661.20048076923081</v>
      </c>
      <c r="DL137" s="13">
        <f t="shared" si="252"/>
        <v>-661.21</v>
      </c>
      <c r="DM137" s="13">
        <f t="shared" si="252"/>
        <v>-661.21933962264143</v>
      </c>
      <c r="DN137" s="13">
        <f t="shared" si="252"/>
        <v>-661.2285046728972</v>
      </c>
      <c r="DO137" s="13">
        <f t="shared" si="252"/>
        <v>-661.23749999999995</v>
      </c>
      <c r="DP137" s="13">
        <f t="shared" si="252"/>
        <v>-661.24633027522941</v>
      </c>
      <c r="DQ137" s="13">
        <f t="shared" si="252"/>
        <v>-661.255</v>
      </c>
      <c r="DR137" s="13">
        <f t="shared" si="252"/>
        <v>-661.26351351351354</v>
      </c>
      <c r="DS137" s="13">
        <f t="shared" si="252"/>
        <v>-661.27187499999991</v>
      </c>
      <c r="DT137" s="13">
        <f t="shared" si="252"/>
        <v>-661.28008849557523</v>
      </c>
      <c r="DU137" s="13">
        <f t="shared" si="252"/>
        <v>-661.28815789473686</v>
      </c>
      <c r="DV137" s="13">
        <f t="shared" si="252"/>
        <v>-661.29608695652178</v>
      </c>
      <c r="DW137" s="13">
        <f t="shared" si="252"/>
        <v>-661.30387931034488</v>
      </c>
      <c r="DX137" s="13">
        <f t="shared" si="252"/>
        <v>-661.31153846153848</v>
      </c>
      <c r="DY137" s="13">
        <f t="shared" si="252"/>
        <v>-661.31906779661017</v>
      </c>
      <c r="DZ137" s="13">
        <f t="shared" si="252"/>
        <v>-661.32647058823522</v>
      </c>
      <c r="EA137" s="13">
        <f t="shared" si="252"/>
        <v>-661.33375000000001</v>
      </c>
      <c r="EB137" s="13">
        <f t="shared" si="252"/>
        <v>-661.34090909090912</v>
      </c>
      <c r="EC137" s="13">
        <f t="shared" si="252"/>
        <v>-661.34795081967218</v>
      </c>
      <c r="ED137" s="13">
        <f t="shared" si="252"/>
        <v>-661.35487804878051</v>
      </c>
      <c r="EE137" s="13">
        <f t="shared" si="252"/>
        <v>-661.36169354838717</v>
      </c>
      <c r="EF137" s="13">
        <f t="shared" si="252"/>
        <v>-661.36839999999995</v>
      </c>
      <c r="EG137" s="13">
        <f t="shared" si="252"/>
        <v>-661.375</v>
      </c>
      <c r="EH137" s="13">
        <f t="shared" si="252"/>
        <v>-661.38149606299214</v>
      </c>
      <c r="EI137" s="13">
        <f t="shared" si="252"/>
        <v>-661.38789062499995</v>
      </c>
      <c r="EJ137" s="13">
        <f t="shared" si="252"/>
        <v>-661.39418604651155</v>
      </c>
      <c r="EK137" s="13">
        <f t="shared" si="252"/>
        <v>-661.40038461538461</v>
      </c>
      <c r="EL137" s="13">
        <f t="shared" si="252"/>
        <v>-661.4064885496183</v>
      </c>
      <c r="EM137" s="13">
        <f t="shared" si="252"/>
        <v>-661.41249999999991</v>
      </c>
      <c r="EN137" s="13">
        <f t="shared" si="252"/>
        <v>-661.41842105263163</v>
      </c>
      <c r="EO137" s="13">
        <f t="shared" si="252"/>
        <v>-661.42425373134324</v>
      </c>
      <c r="EP137" s="13">
        <f t="shared" si="252"/>
        <v>-661.43000000000006</v>
      </c>
      <c r="EQ137" s="13">
        <f t="shared" si="252"/>
        <v>-661.43566176470586</v>
      </c>
      <c r="ER137" s="13">
        <f t="shared" si="252"/>
        <v>-661.4412408759124</v>
      </c>
      <c r="ES137" s="13">
        <f t="shared" si="252"/>
        <v>-661.44673913043482</v>
      </c>
      <c r="ET137" s="13">
        <f t="shared" si="252"/>
        <v>-661.45215827338131</v>
      </c>
      <c r="EU137" s="13">
        <f t="shared" si="252"/>
        <v>-661.45749999999998</v>
      </c>
      <c r="EV137" s="13">
        <f t="shared" si="252"/>
        <v>-661.46276595744678</v>
      </c>
      <c r="EW137" s="13">
        <f t="shared" si="252"/>
        <v>-661.46795774647887</v>
      </c>
      <c r="EX137" s="13">
        <f t="shared" si="252"/>
        <v>-661.47307692307686</v>
      </c>
      <c r="EY137" s="13">
        <f t="shared" si="252"/>
        <v>-661.47812499999998</v>
      </c>
      <c r="EZ137" s="13">
        <f t="shared" si="252"/>
        <v>-661.48310344827587</v>
      </c>
      <c r="FA137" s="13">
        <f t="shared" si="252"/>
        <v>-661.48801369863008</v>
      </c>
      <c r="FB137" s="13">
        <f t="shared" si="252"/>
        <v>-661.49285714285713</v>
      </c>
      <c r="FC137" s="13">
        <f t="shared" si="252"/>
        <v>-661.49763513513517</v>
      </c>
      <c r="FD137" s="13">
        <f t="shared" si="252"/>
        <v>-661.50234899328859</v>
      </c>
      <c r="FE137" s="13">
        <f t="shared" si="252"/>
        <v>-661.50699999999995</v>
      </c>
      <c r="FF137" s="13">
        <f t="shared" si="252"/>
        <v>-661.51158940397352</v>
      </c>
      <c r="FG137" s="13">
        <f t="shared" si="252"/>
        <v>-661.51611842105262</v>
      </c>
      <c r="FH137" s="13">
        <f t="shared" si="252"/>
        <v>-661.5205882352941</v>
      </c>
      <c r="FI137" s="13">
        <f t="shared" si="252"/>
        <v>-661.52499999999998</v>
      </c>
      <c r="FJ137" s="13">
        <f t="shared" si="252"/>
        <v>-661.52935483870965</v>
      </c>
      <c r="FK137" s="13">
        <f t="shared" si="252"/>
        <v>-661.53365384615381</v>
      </c>
      <c r="FL137" s="13">
        <f t="shared" si="252"/>
        <v>-661.5378980891719</v>
      </c>
      <c r="FM137" s="13">
        <f t="shared" si="252"/>
        <v>-661.54208860759491</v>
      </c>
      <c r="FN137" s="13">
        <f t="shared" si="252"/>
        <v>-661.54622641509434</v>
      </c>
      <c r="FO137" s="13">
        <f t="shared" si="252"/>
        <v>-661.55031250000002</v>
      </c>
      <c r="FP137" s="13">
        <f t="shared" si="252"/>
        <v>-661.554347826087</v>
      </c>
      <c r="FQ137" s="13">
        <f t="shared" si="252"/>
        <v>-661.55833333333339</v>
      </c>
      <c r="FR137" s="13">
        <f t="shared" si="252"/>
        <v>-661.56226993865039</v>
      </c>
      <c r="FS137" s="13">
        <f t="shared" si="252"/>
        <v>-661.56615853658536</v>
      </c>
      <c r="FT137" s="13">
        <f t="shared" si="252"/>
        <v>-661.56999999999994</v>
      </c>
      <c r="FU137" s="13">
        <f t="shared" si="252"/>
        <v>-661.57379518072287</v>
      </c>
      <c r="FV137" s="13">
        <f t="shared" si="252"/>
        <v>-661.57754491017965</v>
      </c>
      <c r="FW137" s="13">
        <f t="shared" si="252"/>
        <v>-661.58124999999995</v>
      </c>
      <c r="FX137" s="13">
        <f t="shared" si="252"/>
        <v>-661.58491124260354</v>
      </c>
      <c r="FY137" s="13">
        <f t="shared" si="252"/>
        <v>-661.58852941176474</v>
      </c>
      <c r="FZ137" s="13">
        <f t="shared" si="252"/>
        <v>-661.59210526315792</v>
      </c>
      <c r="GA137" s="13">
        <f t="shared" si="252"/>
        <v>-661.59563953488373</v>
      </c>
      <c r="GB137" s="13">
        <f t="shared" si="252"/>
        <v>-661.59913294797684</v>
      </c>
      <c r="GC137" s="13">
        <f t="shared" si="252"/>
        <v>-661.6025862068966</v>
      </c>
      <c r="GD137" s="13">
        <f t="shared" si="252"/>
        <v>-661.60599999999999</v>
      </c>
      <c r="GE137" s="13">
        <f t="shared" si="252"/>
        <v>-661.609375</v>
      </c>
      <c r="GF137" s="13">
        <f t="shared" si="252"/>
        <v>-661.61271186440672</v>
      </c>
      <c r="GG137" s="13">
        <f t="shared" si="252"/>
        <v>-661.61601123595506</v>
      </c>
      <c r="GH137" s="13">
        <f t="shared" si="252"/>
        <v>-661.61927374301672</v>
      </c>
      <c r="GI137" s="13">
        <f t="shared" si="252"/>
        <v>-661.62249999999995</v>
      </c>
      <c r="GJ137" s="13">
        <f t="shared" si="252"/>
        <v>-661.6256906077349</v>
      </c>
      <c r="GK137" s="13">
        <f t="shared" si="252"/>
        <v>-661.6288461538461</v>
      </c>
      <c r="GL137" s="13">
        <f t="shared" si="252"/>
        <v>-661.63196721311476</v>
      </c>
      <c r="GM137" s="13">
        <f t="shared" si="252"/>
        <v>-661.6350543478261</v>
      </c>
      <c r="GN137" s="13">
        <f t="shared" si="252"/>
        <v>-661.6381081081081</v>
      </c>
      <c r="GO137" s="13">
        <f t="shared" si="252"/>
        <v>-661.64112903225805</v>
      </c>
      <c r="GP137" s="13">
        <f t="shared" si="252"/>
        <v>-661.64411764705881</v>
      </c>
      <c r="GQ137" s="13">
        <f t="shared" si="252"/>
        <v>-661.64707446808507</v>
      </c>
      <c r="GR137" s="13">
        <f t="shared" si="252"/>
        <v>-661.65</v>
      </c>
      <c r="GS137" s="13">
        <f t="shared" si="252"/>
        <v>-661.65289473684209</v>
      </c>
      <c r="GT137" s="13">
        <f t="shared" si="252"/>
        <v>-661.65575916230364</v>
      </c>
      <c r="GU137" s="13">
        <f t="shared" si="252"/>
        <v>-661.65859375000002</v>
      </c>
      <c r="GV137" s="13">
        <f t="shared" si="252"/>
        <v>-661.66139896373056</v>
      </c>
      <c r="GW137" s="13">
        <f t="shared" si="252"/>
        <v>-661.66417525773193</v>
      </c>
      <c r="GX137" s="13">
        <f t="shared" si="252"/>
        <v>-661.66692307692301</v>
      </c>
      <c r="GY137" s="13">
        <f t="shared" si="252"/>
        <v>-661.66964285714289</v>
      </c>
      <c r="GZ137" s="13">
        <f t="shared" si="252"/>
        <v>-661.67233502538068</v>
      </c>
      <c r="HA137" s="13">
        <f t="shared" si="252"/>
        <v>-661.67499999999995</v>
      </c>
      <c r="HB137" s="13">
        <f t="shared" si="252"/>
        <v>-661.67763819095478</v>
      </c>
      <c r="HC137" s="13">
        <f t="shared" si="252"/>
        <v>-661.68025</v>
      </c>
      <c r="HD137" s="13">
        <f t="shared" si="252"/>
        <v>-661.68283582089555</v>
      </c>
      <c r="HE137" s="13">
        <f t="shared" si="252"/>
        <v>-661.68539603960403</v>
      </c>
      <c r="HF137" s="13">
        <f t="shared" si="252"/>
        <v>-661.68793103448274</v>
      </c>
      <c r="HG137" s="13">
        <f t="shared" si="252"/>
        <v>-661.69044117647059</v>
      </c>
      <c r="HH137" s="13">
        <f t="shared" si="252"/>
        <v>-661.69292682926834</v>
      </c>
      <c r="HI137" s="13">
        <f t="shared" si="252"/>
        <v>-661.69538834951459</v>
      </c>
      <c r="HJ137" s="13">
        <f t="shared" si="252"/>
        <v>-661.69782608695652</v>
      </c>
      <c r="HK137" s="13">
        <f t="shared" si="252"/>
        <v>-661.70024038461543</v>
      </c>
      <c r="HL137" s="13">
        <f t="shared" si="252"/>
        <v>-661.70263157894738</v>
      </c>
      <c r="HM137" s="13">
        <f t="shared" si="252"/>
        <v>-661.70500000000004</v>
      </c>
      <c r="HN137" s="13">
        <f t="shared" si="252"/>
        <v>-661.707345971564</v>
      </c>
      <c r="HO137" s="13">
        <f t="shared" si="252"/>
        <v>-661.70966981132074</v>
      </c>
      <c r="HP137" s="13">
        <f t="shared" si="252"/>
        <v>-661.71197183098593</v>
      </c>
      <c r="HQ137" s="13">
        <f t="shared" si="252"/>
        <v>-661.71425233644857</v>
      </c>
      <c r="HR137" s="13">
        <f t="shared" si="252"/>
        <v>-661.71651162790704</v>
      </c>
      <c r="HS137" s="13">
        <f t="shared" si="252"/>
        <v>-661.71875</v>
      </c>
      <c r="HT137" s="13">
        <f t="shared" si="252"/>
        <v>-661.72096774193551</v>
      </c>
      <c r="HU137" s="13">
        <f t="shared" si="252"/>
        <v>-661.72316513761473</v>
      </c>
      <c r="HV137" s="13">
        <f t="shared" si="252"/>
        <v>-661.72534246575344</v>
      </c>
      <c r="HW137" s="13">
        <f t="shared" si="252"/>
        <v>-661.72749999999996</v>
      </c>
      <c r="HX137" s="13">
        <f t="shared" si="252"/>
        <v>-661.72963800904972</v>
      </c>
      <c r="HY137" s="13">
        <f t="shared" si="252"/>
        <v>-661.73175675675679</v>
      </c>
      <c r="HZ137" s="13">
        <f t="shared" si="252"/>
        <v>-661.73385650224213</v>
      </c>
      <c r="IA137" s="13">
        <f t="shared" si="252"/>
        <v>-661.73593750000009</v>
      </c>
      <c r="IB137" s="13">
        <f t="shared" si="252"/>
        <v>-661.73800000000006</v>
      </c>
      <c r="IC137" s="13">
        <f t="shared" si="252"/>
        <v>-661.74004424778764</v>
      </c>
      <c r="ID137" s="13">
        <f t="shared" si="252"/>
        <v>-661.74207048458152</v>
      </c>
      <c r="IE137" s="13">
        <f t="shared" si="252"/>
        <v>-661.74407894736839</v>
      </c>
      <c r="IF137" s="13">
        <f t="shared" si="252"/>
        <v>-661.74606986899562</v>
      </c>
      <c r="IG137" s="13">
        <f t="shared" si="252"/>
        <v>-661.74804347826091</v>
      </c>
      <c r="IH137" s="13">
        <f t="shared" si="252"/>
        <v>-661.75</v>
      </c>
      <c r="II137" s="13">
        <f t="shared" si="252"/>
        <v>-661.75193965517246</v>
      </c>
      <c r="IJ137" s="13">
        <f t="shared" si="252"/>
        <v>-661.75386266094415</v>
      </c>
      <c r="IK137" s="13">
        <f t="shared" si="252"/>
        <v>-661.75576923076926</v>
      </c>
      <c r="IL137" s="13">
        <f t="shared" si="252"/>
        <v>-661.75765957446811</v>
      </c>
      <c r="IM137" s="13">
        <f t="shared" si="252"/>
        <v>-661.75953389830511</v>
      </c>
      <c r="IN137" s="13">
        <f t="shared" si="252"/>
        <v>-661.76139240506325</v>
      </c>
      <c r="IO137" s="13">
        <f t="shared" si="252"/>
        <v>-661.76323529411764</v>
      </c>
      <c r="IP137" s="13">
        <f t="shared" si="252"/>
        <v>-661.76506276150633</v>
      </c>
      <c r="IQ137" s="13">
        <f t="shared" si="252"/>
        <v>-661.76687500000003</v>
      </c>
      <c r="IR137" s="13">
        <f t="shared" si="252"/>
        <v>-661.76867219917017</v>
      </c>
      <c r="IS137" s="13">
        <f t="shared" si="252"/>
        <v>-661.77045454545453</v>
      </c>
      <c r="IT137" s="13">
        <f t="shared" si="252"/>
        <v>-661.77222222222224</v>
      </c>
      <c r="IU137" s="13">
        <f t="shared" si="252"/>
        <v>-661.77397540983611</v>
      </c>
      <c r="IV137" s="13">
        <f t="shared" si="252"/>
        <v>-661.77571428571423</v>
      </c>
      <c r="IW137" s="13"/>
      <c r="IX137" s="13"/>
      <c r="IY137" s="13"/>
      <c r="IZ137" s="13"/>
      <c r="JA137" s="13"/>
      <c r="JB137" s="13"/>
    </row>
    <row r="138" spans="1:262" ht="12.75" customHeight="1" x14ac:dyDescent="0.3">
      <c r="A138" s="4" t="s">
        <v>41</v>
      </c>
      <c r="B138" s="4">
        <v>1137</v>
      </c>
      <c r="C138" s="13">
        <f t="shared" si="235"/>
        <v>272.8125</v>
      </c>
      <c r="D138" s="13">
        <f t="shared" si="236"/>
        <v>-864.1875</v>
      </c>
      <c r="E138" s="13">
        <f t="shared" si="237"/>
        <v>18.666666666666668</v>
      </c>
      <c r="F138" s="4" t="e">
        <f t="shared" si="238"/>
        <v>#NUM!</v>
      </c>
      <c r="G138" s="13">
        <f t="shared" si="239"/>
        <v>-30.863839285714285</v>
      </c>
      <c r="H138" s="11">
        <f t="shared" si="240"/>
        <v>413.43749999999994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7">
        <v>19200</v>
      </c>
      <c r="S138" s="17">
        <f t="shared" si="241"/>
        <v>1.875</v>
      </c>
      <c r="T138" s="17">
        <v>5</v>
      </c>
      <c r="U138" s="17">
        <f t="shared" si="242"/>
        <v>9.375</v>
      </c>
      <c r="V138" s="17">
        <f t="shared" si="243"/>
        <v>750</v>
      </c>
      <c r="W138" s="17">
        <f t="shared" si="244"/>
        <v>1.125</v>
      </c>
      <c r="X138" s="17">
        <f t="shared" si="245"/>
        <v>225</v>
      </c>
      <c r="Y138" s="4">
        <f t="shared" si="246"/>
        <v>750</v>
      </c>
      <c r="Z138" s="4">
        <v>0.05</v>
      </c>
      <c r="AA138" s="4">
        <v>9</v>
      </c>
      <c r="AB138" s="4">
        <v>14</v>
      </c>
      <c r="AC138" s="4">
        <v>150</v>
      </c>
      <c r="AD138" s="4">
        <v>750</v>
      </c>
      <c r="AE138" s="4">
        <f t="shared" si="247"/>
        <v>1687.5</v>
      </c>
      <c r="AF138" s="4">
        <f t="shared" si="248"/>
        <v>168.75</v>
      </c>
      <c r="AG138" s="13">
        <f t="shared" ref="AG138:IV138" si="253">((($V138+$X138)/10*MAX((AG$2/$AC138),1)+($Y138/80*180*$Z138))/(MAX((AG$2/$AA138),1)+$AB138))*28-$B138</f>
        <v>-797.5</v>
      </c>
      <c r="AH138" s="13">
        <f t="shared" si="253"/>
        <v>-804.88043478260875</v>
      </c>
      <c r="AI138" s="13">
        <f t="shared" si="253"/>
        <v>-818.71875</v>
      </c>
      <c r="AJ138" s="13">
        <f t="shared" si="253"/>
        <v>-831.45</v>
      </c>
      <c r="AK138" s="13">
        <f t="shared" si="253"/>
        <v>-843.20192307692309</v>
      </c>
      <c r="AL138" s="13">
        <f t="shared" si="253"/>
        <v>-854.08333333333337</v>
      </c>
      <c r="AM138" s="13">
        <f t="shared" si="253"/>
        <v>-864.1875</v>
      </c>
      <c r="AN138" s="13">
        <f t="shared" si="253"/>
        <v>-873.59482758620686</v>
      </c>
      <c r="AO138" s="13">
        <f t="shared" si="253"/>
        <v>-882.375</v>
      </c>
      <c r="AP138" s="13">
        <f t="shared" si="253"/>
        <v>-890.58870967741927</v>
      </c>
      <c r="AQ138" s="13">
        <f t="shared" si="253"/>
        <v>-898.2890625</v>
      </c>
      <c r="AR138" s="13">
        <f t="shared" si="253"/>
        <v>-905.52272727272725</v>
      </c>
      <c r="AS138" s="13">
        <f t="shared" si="253"/>
        <v>-912.3308823529411</v>
      </c>
      <c r="AT138" s="13">
        <f t="shared" si="253"/>
        <v>-918.75</v>
      </c>
      <c r="AU138" s="13">
        <f t="shared" si="253"/>
        <v>-924.8125</v>
      </c>
      <c r="AV138" s="13">
        <f t="shared" si="253"/>
        <v>-930.54729729729729</v>
      </c>
      <c r="AW138" s="13">
        <f t="shared" si="253"/>
        <v>-935.9802631578948</v>
      </c>
      <c r="AX138" s="13">
        <f t="shared" si="253"/>
        <v>-941.13461538461536</v>
      </c>
      <c r="AY138" s="13">
        <f t="shared" si="253"/>
        <v>-946.03125</v>
      </c>
      <c r="AZ138" s="13">
        <f t="shared" si="253"/>
        <v>-950.68902439024396</v>
      </c>
      <c r="BA138" s="13">
        <f t="shared" si="253"/>
        <v>-955.125</v>
      </c>
      <c r="BB138" s="13">
        <f t="shared" si="253"/>
        <v>-959.35465116279067</v>
      </c>
      <c r="BC138" s="13">
        <f t="shared" si="253"/>
        <v>-963.3920454545455</v>
      </c>
      <c r="BD138" s="13">
        <f t="shared" si="253"/>
        <v>-967.25</v>
      </c>
      <c r="BE138" s="13">
        <f t="shared" si="253"/>
        <v>-970.94021739130437</v>
      </c>
      <c r="BF138" s="13">
        <f t="shared" si="253"/>
        <v>-970.98829787234035</v>
      </c>
      <c r="BG138" s="13">
        <f t="shared" si="253"/>
        <v>-971.03437499999995</v>
      </c>
      <c r="BH138" s="13">
        <f t="shared" si="253"/>
        <v>-971.07857142857142</v>
      </c>
      <c r="BI138" s="13">
        <f t="shared" si="253"/>
        <v>-971.12099999999998</v>
      </c>
      <c r="BJ138" s="13">
        <f t="shared" si="253"/>
        <v>-971.16176470588232</v>
      </c>
      <c r="BK138" s="13">
        <f t="shared" si="253"/>
        <v>-971.20096153846157</v>
      </c>
      <c r="BL138" s="13">
        <f t="shared" si="253"/>
        <v>-971.23867924528304</v>
      </c>
      <c r="BM138" s="13">
        <f t="shared" si="253"/>
        <v>-971.27499999999998</v>
      </c>
      <c r="BN138" s="13">
        <f t="shared" si="253"/>
        <v>-971.31</v>
      </c>
      <c r="BO138" s="13">
        <f t="shared" si="253"/>
        <v>-971.34375</v>
      </c>
      <c r="BP138" s="13">
        <f t="shared" si="253"/>
        <v>-971.37631578947367</v>
      </c>
      <c r="BQ138" s="13">
        <f t="shared" si="253"/>
        <v>-971.40775862068972</v>
      </c>
      <c r="BR138" s="13">
        <f t="shared" si="253"/>
        <v>-971.4381355932203</v>
      </c>
      <c r="BS138" s="13">
        <f t="shared" si="253"/>
        <v>-971.46749999999997</v>
      </c>
      <c r="BT138" s="13">
        <f t="shared" si="253"/>
        <v>-971.49590163934431</v>
      </c>
      <c r="BU138" s="13">
        <f t="shared" si="253"/>
        <v>-971.52338709677417</v>
      </c>
      <c r="BV138" s="13">
        <f t="shared" si="253"/>
        <v>-971.55</v>
      </c>
      <c r="BW138" s="13">
        <f t="shared" si="253"/>
        <v>-971.57578125000009</v>
      </c>
      <c r="BX138" s="13">
        <f t="shared" si="253"/>
        <v>-971.60076923076917</v>
      </c>
      <c r="BY138" s="13">
        <f t="shared" si="253"/>
        <v>-971.625</v>
      </c>
      <c r="BZ138" s="13">
        <f t="shared" si="253"/>
        <v>-971.64850746268655</v>
      </c>
      <c r="CA138" s="13">
        <f t="shared" si="253"/>
        <v>-971.67132352941178</v>
      </c>
      <c r="CB138" s="13">
        <f t="shared" si="253"/>
        <v>-971.6934782608696</v>
      </c>
      <c r="CC138" s="13">
        <f t="shared" si="253"/>
        <v>-971.71499999999992</v>
      </c>
      <c r="CD138" s="13">
        <f t="shared" si="253"/>
        <v>-971.7359154929577</v>
      </c>
      <c r="CE138" s="13">
        <f t="shared" si="253"/>
        <v>-971.75625000000002</v>
      </c>
      <c r="CF138" s="13">
        <f t="shared" si="253"/>
        <v>-971.77602739726024</v>
      </c>
      <c r="CG138" s="13">
        <f t="shared" si="253"/>
        <v>-971.79527027027029</v>
      </c>
      <c r="CH138" s="13">
        <f t="shared" si="253"/>
        <v>-971.81399999999996</v>
      </c>
      <c r="CI138" s="13">
        <f t="shared" si="253"/>
        <v>-971.8322368421052</v>
      </c>
      <c r="CJ138" s="13">
        <f t="shared" si="253"/>
        <v>-971.85</v>
      </c>
      <c r="CK138" s="13">
        <f t="shared" si="253"/>
        <v>-971.86730769230769</v>
      </c>
      <c r="CL138" s="13">
        <f t="shared" si="253"/>
        <v>-971.88417721518988</v>
      </c>
      <c r="CM138" s="13">
        <f t="shared" si="253"/>
        <v>-971.90062499999999</v>
      </c>
      <c r="CN138" s="13">
        <f t="shared" si="253"/>
        <v>-971.91666666666674</v>
      </c>
      <c r="CO138" s="13">
        <f t="shared" si="253"/>
        <v>-971.93231707317068</v>
      </c>
      <c r="CP138" s="13">
        <f t="shared" si="253"/>
        <v>-971.9475903614458</v>
      </c>
      <c r="CQ138" s="13">
        <f t="shared" si="253"/>
        <v>-971.96249999999998</v>
      </c>
      <c r="CR138" s="13">
        <f t="shared" si="253"/>
        <v>-971.97705882352943</v>
      </c>
      <c r="CS138" s="13">
        <f t="shared" si="253"/>
        <v>-971.99127906976742</v>
      </c>
      <c r="CT138" s="13">
        <f t="shared" si="253"/>
        <v>-972.00517241379316</v>
      </c>
      <c r="CU138" s="13">
        <f t="shared" si="253"/>
        <v>-972.01874999999995</v>
      </c>
      <c r="CV138" s="13">
        <f t="shared" si="253"/>
        <v>-972.03202247191007</v>
      </c>
      <c r="CW138" s="13">
        <f t="shared" si="253"/>
        <v>-972.04500000000007</v>
      </c>
      <c r="CX138" s="13">
        <f t="shared" si="253"/>
        <v>-972.05769230769226</v>
      </c>
      <c r="CY138" s="13">
        <f t="shared" si="253"/>
        <v>-972.07010869565215</v>
      </c>
      <c r="CZ138" s="13">
        <f t="shared" si="253"/>
        <v>-972.08225806451617</v>
      </c>
      <c r="DA138" s="13">
        <f t="shared" si="253"/>
        <v>-972.0941489361702</v>
      </c>
      <c r="DB138" s="13">
        <f t="shared" si="253"/>
        <v>-972.10578947368413</v>
      </c>
      <c r="DC138" s="13">
        <f t="shared" si="253"/>
        <v>-972.1171875</v>
      </c>
      <c r="DD138" s="13">
        <f t="shared" si="253"/>
        <v>-972.12835051546392</v>
      </c>
      <c r="DE138" s="13">
        <f t="shared" si="253"/>
        <v>-972.13928571428573</v>
      </c>
      <c r="DF138" s="13">
        <f t="shared" si="253"/>
        <v>-972.15</v>
      </c>
      <c r="DG138" s="13">
        <f t="shared" si="253"/>
        <v>-972.16049999999996</v>
      </c>
      <c r="DH138" s="13">
        <f t="shared" si="253"/>
        <v>-972.17079207920801</v>
      </c>
      <c r="DI138" s="13">
        <f t="shared" si="253"/>
        <v>-972.18088235294113</v>
      </c>
      <c r="DJ138" s="13">
        <f t="shared" si="253"/>
        <v>-972.19077669902913</v>
      </c>
      <c r="DK138" s="13">
        <f t="shared" si="253"/>
        <v>-972.20048076923081</v>
      </c>
      <c r="DL138" s="13">
        <f t="shared" si="253"/>
        <v>-972.21</v>
      </c>
      <c r="DM138" s="13">
        <f t="shared" si="253"/>
        <v>-972.21933962264143</v>
      </c>
      <c r="DN138" s="13">
        <f t="shared" si="253"/>
        <v>-972.2285046728972</v>
      </c>
      <c r="DO138" s="13">
        <f t="shared" si="253"/>
        <v>-972.23749999999995</v>
      </c>
      <c r="DP138" s="13">
        <f t="shared" si="253"/>
        <v>-972.24633027522941</v>
      </c>
      <c r="DQ138" s="13">
        <f t="shared" si="253"/>
        <v>-972.255</v>
      </c>
      <c r="DR138" s="13">
        <f t="shared" si="253"/>
        <v>-972.26351351351354</v>
      </c>
      <c r="DS138" s="13">
        <f t="shared" si="253"/>
        <v>-972.27187499999991</v>
      </c>
      <c r="DT138" s="13">
        <f t="shared" si="253"/>
        <v>-972.28008849557523</v>
      </c>
      <c r="DU138" s="13">
        <f t="shared" si="253"/>
        <v>-972.28815789473686</v>
      </c>
      <c r="DV138" s="13">
        <f t="shared" si="253"/>
        <v>-972.29608695652178</v>
      </c>
      <c r="DW138" s="13">
        <f t="shared" si="253"/>
        <v>-972.30387931034488</v>
      </c>
      <c r="DX138" s="13">
        <f t="shared" si="253"/>
        <v>-972.31153846153848</v>
      </c>
      <c r="DY138" s="13">
        <f t="shared" si="253"/>
        <v>-972.31906779661017</v>
      </c>
      <c r="DZ138" s="13">
        <f t="shared" si="253"/>
        <v>-972.32647058823522</v>
      </c>
      <c r="EA138" s="13">
        <f t="shared" si="253"/>
        <v>-972.33375000000001</v>
      </c>
      <c r="EB138" s="13">
        <f t="shared" si="253"/>
        <v>-972.34090909090912</v>
      </c>
      <c r="EC138" s="13">
        <f t="shared" si="253"/>
        <v>-972.34795081967218</v>
      </c>
      <c r="ED138" s="13">
        <f t="shared" si="253"/>
        <v>-972.35487804878051</v>
      </c>
      <c r="EE138" s="13">
        <f t="shared" si="253"/>
        <v>-972.36169354838717</v>
      </c>
      <c r="EF138" s="13">
        <f t="shared" si="253"/>
        <v>-972.36839999999995</v>
      </c>
      <c r="EG138" s="13">
        <f t="shared" si="253"/>
        <v>-972.375</v>
      </c>
      <c r="EH138" s="13">
        <f t="shared" si="253"/>
        <v>-972.38149606299214</v>
      </c>
      <c r="EI138" s="13">
        <f t="shared" si="253"/>
        <v>-972.38789062499995</v>
      </c>
      <c r="EJ138" s="13">
        <f t="shared" si="253"/>
        <v>-972.39418604651155</v>
      </c>
      <c r="EK138" s="13">
        <f t="shared" si="253"/>
        <v>-972.40038461538461</v>
      </c>
      <c r="EL138" s="13">
        <f t="shared" si="253"/>
        <v>-972.4064885496183</v>
      </c>
      <c r="EM138" s="13">
        <f t="shared" si="253"/>
        <v>-972.41249999999991</v>
      </c>
      <c r="EN138" s="13">
        <f t="shared" si="253"/>
        <v>-972.41842105263163</v>
      </c>
      <c r="EO138" s="13">
        <f t="shared" si="253"/>
        <v>-972.42425373134324</v>
      </c>
      <c r="EP138" s="13">
        <f t="shared" si="253"/>
        <v>-972.43000000000006</v>
      </c>
      <c r="EQ138" s="13">
        <f t="shared" si="253"/>
        <v>-972.43566176470586</v>
      </c>
      <c r="ER138" s="13">
        <f t="shared" si="253"/>
        <v>-972.4412408759124</v>
      </c>
      <c r="ES138" s="13">
        <f t="shared" si="253"/>
        <v>-972.44673913043482</v>
      </c>
      <c r="ET138" s="13">
        <f t="shared" si="253"/>
        <v>-972.45215827338131</v>
      </c>
      <c r="EU138" s="13">
        <f t="shared" si="253"/>
        <v>-972.45749999999998</v>
      </c>
      <c r="EV138" s="13">
        <f t="shared" si="253"/>
        <v>-972.46276595744678</v>
      </c>
      <c r="EW138" s="13">
        <f t="shared" si="253"/>
        <v>-972.46795774647887</v>
      </c>
      <c r="EX138" s="13">
        <f t="shared" si="253"/>
        <v>-972.47307692307686</v>
      </c>
      <c r="EY138" s="13">
        <f t="shared" si="253"/>
        <v>-972.47812499999998</v>
      </c>
      <c r="EZ138" s="13">
        <f t="shared" si="253"/>
        <v>-972.48310344827587</v>
      </c>
      <c r="FA138" s="13">
        <f t="shared" si="253"/>
        <v>-972.48801369863008</v>
      </c>
      <c r="FB138" s="13">
        <f t="shared" si="253"/>
        <v>-972.49285714285713</v>
      </c>
      <c r="FC138" s="13">
        <f t="shared" si="253"/>
        <v>-972.49763513513517</v>
      </c>
      <c r="FD138" s="13">
        <f t="shared" si="253"/>
        <v>-972.50234899328859</v>
      </c>
      <c r="FE138" s="13">
        <f t="shared" si="253"/>
        <v>-972.50699999999995</v>
      </c>
      <c r="FF138" s="13">
        <f t="shared" si="253"/>
        <v>-972.51158940397352</v>
      </c>
      <c r="FG138" s="13">
        <f t="shared" si="253"/>
        <v>-972.51611842105262</v>
      </c>
      <c r="FH138" s="13">
        <f t="shared" si="253"/>
        <v>-972.5205882352941</v>
      </c>
      <c r="FI138" s="13">
        <f t="shared" si="253"/>
        <v>-972.52499999999998</v>
      </c>
      <c r="FJ138" s="13">
        <f t="shared" si="253"/>
        <v>-972.52935483870965</v>
      </c>
      <c r="FK138" s="13">
        <f t="shared" si="253"/>
        <v>-972.53365384615381</v>
      </c>
      <c r="FL138" s="13">
        <f t="shared" si="253"/>
        <v>-972.5378980891719</v>
      </c>
      <c r="FM138" s="13">
        <f t="shared" si="253"/>
        <v>-972.54208860759491</v>
      </c>
      <c r="FN138" s="13">
        <f t="shared" si="253"/>
        <v>-972.54622641509434</v>
      </c>
      <c r="FO138" s="13">
        <f t="shared" si="253"/>
        <v>-972.55031250000002</v>
      </c>
      <c r="FP138" s="13">
        <f t="shared" si="253"/>
        <v>-972.554347826087</v>
      </c>
      <c r="FQ138" s="13">
        <f t="shared" si="253"/>
        <v>-972.55833333333339</v>
      </c>
      <c r="FR138" s="13">
        <f t="shared" si="253"/>
        <v>-972.56226993865039</v>
      </c>
      <c r="FS138" s="13">
        <f t="shared" si="253"/>
        <v>-972.56615853658536</v>
      </c>
      <c r="FT138" s="13">
        <f t="shared" si="253"/>
        <v>-972.56999999999994</v>
      </c>
      <c r="FU138" s="13">
        <f t="shared" si="253"/>
        <v>-972.57379518072287</v>
      </c>
      <c r="FV138" s="13">
        <f t="shared" si="253"/>
        <v>-972.57754491017965</v>
      </c>
      <c r="FW138" s="13">
        <f t="shared" si="253"/>
        <v>-972.58124999999995</v>
      </c>
      <c r="FX138" s="13">
        <f t="shared" si="253"/>
        <v>-972.58491124260354</v>
      </c>
      <c r="FY138" s="13">
        <f t="shared" si="253"/>
        <v>-972.58852941176474</v>
      </c>
      <c r="FZ138" s="13">
        <f t="shared" si="253"/>
        <v>-972.59210526315792</v>
      </c>
      <c r="GA138" s="13">
        <f t="shared" si="253"/>
        <v>-972.59563953488373</v>
      </c>
      <c r="GB138" s="13">
        <f t="shared" si="253"/>
        <v>-972.59913294797684</v>
      </c>
      <c r="GC138" s="13">
        <f t="shared" si="253"/>
        <v>-972.6025862068966</v>
      </c>
      <c r="GD138" s="13">
        <f t="shared" si="253"/>
        <v>-972.60599999999999</v>
      </c>
      <c r="GE138" s="13">
        <f t="shared" si="253"/>
        <v>-972.609375</v>
      </c>
      <c r="GF138" s="13">
        <f t="shared" si="253"/>
        <v>-972.61271186440672</v>
      </c>
      <c r="GG138" s="13">
        <f t="shared" si="253"/>
        <v>-972.61601123595506</v>
      </c>
      <c r="GH138" s="13">
        <f t="shared" si="253"/>
        <v>-972.61927374301672</v>
      </c>
      <c r="GI138" s="13">
        <f t="shared" si="253"/>
        <v>-972.62249999999995</v>
      </c>
      <c r="GJ138" s="13">
        <f t="shared" si="253"/>
        <v>-972.6256906077349</v>
      </c>
      <c r="GK138" s="13">
        <f t="shared" si="253"/>
        <v>-972.6288461538461</v>
      </c>
      <c r="GL138" s="13">
        <f t="shared" si="253"/>
        <v>-972.63196721311476</v>
      </c>
      <c r="GM138" s="13">
        <f t="shared" si="253"/>
        <v>-972.6350543478261</v>
      </c>
      <c r="GN138" s="13">
        <f t="shared" si="253"/>
        <v>-972.6381081081081</v>
      </c>
      <c r="GO138" s="13">
        <f t="shared" si="253"/>
        <v>-972.64112903225805</v>
      </c>
      <c r="GP138" s="13">
        <f t="shared" si="253"/>
        <v>-972.64411764705881</v>
      </c>
      <c r="GQ138" s="13">
        <f t="shared" si="253"/>
        <v>-972.64707446808507</v>
      </c>
      <c r="GR138" s="13">
        <f t="shared" si="253"/>
        <v>-972.65</v>
      </c>
      <c r="GS138" s="13">
        <f t="shared" si="253"/>
        <v>-972.65289473684209</v>
      </c>
      <c r="GT138" s="13">
        <f t="shared" si="253"/>
        <v>-972.65575916230364</v>
      </c>
      <c r="GU138" s="13">
        <f t="shared" si="253"/>
        <v>-972.65859375000002</v>
      </c>
      <c r="GV138" s="13">
        <f t="shared" si="253"/>
        <v>-972.66139896373056</v>
      </c>
      <c r="GW138" s="13">
        <f t="shared" si="253"/>
        <v>-972.66417525773193</v>
      </c>
      <c r="GX138" s="13">
        <f t="shared" si="253"/>
        <v>-972.66692307692301</v>
      </c>
      <c r="GY138" s="13">
        <f t="shared" si="253"/>
        <v>-972.66964285714289</v>
      </c>
      <c r="GZ138" s="13">
        <f t="shared" si="253"/>
        <v>-972.67233502538068</v>
      </c>
      <c r="HA138" s="13">
        <f t="shared" si="253"/>
        <v>-972.67499999999995</v>
      </c>
      <c r="HB138" s="13">
        <f t="shared" si="253"/>
        <v>-972.67763819095478</v>
      </c>
      <c r="HC138" s="13">
        <f t="shared" si="253"/>
        <v>-972.68025</v>
      </c>
      <c r="HD138" s="13">
        <f t="shared" si="253"/>
        <v>-972.68283582089555</v>
      </c>
      <c r="HE138" s="13">
        <f t="shared" si="253"/>
        <v>-972.68539603960403</v>
      </c>
      <c r="HF138" s="13">
        <f t="shared" si="253"/>
        <v>-972.68793103448274</v>
      </c>
      <c r="HG138" s="13">
        <f t="shared" si="253"/>
        <v>-972.69044117647059</v>
      </c>
      <c r="HH138" s="13">
        <f t="shared" si="253"/>
        <v>-972.69292682926834</v>
      </c>
      <c r="HI138" s="13">
        <f t="shared" si="253"/>
        <v>-972.69538834951459</v>
      </c>
      <c r="HJ138" s="13">
        <f t="shared" si="253"/>
        <v>-972.69782608695652</v>
      </c>
      <c r="HK138" s="13">
        <f t="shared" si="253"/>
        <v>-972.70024038461543</v>
      </c>
      <c r="HL138" s="13">
        <f t="shared" si="253"/>
        <v>-972.70263157894738</v>
      </c>
      <c r="HM138" s="13">
        <f t="shared" si="253"/>
        <v>-972.70500000000004</v>
      </c>
      <c r="HN138" s="13">
        <f t="shared" si="253"/>
        <v>-972.707345971564</v>
      </c>
      <c r="HO138" s="13">
        <f t="shared" si="253"/>
        <v>-972.70966981132074</v>
      </c>
      <c r="HP138" s="13">
        <f t="shared" si="253"/>
        <v>-972.71197183098593</v>
      </c>
      <c r="HQ138" s="13">
        <f t="shared" si="253"/>
        <v>-972.71425233644857</v>
      </c>
      <c r="HR138" s="13">
        <f t="shared" si="253"/>
        <v>-972.71651162790704</v>
      </c>
      <c r="HS138" s="13">
        <f t="shared" si="253"/>
        <v>-972.71875</v>
      </c>
      <c r="HT138" s="13">
        <f t="shared" si="253"/>
        <v>-972.72096774193551</v>
      </c>
      <c r="HU138" s="13">
        <f t="shared" si="253"/>
        <v>-972.72316513761473</v>
      </c>
      <c r="HV138" s="13">
        <f t="shared" si="253"/>
        <v>-972.72534246575344</v>
      </c>
      <c r="HW138" s="13">
        <f t="shared" si="253"/>
        <v>-972.72749999999996</v>
      </c>
      <c r="HX138" s="13">
        <f t="shared" si="253"/>
        <v>-972.72963800904972</v>
      </c>
      <c r="HY138" s="13">
        <f t="shared" si="253"/>
        <v>-972.73175675675679</v>
      </c>
      <c r="HZ138" s="13">
        <f t="shared" si="253"/>
        <v>-972.73385650224213</v>
      </c>
      <c r="IA138" s="13">
        <f t="shared" si="253"/>
        <v>-972.73593750000009</v>
      </c>
      <c r="IB138" s="13">
        <f t="shared" si="253"/>
        <v>-972.73800000000006</v>
      </c>
      <c r="IC138" s="13">
        <f t="shared" si="253"/>
        <v>-972.74004424778764</v>
      </c>
      <c r="ID138" s="13">
        <f t="shared" si="253"/>
        <v>-972.74207048458152</v>
      </c>
      <c r="IE138" s="13">
        <f t="shared" si="253"/>
        <v>-972.74407894736839</v>
      </c>
      <c r="IF138" s="13">
        <f t="shared" si="253"/>
        <v>-972.74606986899562</v>
      </c>
      <c r="IG138" s="13">
        <f t="shared" si="253"/>
        <v>-972.74804347826091</v>
      </c>
      <c r="IH138" s="13">
        <f t="shared" si="253"/>
        <v>-972.75</v>
      </c>
      <c r="II138" s="13">
        <f t="shared" si="253"/>
        <v>-972.75193965517246</v>
      </c>
      <c r="IJ138" s="13">
        <f t="shared" si="253"/>
        <v>-972.75386266094415</v>
      </c>
      <c r="IK138" s="13">
        <f t="shared" si="253"/>
        <v>-972.75576923076926</v>
      </c>
      <c r="IL138" s="13">
        <f t="shared" si="253"/>
        <v>-972.75765957446811</v>
      </c>
      <c r="IM138" s="13">
        <f t="shared" si="253"/>
        <v>-972.75953389830511</v>
      </c>
      <c r="IN138" s="13">
        <f t="shared" si="253"/>
        <v>-972.76139240506325</v>
      </c>
      <c r="IO138" s="13">
        <f t="shared" si="253"/>
        <v>-972.76323529411764</v>
      </c>
      <c r="IP138" s="13">
        <f t="shared" si="253"/>
        <v>-972.76506276150633</v>
      </c>
      <c r="IQ138" s="13">
        <f t="shared" si="253"/>
        <v>-972.76687500000003</v>
      </c>
      <c r="IR138" s="13">
        <f t="shared" si="253"/>
        <v>-972.76867219917017</v>
      </c>
      <c r="IS138" s="13">
        <f t="shared" si="253"/>
        <v>-972.77045454545453</v>
      </c>
      <c r="IT138" s="13">
        <f t="shared" si="253"/>
        <v>-972.77222222222224</v>
      </c>
      <c r="IU138" s="13">
        <f t="shared" si="253"/>
        <v>-972.77397540983611</v>
      </c>
      <c r="IV138" s="13">
        <f t="shared" si="253"/>
        <v>-972.77571428571423</v>
      </c>
      <c r="IW138" s="13"/>
      <c r="IX138" s="13"/>
      <c r="IY138" s="13"/>
      <c r="IZ138" s="13"/>
      <c r="JA138" s="13"/>
      <c r="JB138" s="13"/>
    </row>
    <row r="139" spans="1:262" ht="12.75" customHeight="1" x14ac:dyDescent="0.3">
      <c r="A139" s="18" t="s">
        <v>42</v>
      </c>
      <c r="B139" s="18">
        <v>1451</v>
      </c>
      <c r="C139" s="19">
        <f t="shared" si="235"/>
        <v>272.8125</v>
      </c>
      <c r="D139" s="19">
        <f t="shared" si="236"/>
        <v>-1178.1875</v>
      </c>
      <c r="E139" s="19">
        <f t="shared" si="237"/>
        <v>18.666666666666668</v>
      </c>
      <c r="F139" s="18" t="e">
        <f t="shared" si="238"/>
        <v>#NUM!</v>
      </c>
      <c r="G139" s="19">
        <f t="shared" si="239"/>
        <v>-42.078125</v>
      </c>
      <c r="H139" s="16">
        <f t="shared" si="240"/>
        <v>413.43749999999994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7">
        <v>25600</v>
      </c>
      <c r="S139" s="17">
        <f t="shared" si="241"/>
        <v>1.875</v>
      </c>
      <c r="T139" s="17">
        <v>5</v>
      </c>
      <c r="U139" s="17">
        <f t="shared" si="242"/>
        <v>9.375</v>
      </c>
      <c r="V139" s="17">
        <f t="shared" si="243"/>
        <v>750</v>
      </c>
      <c r="W139" s="17">
        <f t="shared" si="244"/>
        <v>1.125</v>
      </c>
      <c r="X139" s="17">
        <f t="shared" si="245"/>
        <v>225</v>
      </c>
      <c r="Y139" s="4">
        <f t="shared" si="246"/>
        <v>750</v>
      </c>
      <c r="Z139" s="4">
        <v>0.05</v>
      </c>
      <c r="AA139" s="4">
        <v>9</v>
      </c>
      <c r="AB139" s="4">
        <v>14</v>
      </c>
      <c r="AC139" s="4">
        <v>150</v>
      </c>
      <c r="AD139" s="4">
        <v>750</v>
      </c>
      <c r="AE139" s="4">
        <f t="shared" si="247"/>
        <v>1687.5</v>
      </c>
      <c r="AF139" s="4">
        <f t="shared" si="248"/>
        <v>168.75</v>
      </c>
      <c r="AG139" s="13">
        <f t="shared" ref="AG139:IV139" si="254">((($V139+$X139)/10*MAX((AG$2/$AC139),1)+($Y139/80*180*$Z139))/(MAX((AG$2/$AA139),1)+$AB139))*28-$B139</f>
        <v>-1111.5</v>
      </c>
      <c r="AH139" s="13">
        <f t="shared" si="254"/>
        <v>-1118.8804347826087</v>
      </c>
      <c r="AI139" s="13">
        <f t="shared" si="254"/>
        <v>-1132.71875</v>
      </c>
      <c r="AJ139" s="13">
        <f t="shared" si="254"/>
        <v>-1145.45</v>
      </c>
      <c r="AK139" s="13">
        <f t="shared" si="254"/>
        <v>-1157.2019230769231</v>
      </c>
      <c r="AL139" s="13">
        <f t="shared" si="254"/>
        <v>-1168.0833333333335</v>
      </c>
      <c r="AM139" s="13">
        <f t="shared" si="254"/>
        <v>-1178.1875</v>
      </c>
      <c r="AN139" s="13">
        <f t="shared" si="254"/>
        <v>-1187.594827586207</v>
      </c>
      <c r="AO139" s="13">
        <f t="shared" si="254"/>
        <v>-1196.375</v>
      </c>
      <c r="AP139" s="13">
        <f t="shared" si="254"/>
        <v>-1204.5887096774193</v>
      </c>
      <c r="AQ139" s="13">
        <f t="shared" si="254"/>
        <v>-1212.2890625</v>
      </c>
      <c r="AR139" s="13">
        <f t="shared" si="254"/>
        <v>-1219.5227272727273</v>
      </c>
      <c r="AS139" s="13">
        <f t="shared" si="254"/>
        <v>-1226.3308823529412</v>
      </c>
      <c r="AT139" s="13">
        <f t="shared" si="254"/>
        <v>-1232.75</v>
      </c>
      <c r="AU139" s="13">
        <f t="shared" si="254"/>
        <v>-1238.8125</v>
      </c>
      <c r="AV139" s="13">
        <f t="shared" si="254"/>
        <v>-1244.5472972972973</v>
      </c>
      <c r="AW139" s="13">
        <f t="shared" si="254"/>
        <v>-1249.9802631578948</v>
      </c>
      <c r="AX139" s="13">
        <f t="shared" si="254"/>
        <v>-1255.1346153846155</v>
      </c>
      <c r="AY139" s="13">
        <f t="shared" si="254"/>
        <v>-1260.03125</v>
      </c>
      <c r="AZ139" s="13">
        <f t="shared" si="254"/>
        <v>-1264.689024390244</v>
      </c>
      <c r="BA139" s="13">
        <f t="shared" si="254"/>
        <v>-1269.125</v>
      </c>
      <c r="BB139" s="13">
        <f t="shared" si="254"/>
        <v>-1273.3546511627906</v>
      </c>
      <c r="BC139" s="13">
        <f t="shared" si="254"/>
        <v>-1277.3920454545455</v>
      </c>
      <c r="BD139" s="13">
        <f t="shared" si="254"/>
        <v>-1281.25</v>
      </c>
      <c r="BE139" s="13">
        <f t="shared" si="254"/>
        <v>-1284.9402173913045</v>
      </c>
      <c r="BF139" s="13">
        <f t="shared" si="254"/>
        <v>-1284.9882978723404</v>
      </c>
      <c r="BG139" s="13">
        <f t="shared" si="254"/>
        <v>-1285.034375</v>
      </c>
      <c r="BH139" s="13">
        <f t="shared" si="254"/>
        <v>-1285.0785714285714</v>
      </c>
      <c r="BI139" s="13">
        <f t="shared" si="254"/>
        <v>-1285.1210000000001</v>
      </c>
      <c r="BJ139" s="13">
        <f t="shared" si="254"/>
        <v>-1285.1617647058824</v>
      </c>
      <c r="BK139" s="13">
        <f t="shared" si="254"/>
        <v>-1285.2009615384616</v>
      </c>
      <c r="BL139" s="13">
        <f t="shared" si="254"/>
        <v>-1285.238679245283</v>
      </c>
      <c r="BM139" s="13">
        <f t="shared" si="254"/>
        <v>-1285.2750000000001</v>
      </c>
      <c r="BN139" s="13">
        <f t="shared" si="254"/>
        <v>-1285.31</v>
      </c>
      <c r="BO139" s="13">
        <f t="shared" si="254"/>
        <v>-1285.34375</v>
      </c>
      <c r="BP139" s="13">
        <f t="shared" si="254"/>
        <v>-1285.3763157894737</v>
      </c>
      <c r="BQ139" s="13">
        <f t="shared" si="254"/>
        <v>-1285.4077586206897</v>
      </c>
      <c r="BR139" s="13">
        <f t="shared" si="254"/>
        <v>-1285.4381355932203</v>
      </c>
      <c r="BS139" s="13">
        <f t="shared" si="254"/>
        <v>-1285.4675</v>
      </c>
      <c r="BT139" s="13">
        <f t="shared" si="254"/>
        <v>-1285.4959016393443</v>
      </c>
      <c r="BU139" s="13">
        <f t="shared" si="254"/>
        <v>-1285.5233870967741</v>
      </c>
      <c r="BV139" s="13">
        <f t="shared" si="254"/>
        <v>-1285.55</v>
      </c>
      <c r="BW139" s="13">
        <f t="shared" si="254"/>
        <v>-1285.5757812500001</v>
      </c>
      <c r="BX139" s="13">
        <f t="shared" si="254"/>
        <v>-1285.6007692307692</v>
      </c>
      <c r="BY139" s="13">
        <f t="shared" si="254"/>
        <v>-1285.625</v>
      </c>
      <c r="BZ139" s="13">
        <f t="shared" si="254"/>
        <v>-1285.6485074626867</v>
      </c>
      <c r="CA139" s="13">
        <f t="shared" si="254"/>
        <v>-1285.6713235294119</v>
      </c>
      <c r="CB139" s="13">
        <f t="shared" si="254"/>
        <v>-1285.6934782608696</v>
      </c>
      <c r="CC139" s="13">
        <f t="shared" si="254"/>
        <v>-1285.7149999999999</v>
      </c>
      <c r="CD139" s="13">
        <f t="shared" si="254"/>
        <v>-1285.7359154929577</v>
      </c>
      <c r="CE139" s="13">
        <f t="shared" si="254"/>
        <v>-1285.7562499999999</v>
      </c>
      <c r="CF139" s="13">
        <f t="shared" si="254"/>
        <v>-1285.7760273972603</v>
      </c>
      <c r="CG139" s="13">
        <f t="shared" si="254"/>
        <v>-1285.7952702702703</v>
      </c>
      <c r="CH139" s="13">
        <f t="shared" si="254"/>
        <v>-1285.8140000000001</v>
      </c>
      <c r="CI139" s="13">
        <f t="shared" si="254"/>
        <v>-1285.8322368421052</v>
      </c>
      <c r="CJ139" s="13">
        <f t="shared" si="254"/>
        <v>-1285.8499999999999</v>
      </c>
      <c r="CK139" s="13">
        <f t="shared" si="254"/>
        <v>-1285.8673076923078</v>
      </c>
      <c r="CL139" s="13">
        <f t="shared" si="254"/>
        <v>-1285.88417721519</v>
      </c>
      <c r="CM139" s="13">
        <f t="shared" si="254"/>
        <v>-1285.900625</v>
      </c>
      <c r="CN139" s="13">
        <f t="shared" si="254"/>
        <v>-1285.9166666666667</v>
      </c>
      <c r="CO139" s="13">
        <f t="shared" si="254"/>
        <v>-1285.9323170731707</v>
      </c>
      <c r="CP139" s="13">
        <f t="shared" si="254"/>
        <v>-1285.9475903614457</v>
      </c>
      <c r="CQ139" s="13">
        <f t="shared" si="254"/>
        <v>-1285.9625000000001</v>
      </c>
      <c r="CR139" s="13">
        <f t="shared" si="254"/>
        <v>-1285.9770588235294</v>
      </c>
      <c r="CS139" s="13">
        <f t="shared" si="254"/>
        <v>-1285.9912790697674</v>
      </c>
      <c r="CT139" s="13">
        <f t="shared" si="254"/>
        <v>-1286.0051724137932</v>
      </c>
      <c r="CU139" s="13">
        <f t="shared" si="254"/>
        <v>-1286.01875</v>
      </c>
      <c r="CV139" s="13">
        <f t="shared" si="254"/>
        <v>-1286.0320224719101</v>
      </c>
      <c r="CW139" s="13">
        <f t="shared" si="254"/>
        <v>-1286.0450000000001</v>
      </c>
      <c r="CX139" s="13">
        <f t="shared" si="254"/>
        <v>-1286.0576923076924</v>
      </c>
      <c r="CY139" s="13">
        <f t="shared" si="254"/>
        <v>-1286.0701086956522</v>
      </c>
      <c r="CZ139" s="13">
        <f t="shared" si="254"/>
        <v>-1286.0822580645161</v>
      </c>
      <c r="DA139" s="13">
        <f t="shared" si="254"/>
        <v>-1286.0941489361703</v>
      </c>
      <c r="DB139" s="13">
        <f t="shared" si="254"/>
        <v>-1286.1057894736841</v>
      </c>
      <c r="DC139" s="13">
        <f t="shared" si="254"/>
        <v>-1286.1171875</v>
      </c>
      <c r="DD139" s="13">
        <f t="shared" si="254"/>
        <v>-1286.1283505154638</v>
      </c>
      <c r="DE139" s="13">
        <f t="shared" si="254"/>
        <v>-1286.1392857142857</v>
      </c>
      <c r="DF139" s="13">
        <f t="shared" si="254"/>
        <v>-1286.1500000000001</v>
      </c>
      <c r="DG139" s="13">
        <f t="shared" si="254"/>
        <v>-1286.1605</v>
      </c>
      <c r="DH139" s="13">
        <f t="shared" si="254"/>
        <v>-1286.170792079208</v>
      </c>
      <c r="DI139" s="13">
        <f t="shared" si="254"/>
        <v>-1286.1808823529411</v>
      </c>
      <c r="DJ139" s="13">
        <f t="shared" si="254"/>
        <v>-1286.1907766990291</v>
      </c>
      <c r="DK139" s="13">
        <f t="shared" si="254"/>
        <v>-1286.2004807692308</v>
      </c>
      <c r="DL139" s="13">
        <f t="shared" si="254"/>
        <v>-1286.21</v>
      </c>
      <c r="DM139" s="13">
        <f t="shared" si="254"/>
        <v>-1286.2193396226414</v>
      </c>
      <c r="DN139" s="13">
        <f t="shared" si="254"/>
        <v>-1286.2285046728973</v>
      </c>
      <c r="DO139" s="13">
        <f t="shared" si="254"/>
        <v>-1286.2375</v>
      </c>
      <c r="DP139" s="13">
        <f t="shared" si="254"/>
        <v>-1286.2463302752294</v>
      </c>
      <c r="DQ139" s="13">
        <f t="shared" si="254"/>
        <v>-1286.2550000000001</v>
      </c>
      <c r="DR139" s="13">
        <f t="shared" si="254"/>
        <v>-1286.2635135135135</v>
      </c>
      <c r="DS139" s="13">
        <f t="shared" si="254"/>
        <v>-1286.2718749999999</v>
      </c>
      <c r="DT139" s="13">
        <f t="shared" si="254"/>
        <v>-1286.2800884955752</v>
      </c>
      <c r="DU139" s="13">
        <f t="shared" si="254"/>
        <v>-1286.2881578947367</v>
      </c>
      <c r="DV139" s="13">
        <f t="shared" si="254"/>
        <v>-1286.2960869565218</v>
      </c>
      <c r="DW139" s="13">
        <f t="shared" si="254"/>
        <v>-1286.3038793103449</v>
      </c>
      <c r="DX139" s="13">
        <f t="shared" si="254"/>
        <v>-1286.3115384615385</v>
      </c>
      <c r="DY139" s="13">
        <f t="shared" si="254"/>
        <v>-1286.3190677966102</v>
      </c>
      <c r="DZ139" s="13">
        <f t="shared" si="254"/>
        <v>-1286.3264705882352</v>
      </c>
      <c r="EA139" s="13">
        <f t="shared" si="254"/>
        <v>-1286.33375</v>
      </c>
      <c r="EB139" s="13">
        <f t="shared" si="254"/>
        <v>-1286.340909090909</v>
      </c>
      <c r="EC139" s="13">
        <f t="shared" si="254"/>
        <v>-1286.3479508196722</v>
      </c>
      <c r="ED139" s="13">
        <f t="shared" si="254"/>
        <v>-1286.3548780487804</v>
      </c>
      <c r="EE139" s="13">
        <f t="shared" si="254"/>
        <v>-1286.3616935483872</v>
      </c>
      <c r="EF139" s="13">
        <f t="shared" si="254"/>
        <v>-1286.3684000000001</v>
      </c>
      <c r="EG139" s="13">
        <f t="shared" si="254"/>
        <v>-1286.375</v>
      </c>
      <c r="EH139" s="13">
        <f t="shared" si="254"/>
        <v>-1286.381496062992</v>
      </c>
      <c r="EI139" s="13">
        <f t="shared" si="254"/>
        <v>-1286.387890625</v>
      </c>
      <c r="EJ139" s="13">
        <f t="shared" si="254"/>
        <v>-1286.3941860465115</v>
      </c>
      <c r="EK139" s="13">
        <f t="shared" si="254"/>
        <v>-1286.4003846153846</v>
      </c>
      <c r="EL139" s="13">
        <f t="shared" si="254"/>
        <v>-1286.4064885496182</v>
      </c>
      <c r="EM139" s="13">
        <f t="shared" si="254"/>
        <v>-1286.4124999999999</v>
      </c>
      <c r="EN139" s="13">
        <f t="shared" si="254"/>
        <v>-1286.4184210526316</v>
      </c>
      <c r="EO139" s="13">
        <f t="shared" si="254"/>
        <v>-1286.4242537313432</v>
      </c>
      <c r="EP139" s="13">
        <f t="shared" si="254"/>
        <v>-1286.43</v>
      </c>
      <c r="EQ139" s="13">
        <f t="shared" si="254"/>
        <v>-1286.4356617647059</v>
      </c>
      <c r="ER139" s="13">
        <f t="shared" si="254"/>
        <v>-1286.4412408759124</v>
      </c>
      <c r="ES139" s="13">
        <f t="shared" si="254"/>
        <v>-1286.4467391304347</v>
      </c>
      <c r="ET139" s="13">
        <f t="shared" si="254"/>
        <v>-1286.4521582733814</v>
      </c>
      <c r="EU139" s="13">
        <f t="shared" si="254"/>
        <v>-1286.4575</v>
      </c>
      <c r="EV139" s="13">
        <f t="shared" si="254"/>
        <v>-1286.4627659574469</v>
      </c>
      <c r="EW139" s="13">
        <f t="shared" si="254"/>
        <v>-1286.467957746479</v>
      </c>
      <c r="EX139" s="13">
        <f t="shared" si="254"/>
        <v>-1286.4730769230769</v>
      </c>
      <c r="EY139" s="13">
        <f t="shared" si="254"/>
        <v>-1286.4781250000001</v>
      </c>
      <c r="EZ139" s="13">
        <f t="shared" si="254"/>
        <v>-1286.4831034482759</v>
      </c>
      <c r="FA139" s="13">
        <f t="shared" si="254"/>
        <v>-1286.4880136986301</v>
      </c>
      <c r="FB139" s="13">
        <f t="shared" si="254"/>
        <v>-1286.4928571428572</v>
      </c>
      <c r="FC139" s="13">
        <f t="shared" si="254"/>
        <v>-1286.4976351351352</v>
      </c>
      <c r="FD139" s="13">
        <f t="shared" si="254"/>
        <v>-1286.5023489932887</v>
      </c>
      <c r="FE139" s="13">
        <f t="shared" si="254"/>
        <v>-1286.5070000000001</v>
      </c>
      <c r="FF139" s="13">
        <f t="shared" si="254"/>
        <v>-1286.5115894039736</v>
      </c>
      <c r="FG139" s="13">
        <f t="shared" si="254"/>
        <v>-1286.5161184210526</v>
      </c>
      <c r="FH139" s="13">
        <f t="shared" si="254"/>
        <v>-1286.5205882352941</v>
      </c>
      <c r="FI139" s="13">
        <f t="shared" si="254"/>
        <v>-1286.5250000000001</v>
      </c>
      <c r="FJ139" s="13">
        <f t="shared" si="254"/>
        <v>-1286.5293548387097</v>
      </c>
      <c r="FK139" s="13">
        <f t="shared" si="254"/>
        <v>-1286.5336538461538</v>
      </c>
      <c r="FL139" s="13">
        <f t="shared" si="254"/>
        <v>-1286.5378980891719</v>
      </c>
      <c r="FM139" s="13">
        <f t="shared" si="254"/>
        <v>-1286.5420886075949</v>
      </c>
      <c r="FN139" s="13">
        <f t="shared" si="254"/>
        <v>-1286.5462264150942</v>
      </c>
      <c r="FO139" s="13">
        <f t="shared" si="254"/>
        <v>-1286.5503125</v>
      </c>
      <c r="FP139" s="13">
        <f t="shared" si="254"/>
        <v>-1286.554347826087</v>
      </c>
      <c r="FQ139" s="13">
        <f t="shared" si="254"/>
        <v>-1286.5583333333334</v>
      </c>
      <c r="FR139" s="13">
        <f t="shared" si="254"/>
        <v>-1286.5622699386504</v>
      </c>
      <c r="FS139" s="13">
        <f t="shared" si="254"/>
        <v>-1286.5661585365854</v>
      </c>
      <c r="FT139" s="13">
        <f t="shared" si="254"/>
        <v>-1286.57</v>
      </c>
      <c r="FU139" s="13">
        <f t="shared" si="254"/>
        <v>-1286.573795180723</v>
      </c>
      <c r="FV139" s="13">
        <f t="shared" si="254"/>
        <v>-1286.5775449101795</v>
      </c>
      <c r="FW139" s="13">
        <f t="shared" si="254"/>
        <v>-1286.58125</v>
      </c>
      <c r="FX139" s="13">
        <f t="shared" si="254"/>
        <v>-1286.5849112426035</v>
      </c>
      <c r="FY139" s="13">
        <f t="shared" si="254"/>
        <v>-1286.5885294117647</v>
      </c>
      <c r="FZ139" s="13">
        <f t="shared" si="254"/>
        <v>-1286.5921052631579</v>
      </c>
      <c r="GA139" s="13">
        <f t="shared" si="254"/>
        <v>-1286.5956395348837</v>
      </c>
      <c r="GB139" s="13">
        <f t="shared" si="254"/>
        <v>-1286.5991329479768</v>
      </c>
      <c r="GC139" s="13">
        <f t="shared" si="254"/>
        <v>-1286.6025862068966</v>
      </c>
      <c r="GD139" s="13">
        <f t="shared" si="254"/>
        <v>-1286.606</v>
      </c>
      <c r="GE139" s="13">
        <f t="shared" si="254"/>
        <v>-1286.609375</v>
      </c>
      <c r="GF139" s="13">
        <f t="shared" si="254"/>
        <v>-1286.6127118644067</v>
      </c>
      <c r="GG139" s="13">
        <f t="shared" si="254"/>
        <v>-1286.6160112359551</v>
      </c>
      <c r="GH139" s="13">
        <f t="shared" si="254"/>
        <v>-1286.6192737430167</v>
      </c>
      <c r="GI139" s="13">
        <f t="shared" si="254"/>
        <v>-1286.6224999999999</v>
      </c>
      <c r="GJ139" s="13">
        <f t="shared" si="254"/>
        <v>-1286.6256906077349</v>
      </c>
      <c r="GK139" s="13">
        <f t="shared" si="254"/>
        <v>-1286.6288461538461</v>
      </c>
      <c r="GL139" s="13">
        <f t="shared" si="254"/>
        <v>-1286.6319672131146</v>
      </c>
      <c r="GM139" s="13">
        <f t="shared" si="254"/>
        <v>-1286.6350543478261</v>
      </c>
      <c r="GN139" s="13">
        <f t="shared" si="254"/>
        <v>-1286.6381081081081</v>
      </c>
      <c r="GO139" s="13">
        <f t="shared" si="254"/>
        <v>-1286.641129032258</v>
      </c>
      <c r="GP139" s="13">
        <f t="shared" si="254"/>
        <v>-1286.6441176470589</v>
      </c>
      <c r="GQ139" s="13">
        <f t="shared" si="254"/>
        <v>-1286.6470744680851</v>
      </c>
      <c r="GR139" s="13">
        <f t="shared" si="254"/>
        <v>-1286.6500000000001</v>
      </c>
      <c r="GS139" s="13">
        <f t="shared" si="254"/>
        <v>-1286.6528947368422</v>
      </c>
      <c r="GT139" s="13">
        <f t="shared" si="254"/>
        <v>-1286.6557591623036</v>
      </c>
      <c r="GU139" s="13">
        <f t="shared" si="254"/>
        <v>-1286.6585937499999</v>
      </c>
      <c r="GV139" s="13">
        <f t="shared" si="254"/>
        <v>-1286.6613989637306</v>
      </c>
      <c r="GW139" s="13">
        <f t="shared" si="254"/>
        <v>-1286.664175257732</v>
      </c>
      <c r="GX139" s="13">
        <f t="shared" si="254"/>
        <v>-1286.666923076923</v>
      </c>
      <c r="GY139" s="13">
        <f t="shared" si="254"/>
        <v>-1286.6696428571429</v>
      </c>
      <c r="GZ139" s="13">
        <f t="shared" si="254"/>
        <v>-1286.6723350253806</v>
      </c>
      <c r="HA139" s="13">
        <f t="shared" si="254"/>
        <v>-1286.675</v>
      </c>
      <c r="HB139" s="13">
        <f t="shared" si="254"/>
        <v>-1286.6776381909549</v>
      </c>
      <c r="HC139" s="13">
        <f t="shared" si="254"/>
        <v>-1286.6802499999999</v>
      </c>
      <c r="HD139" s="13">
        <f t="shared" si="254"/>
        <v>-1286.6828358208954</v>
      </c>
      <c r="HE139" s="13">
        <f t="shared" si="254"/>
        <v>-1286.685396039604</v>
      </c>
      <c r="HF139" s="13">
        <f t="shared" si="254"/>
        <v>-1286.6879310344827</v>
      </c>
      <c r="HG139" s="13">
        <f t="shared" si="254"/>
        <v>-1286.6904411764706</v>
      </c>
      <c r="HH139" s="13">
        <f t="shared" si="254"/>
        <v>-1286.6929268292683</v>
      </c>
      <c r="HI139" s="13">
        <f t="shared" si="254"/>
        <v>-1286.6953883495146</v>
      </c>
      <c r="HJ139" s="13">
        <f t="shared" si="254"/>
        <v>-1286.6978260869564</v>
      </c>
      <c r="HK139" s="13">
        <f t="shared" si="254"/>
        <v>-1286.7002403846154</v>
      </c>
      <c r="HL139" s="13">
        <f t="shared" si="254"/>
        <v>-1286.7026315789474</v>
      </c>
      <c r="HM139" s="13">
        <f t="shared" si="254"/>
        <v>-1286.7049999999999</v>
      </c>
      <c r="HN139" s="13">
        <f t="shared" si="254"/>
        <v>-1286.7073459715639</v>
      </c>
      <c r="HO139" s="13">
        <f t="shared" si="254"/>
        <v>-1286.7096698113207</v>
      </c>
      <c r="HP139" s="13">
        <f t="shared" si="254"/>
        <v>-1286.7119718309859</v>
      </c>
      <c r="HQ139" s="13">
        <f t="shared" si="254"/>
        <v>-1286.7142523364487</v>
      </c>
      <c r="HR139" s="13">
        <f t="shared" si="254"/>
        <v>-1286.716511627907</v>
      </c>
      <c r="HS139" s="13">
        <f t="shared" si="254"/>
        <v>-1286.71875</v>
      </c>
      <c r="HT139" s="13">
        <f t="shared" si="254"/>
        <v>-1286.7209677419355</v>
      </c>
      <c r="HU139" s="13">
        <f t="shared" si="254"/>
        <v>-1286.7231651376146</v>
      </c>
      <c r="HV139" s="13">
        <f t="shared" si="254"/>
        <v>-1286.7253424657533</v>
      </c>
      <c r="HW139" s="13">
        <f t="shared" si="254"/>
        <v>-1286.7275</v>
      </c>
      <c r="HX139" s="13">
        <f t="shared" si="254"/>
        <v>-1286.7296380090497</v>
      </c>
      <c r="HY139" s="13">
        <f t="shared" si="254"/>
        <v>-1286.7317567567568</v>
      </c>
      <c r="HZ139" s="13">
        <f t="shared" si="254"/>
        <v>-1286.7338565022421</v>
      </c>
      <c r="IA139" s="13">
        <f t="shared" si="254"/>
        <v>-1286.7359375000001</v>
      </c>
      <c r="IB139" s="13">
        <f t="shared" si="254"/>
        <v>-1286.7380000000001</v>
      </c>
      <c r="IC139" s="13">
        <f t="shared" si="254"/>
        <v>-1286.7400442477876</v>
      </c>
      <c r="ID139" s="13">
        <f t="shared" si="254"/>
        <v>-1286.7420704845815</v>
      </c>
      <c r="IE139" s="13">
        <f t="shared" si="254"/>
        <v>-1286.7440789473685</v>
      </c>
      <c r="IF139" s="13">
        <f t="shared" si="254"/>
        <v>-1286.7460698689956</v>
      </c>
      <c r="IG139" s="13">
        <f t="shared" si="254"/>
        <v>-1286.748043478261</v>
      </c>
      <c r="IH139" s="13">
        <f t="shared" si="254"/>
        <v>-1286.75</v>
      </c>
      <c r="II139" s="13">
        <f t="shared" si="254"/>
        <v>-1286.7519396551725</v>
      </c>
      <c r="IJ139" s="13">
        <f t="shared" si="254"/>
        <v>-1286.7538626609442</v>
      </c>
      <c r="IK139" s="13">
        <f t="shared" si="254"/>
        <v>-1286.7557692307691</v>
      </c>
      <c r="IL139" s="13">
        <f t="shared" si="254"/>
        <v>-1286.7576595744681</v>
      </c>
      <c r="IM139" s="13">
        <f t="shared" si="254"/>
        <v>-1286.7595338983051</v>
      </c>
      <c r="IN139" s="13">
        <f t="shared" si="254"/>
        <v>-1286.7613924050634</v>
      </c>
      <c r="IO139" s="13">
        <f t="shared" si="254"/>
        <v>-1286.7632352941177</v>
      </c>
      <c r="IP139" s="13">
        <f t="shared" si="254"/>
        <v>-1286.7650627615062</v>
      </c>
      <c r="IQ139" s="13">
        <f t="shared" si="254"/>
        <v>-1286.766875</v>
      </c>
      <c r="IR139" s="13">
        <f t="shared" si="254"/>
        <v>-1286.7686721991702</v>
      </c>
      <c r="IS139" s="13">
        <f t="shared" si="254"/>
        <v>-1286.7704545454546</v>
      </c>
      <c r="IT139" s="13">
        <f t="shared" si="254"/>
        <v>-1286.7722222222221</v>
      </c>
      <c r="IU139" s="13">
        <f t="shared" si="254"/>
        <v>-1286.7739754098361</v>
      </c>
      <c r="IV139" s="13">
        <f t="shared" si="254"/>
        <v>-1286.7757142857142</v>
      </c>
      <c r="IW139" s="13"/>
      <c r="IX139" s="13"/>
      <c r="IY139" s="13"/>
      <c r="IZ139" s="13"/>
      <c r="JA139" s="13"/>
      <c r="JB139" s="13"/>
    </row>
    <row r="140" spans="1:262" ht="12.75" customHeight="1" x14ac:dyDescent="0.3">
      <c r="A140" s="4" t="s">
        <v>43</v>
      </c>
      <c r="B140" s="2">
        <f>460+109+100</f>
        <v>669</v>
      </c>
      <c r="C140" s="13">
        <f t="shared" si="235"/>
        <v>339.5</v>
      </c>
      <c r="D140" s="13">
        <f t="shared" si="236"/>
        <v>-329.5</v>
      </c>
      <c r="E140" s="13">
        <f t="shared" si="237"/>
        <v>15</v>
      </c>
      <c r="F140" s="2" t="e">
        <f t="shared" si="238"/>
        <v>#NUM!</v>
      </c>
      <c r="G140" s="13">
        <f t="shared" si="239"/>
        <v>-11.767857142857142</v>
      </c>
      <c r="H140" s="11">
        <f t="shared" si="240"/>
        <v>514.5</v>
      </c>
      <c r="I140" s="13"/>
      <c r="J140" s="13"/>
      <c r="K140" s="13"/>
      <c r="L140" s="13"/>
      <c r="M140" s="13"/>
      <c r="N140" s="13"/>
      <c r="O140" s="13"/>
      <c r="P140" s="13"/>
      <c r="Q140" s="13"/>
      <c r="R140" s="4">
        <v>2000</v>
      </c>
      <c r="S140" s="17">
        <f t="shared" si="241"/>
        <v>1.875</v>
      </c>
      <c r="T140" s="17">
        <v>5</v>
      </c>
      <c r="U140" s="17">
        <f t="shared" si="242"/>
        <v>9.375</v>
      </c>
      <c r="V140" s="17">
        <f t="shared" si="243"/>
        <v>750</v>
      </c>
      <c r="W140" s="17">
        <f t="shared" si="244"/>
        <v>1.125</v>
      </c>
      <c r="X140" s="17">
        <f t="shared" si="245"/>
        <v>225</v>
      </c>
      <c r="Y140" s="4">
        <f t="shared" si="246"/>
        <v>750</v>
      </c>
      <c r="Z140" s="4">
        <v>0.05</v>
      </c>
      <c r="AA140" s="4">
        <v>75</v>
      </c>
      <c r="AB140" s="4">
        <v>14</v>
      </c>
      <c r="AC140" s="4">
        <v>500</v>
      </c>
      <c r="AD140" s="4">
        <v>750</v>
      </c>
      <c r="AE140" s="4">
        <f t="shared" si="247"/>
        <v>1687.5</v>
      </c>
      <c r="AF140" s="4">
        <f t="shared" si="248"/>
        <v>168.75</v>
      </c>
      <c r="AG140" s="13">
        <f t="shared" ref="AG140:IV140" si="255">((($V140+$X140)/10*MAX((AG$2/$AC140),1)+($Y140/80*180*$Z140))/(MAX((AG$2/$AA140),1)+$AB140))*28-$B140</f>
        <v>-329.5</v>
      </c>
      <c r="AH140" s="13">
        <f t="shared" si="255"/>
        <v>-329.5</v>
      </c>
      <c r="AI140" s="13">
        <f t="shared" si="255"/>
        <v>-329.5</v>
      </c>
      <c r="AJ140" s="13">
        <f t="shared" si="255"/>
        <v>-329.5</v>
      </c>
      <c r="AK140" s="13">
        <f t="shared" si="255"/>
        <v>-329.5</v>
      </c>
      <c r="AL140" s="13">
        <f t="shared" si="255"/>
        <v>-329.5</v>
      </c>
      <c r="AM140" s="13">
        <f t="shared" si="255"/>
        <v>-329.5</v>
      </c>
      <c r="AN140" s="13">
        <f t="shared" si="255"/>
        <v>-329.5</v>
      </c>
      <c r="AO140" s="13">
        <f t="shared" si="255"/>
        <v>-329.5</v>
      </c>
      <c r="AP140" s="13">
        <f t="shared" si="255"/>
        <v>-329.5</v>
      </c>
      <c r="AQ140" s="13">
        <f t="shared" si="255"/>
        <v>-329.5</v>
      </c>
      <c r="AR140" s="13">
        <f t="shared" si="255"/>
        <v>-329.5</v>
      </c>
      <c r="AS140" s="13">
        <f t="shared" si="255"/>
        <v>-330.40292553191489</v>
      </c>
      <c r="AT140" s="13">
        <f t="shared" si="255"/>
        <v>-332.19444444444446</v>
      </c>
      <c r="AU140" s="13">
        <f t="shared" si="255"/>
        <v>-333.96710526315792</v>
      </c>
      <c r="AV140" s="13">
        <f t="shared" si="255"/>
        <v>-335.72120418848169</v>
      </c>
      <c r="AW140" s="13">
        <f t="shared" si="255"/>
        <v>-337.45703125</v>
      </c>
      <c r="AX140" s="13">
        <f t="shared" si="255"/>
        <v>-339.17487046632118</v>
      </c>
      <c r="AY140" s="13">
        <f t="shared" si="255"/>
        <v>-340.875</v>
      </c>
      <c r="AZ140" s="13">
        <f t="shared" si="255"/>
        <v>-342.55769230769226</v>
      </c>
      <c r="BA140" s="13">
        <f t="shared" si="255"/>
        <v>-344.22321428571428</v>
      </c>
      <c r="BB140" s="13">
        <f t="shared" si="255"/>
        <v>-345.87182741116749</v>
      </c>
      <c r="BC140" s="13">
        <f t="shared" si="255"/>
        <v>-347.50378787878788</v>
      </c>
      <c r="BD140" s="13">
        <f t="shared" si="255"/>
        <v>-349.11934673366829</v>
      </c>
      <c r="BE140" s="13">
        <f t="shared" si="255"/>
        <v>-350.71875</v>
      </c>
      <c r="BF140" s="13">
        <f t="shared" si="255"/>
        <v>-352.30223880597009</v>
      </c>
      <c r="BG140" s="13">
        <f t="shared" si="255"/>
        <v>-353.87004950495054</v>
      </c>
      <c r="BH140" s="13">
        <f t="shared" si="255"/>
        <v>-355.42241379310349</v>
      </c>
      <c r="BI140" s="13">
        <f t="shared" si="255"/>
        <v>-356.95955882352939</v>
      </c>
      <c r="BJ140" s="13">
        <f t="shared" si="255"/>
        <v>-358.48170731707313</v>
      </c>
      <c r="BK140" s="13">
        <f t="shared" si="255"/>
        <v>-359.98907766990294</v>
      </c>
      <c r="BL140" s="13">
        <f t="shared" si="255"/>
        <v>-361.481884057971</v>
      </c>
      <c r="BM140" s="13">
        <f t="shared" si="255"/>
        <v>-362.96033653846155</v>
      </c>
      <c r="BN140" s="13">
        <f t="shared" si="255"/>
        <v>-364.42464114832535</v>
      </c>
      <c r="BO140" s="13">
        <f t="shared" si="255"/>
        <v>-365.87500000000006</v>
      </c>
      <c r="BP140" s="13">
        <f t="shared" si="255"/>
        <v>-367.31161137440756</v>
      </c>
      <c r="BQ140" s="13">
        <f t="shared" si="255"/>
        <v>-368.73466981132077</v>
      </c>
      <c r="BR140" s="13">
        <f t="shared" si="255"/>
        <v>-370.14436619718305</v>
      </c>
      <c r="BS140" s="13">
        <f t="shared" si="255"/>
        <v>-371.5408878504673</v>
      </c>
      <c r="BT140" s="13">
        <f t="shared" si="255"/>
        <v>-372.92441860465112</v>
      </c>
      <c r="BU140" s="13">
        <f t="shared" si="255"/>
        <v>-374.29513888888891</v>
      </c>
      <c r="BV140" s="13">
        <f t="shared" si="255"/>
        <v>-375.65322580645159</v>
      </c>
      <c r="BW140" s="13">
        <f t="shared" si="255"/>
        <v>-376.99885321100919</v>
      </c>
      <c r="BX140" s="13">
        <f t="shared" si="255"/>
        <v>-378.33219178082192</v>
      </c>
      <c r="BY140" s="13">
        <f t="shared" si="255"/>
        <v>-379.65340909090912</v>
      </c>
      <c r="BZ140" s="13">
        <f t="shared" si="255"/>
        <v>-380.9626696832579</v>
      </c>
      <c r="CA140" s="13">
        <f t="shared" si="255"/>
        <v>-382.2601351351351</v>
      </c>
      <c r="CB140" s="13">
        <f t="shared" si="255"/>
        <v>-383.54596412556054</v>
      </c>
      <c r="CC140" s="13">
        <f t="shared" si="255"/>
        <v>-384.82031250000006</v>
      </c>
      <c r="CD140" s="13">
        <f t="shared" si="255"/>
        <v>-386.08333333333337</v>
      </c>
      <c r="CE140" s="13">
        <f t="shared" si="255"/>
        <v>-387.33517699115043</v>
      </c>
      <c r="CF140" s="13">
        <f t="shared" si="255"/>
        <v>-388.57599118942733</v>
      </c>
      <c r="CG140" s="13">
        <f t="shared" si="255"/>
        <v>-389.80592105263156</v>
      </c>
      <c r="CH140" s="13">
        <f t="shared" si="255"/>
        <v>-391.02510917030565</v>
      </c>
      <c r="CI140" s="13">
        <f t="shared" si="255"/>
        <v>-392.23369565217388</v>
      </c>
      <c r="CJ140" s="13">
        <f t="shared" si="255"/>
        <v>-393.43181818181819</v>
      </c>
      <c r="CK140" s="13">
        <f t="shared" si="255"/>
        <v>-394.61961206896552</v>
      </c>
      <c r="CL140" s="13">
        <f t="shared" si="255"/>
        <v>-395.79721030042919</v>
      </c>
      <c r="CM140" s="13">
        <f t="shared" si="255"/>
        <v>-396.96474358974359</v>
      </c>
      <c r="CN140" s="13">
        <f t="shared" si="255"/>
        <v>-398.12234042553189</v>
      </c>
      <c r="CO140" s="13">
        <f t="shared" si="255"/>
        <v>-399.27012711864404</v>
      </c>
      <c r="CP140" s="13">
        <f t="shared" si="255"/>
        <v>-400.40822784810126</v>
      </c>
      <c r="CQ140" s="13">
        <f t="shared" si="255"/>
        <v>-401.53676470588238</v>
      </c>
      <c r="CR140" s="13">
        <f t="shared" si="255"/>
        <v>-402.65585774058582</v>
      </c>
      <c r="CS140" s="13">
        <f t="shared" si="255"/>
        <v>-403.765625</v>
      </c>
      <c r="CT140" s="13">
        <f t="shared" si="255"/>
        <v>-404.86618257261409</v>
      </c>
      <c r="CU140" s="13">
        <f t="shared" si="255"/>
        <v>-405.95764462809916</v>
      </c>
      <c r="CV140" s="13">
        <f t="shared" si="255"/>
        <v>-407.04012345679018</v>
      </c>
      <c r="CW140" s="13">
        <f t="shared" si="255"/>
        <v>-408.11372950819668</v>
      </c>
      <c r="CX140" s="13">
        <f t="shared" si="255"/>
        <v>-409.17857142857144</v>
      </c>
      <c r="CY140" s="13">
        <f t="shared" si="255"/>
        <v>-410.23475609756099</v>
      </c>
      <c r="CZ140" s="13">
        <f t="shared" si="255"/>
        <v>-411.28238866396759</v>
      </c>
      <c r="DA140" s="13">
        <f t="shared" si="255"/>
        <v>-412.32157258064512</v>
      </c>
      <c r="DB140" s="13">
        <f t="shared" si="255"/>
        <v>-413.35240963855426</v>
      </c>
      <c r="DC140" s="13">
        <f t="shared" si="255"/>
        <v>-414.375</v>
      </c>
      <c r="DD140" s="13">
        <f t="shared" si="255"/>
        <v>-415.38944223107569</v>
      </c>
      <c r="DE140" s="13">
        <f t="shared" si="255"/>
        <v>-416.39583333333331</v>
      </c>
      <c r="DF140" s="13">
        <f t="shared" si="255"/>
        <v>-417.39426877470356</v>
      </c>
      <c r="DG140" s="13">
        <f t="shared" si="255"/>
        <v>-418.38484251968504</v>
      </c>
      <c r="DH140" s="13">
        <f t="shared" si="255"/>
        <v>-419.36764705882354</v>
      </c>
      <c r="DI140" s="13">
        <f t="shared" si="255"/>
        <v>-420.3427734375</v>
      </c>
      <c r="DJ140" s="13">
        <f t="shared" si="255"/>
        <v>-421.31031128404669</v>
      </c>
      <c r="DK140" s="13">
        <f t="shared" si="255"/>
        <v>-422.27034883720933</v>
      </c>
      <c r="DL140" s="13">
        <f t="shared" si="255"/>
        <v>-422.16891891891891</v>
      </c>
      <c r="DM140" s="13">
        <f t="shared" si="255"/>
        <v>-421.54326923076928</v>
      </c>
      <c r="DN140" s="13">
        <f t="shared" si="255"/>
        <v>-420.92241379310343</v>
      </c>
      <c r="DO140" s="13">
        <f t="shared" si="255"/>
        <v>-420.30629770992363</v>
      </c>
      <c r="DP140" s="13">
        <f t="shared" si="255"/>
        <v>-419.69486692015209</v>
      </c>
      <c r="DQ140" s="13">
        <f t="shared" si="255"/>
        <v>-419.08806818181824</v>
      </c>
      <c r="DR140" s="13">
        <f t="shared" si="255"/>
        <v>-418.48584905660374</v>
      </c>
      <c r="DS140" s="13">
        <f t="shared" si="255"/>
        <v>-417.88815789473676</v>
      </c>
      <c r="DT140" s="13">
        <f t="shared" si="255"/>
        <v>-417.29494382022472</v>
      </c>
      <c r="DU140" s="13">
        <f t="shared" si="255"/>
        <v>-416.70615671641792</v>
      </c>
      <c r="DV140" s="13">
        <f t="shared" si="255"/>
        <v>-416.12174721189592</v>
      </c>
      <c r="DW140" s="13">
        <f t="shared" si="255"/>
        <v>-415.54166666666669</v>
      </c>
      <c r="DX140" s="13">
        <f t="shared" si="255"/>
        <v>-414.96586715867159</v>
      </c>
      <c r="DY140" s="13">
        <f t="shared" si="255"/>
        <v>-414.39430147058823</v>
      </c>
      <c r="DZ140" s="13">
        <f t="shared" si="255"/>
        <v>-413.82692307692309</v>
      </c>
      <c r="EA140" s="13">
        <f t="shared" si="255"/>
        <v>-413.26368613138686</v>
      </c>
      <c r="EB140" s="13">
        <f t="shared" si="255"/>
        <v>-412.70454545454544</v>
      </c>
      <c r="EC140" s="13">
        <f t="shared" si="255"/>
        <v>-412.14945652173907</v>
      </c>
      <c r="ED140" s="13">
        <f t="shared" si="255"/>
        <v>-411.59837545126356</v>
      </c>
      <c r="EE140" s="13">
        <f t="shared" si="255"/>
        <v>-411.0512589928058</v>
      </c>
      <c r="EF140" s="13">
        <f t="shared" si="255"/>
        <v>-410.50806451612902</v>
      </c>
      <c r="EG140" s="13">
        <f t="shared" si="255"/>
        <v>-409.96875</v>
      </c>
      <c r="EH140" s="13">
        <f t="shared" si="255"/>
        <v>-409.4332740213523</v>
      </c>
      <c r="EI140" s="13">
        <f t="shared" si="255"/>
        <v>-408.90159574468089</v>
      </c>
      <c r="EJ140" s="13">
        <f t="shared" si="255"/>
        <v>-408.37367491166077</v>
      </c>
      <c r="EK140" s="13">
        <f t="shared" si="255"/>
        <v>-407.84947183098586</v>
      </c>
      <c r="EL140" s="13">
        <f t="shared" si="255"/>
        <v>-407.32894736842104</v>
      </c>
      <c r="EM140" s="13">
        <f t="shared" si="255"/>
        <v>-406.81206293706293</v>
      </c>
      <c r="EN140" s="13">
        <f t="shared" si="255"/>
        <v>-406.29878048780489</v>
      </c>
      <c r="EO140" s="13">
        <f t="shared" si="255"/>
        <v>-405.7890625</v>
      </c>
      <c r="EP140" s="13">
        <f t="shared" si="255"/>
        <v>-405.28287197231828</v>
      </c>
      <c r="EQ140" s="13">
        <f t="shared" si="255"/>
        <v>-404.78017241379314</v>
      </c>
      <c r="ER140" s="13">
        <f t="shared" si="255"/>
        <v>-404.28092783505156</v>
      </c>
      <c r="ES140" s="13">
        <f t="shared" si="255"/>
        <v>-403.78510273972603</v>
      </c>
      <c r="ET140" s="13">
        <f t="shared" si="255"/>
        <v>-403.29266211604096</v>
      </c>
      <c r="EU140" s="13">
        <f t="shared" si="255"/>
        <v>-402.80357142857144</v>
      </c>
      <c r="EV140" s="13">
        <f t="shared" si="255"/>
        <v>-402.31779661016947</v>
      </c>
      <c r="EW140" s="13">
        <f t="shared" si="255"/>
        <v>-401.83530405405406</v>
      </c>
      <c r="EX140" s="13">
        <f t="shared" si="255"/>
        <v>-401.35606060606057</v>
      </c>
      <c r="EY140" s="13">
        <f t="shared" si="255"/>
        <v>-400.88003355704694</v>
      </c>
      <c r="EZ140" s="13">
        <f t="shared" si="255"/>
        <v>-400.40719063545151</v>
      </c>
      <c r="FA140" s="13">
        <f t="shared" si="255"/>
        <v>-399.9375</v>
      </c>
      <c r="FB140" s="13">
        <f t="shared" si="255"/>
        <v>-399.47093023255815</v>
      </c>
      <c r="FC140" s="13">
        <f t="shared" si="255"/>
        <v>-399.00745033112582</v>
      </c>
      <c r="FD140" s="13">
        <f t="shared" si="255"/>
        <v>-398.54702970297029</v>
      </c>
      <c r="FE140" s="13">
        <f t="shared" si="255"/>
        <v>-398.08963815789474</v>
      </c>
      <c r="FF140" s="13">
        <f t="shared" si="255"/>
        <v>-397.63524590163934</v>
      </c>
      <c r="FG140" s="13">
        <f t="shared" si="255"/>
        <v>-397.18382352941177</v>
      </c>
      <c r="FH140" s="13">
        <f t="shared" si="255"/>
        <v>-396.73534201954396</v>
      </c>
      <c r="FI140" s="13">
        <f t="shared" si="255"/>
        <v>-396.28977272727275</v>
      </c>
      <c r="FJ140" s="13">
        <f t="shared" si="255"/>
        <v>-395.84708737864077</v>
      </c>
      <c r="FK140" s="13">
        <f t="shared" si="255"/>
        <v>-395.4072580645161</v>
      </c>
      <c r="FL140" s="13">
        <f t="shared" si="255"/>
        <v>-394.97025723472672</v>
      </c>
      <c r="FM140" s="13">
        <f t="shared" si="255"/>
        <v>-394.53605769230774</v>
      </c>
      <c r="FN140" s="13">
        <f t="shared" si="255"/>
        <v>-394.10463258785944</v>
      </c>
      <c r="FO140" s="13">
        <f t="shared" si="255"/>
        <v>-393.67595541401272</v>
      </c>
      <c r="FP140" s="13">
        <f t="shared" si="255"/>
        <v>-393.25</v>
      </c>
      <c r="FQ140" s="13">
        <f t="shared" si="255"/>
        <v>-392.82674050632909</v>
      </c>
      <c r="FR140" s="13">
        <f t="shared" si="255"/>
        <v>-392.40615141955834</v>
      </c>
      <c r="FS140" s="13">
        <f t="shared" si="255"/>
        <v>-391.98820754716979</v>
      </c>
      <c r="FT140" s="13">
        <f t="shared" si="255"/>
        <v>-391.57288401253919</v>
      </c>
      <c r="FU140" s="13">
        <f t="shared" si="255"/>
        <v>-391.16015625</v>
      </c>
      <c r="FV140" s="13">
        <f t="shared" si="255"/>
        <v>-390.75</v>
      </c>
      <c r="FW140" s="13">
        <f t="shared" si="255"/>
        <v>-390.34239130434776</v>
      </c>
      <c r="FX140" s="13">
        <f t="shared" si="255"/>
        <v>-389.93730650154805</v>
      </c>
      <c r="FY140" s="13">
        <f t="shared" si="255"/>
        <v>-389.53472222222217</v>
      </c>
      <c r="FZ140" s="13">
        <f t="shared" si="255"/>
        <v>-389.13461538461536</v>
      </c>
      <c r="GA140" s="13">
        <f t="shared" si="255"/>
        <v>-388.73696319018404</v>
      </c>
      <c r="GB140" s="13">
        <f t="shared" si="255"/>
        <v>-388.34174311926603</v>
      </c>
      <c r="GC140" s="13">
        <f t="shared" si="255"/>
        <v>-387.94893292682929</v>
      </c>
      <c r="GD140" s="13">
        <f t="shared" si="255"/>
        <v>-387.55851063829783</v>
      </c>
      <c r="GE140" s="13">
        <f t="shared" si="255"/>
        <v>-387.1704545454545</v>
      </c>
      <c r="GF140" s="13">
        <f t="shared" si="255"/>
        <v>-386.78474320241696</v>
      </c>
      <c r="GG140" s="13">
        <f t="shared" si="255"/>
        <v>-386.40135542168673</v>
      </c>
      <c r="GH140" s="13">
        <f t="shared" si="255"/>
        <v>-386.02027027027026</v>
      </c>
      <c r="GI140" s="13">
        <f t="shared" si="255"/>
        <v>-385.64146706586826</v>
      </c>
      <c r="GJ140" s="13">
        <f t="shared" si="255"/>
        <v>-385.26492537313436</v>
      </c>
      <c r="GK140" s="13">
        <f t="shared" si="255"/>
        <v>-384.890625</v>
      </c>
      <c r="GL140" s="13">
        <f t="shared" si="255"/>
        <v>-384.51854599406533</v>
      </c>
      <c r="GM140" s="13">
        <f t="shared" si="255"/>
        <v>-384.1486686390532</v>
      </c>
      <c r="GN140" s="13">
        <f t="shared" si="255"/>
        <v>-383.78097345132738</v>
      </c>
      <c r="GO140" s="13">
        <f t="shared" si="255"/>
        <v>-383.41544117647055</v>
      </c>
      <c r="GP140" s="13">
        <f t="shared" si="255"/>
        <v>-383.05205278592376</v>
      </c>
      <c r="GQ140" s="13">
        <f t="shared" si="255"/>
        <v>-382.69078947368422</v>
      </c>
      <c r="GR140" s="13">
        <f t="shared" si="255"/>
        <v>-382.33163265306121</v>
      </c>
      <c r="GS140" s="13">
        <f t="shared" si="255"/>
        <v>-381.97456395348831</v>
      </c>
      <c r="GT140" s="13">
        <f t="shared" si="255"/>
        <v>-381.61956521739131</v>
      </c>
      <c r="GU140" s="13">
        <f t="shared" si="255"/>
        <v>-381.26661849710985</v>
      </c>
      <c r="GV140" s="13">
        <f t="shared" si="255"/>
        <v>-380.91570605187314</v>
      </c>
      <c r="GW140" s="13">
        <f t="shared" si="255"/>
        <v>-380.56681034482762</v>
      </c>
      <c r="GX140" s="13">
        <f t="shared" si="255"/>
        <v>-380.21991404011459</v>
      </c>
      <c r="GY140" s="13">
        <f t="shared" si="255"/>
        <v>-379.875</v>
      </c>
      <c r="GZ140" s="13">
        <f t="shared" si="255"/>
        <v>-379.53205128205121</v>
      </c>
      <c r="HA140" s="13">
        <f t="shared" si="255"/>
        <v>-379.19105113636363</v>
      </c>
      <c r="HB140" s="13">
        <f t="shared" si="255"/>
        <v>-378.85198300283287</v>
      </c>
      <c r="HC140" s="13">
        <f t="shared" si="255"/>
        <v>-378.51483050847457</v>
      </c>
      <c r="HD140" s="13">
        <f t="shared" si="255"/>
        <v>-378.17957746478874</v>
      </c>
      <c r="HE140" s="13">
        <f t="shared" si="255"/>
        <v>-377.84620786516854</v>
      </c>
      <c r="HF140" s="13">
        <f t="shared" si="255"/>
        <v>-377.51470588235293</v>
      </c>
      <c r="HG140" s="13">
        <f t="shared" si="255"/>
        <v>-377.18505586592175</v>
      </c>
      <c r="HH140" s="13">
        <f t="shared" si="255"/>
        <v>-376.85724233983279</v>
      </c>
      <c r="HI140" s="13">
        <f t="shared" si="255"/>
        <v>-376.53124999999994</v>
      </c>
      <c r="HJ140" s="13">
        <f t="shared" si="255"/>
        <v>-376.20706371191136</v>
      </c>
      <c r="HK140" s="13">
        <f t="shared" si="255"/>
        <v>-375.88466850828729</v>
      </c>
      <c r="HL140" s="13">
        <f t="shared" si="255"/>
        <v>-375.56404958677689</v>
      </c>
      <c r="HM140" s="13">
        <f t="shared" si="255"/>
        <v>-375.24519230769226</v>
      </c>
      <c r="HN140" s="13">
        <f t="shared" si="255"/>
        <v>-374.92808219178085</v>
      </c>
      <c r="HO140" s="13">
        <f t="shared" si="255"/>
        <v>-374.61270491803282</v>
      </c>
      <c r="HP140" s="13">
        <f t="shared" si="255"/>
        <v>-374.29904632152591</v>
      </c>
      <c r="HQ140" s="13">
        <f t="shared" si="255"/>
        <v>-373.98709239130437</v>
      </c>
      <c r="HR140" s="13">
        <f t="shared" si="255"/>
        <v>-373.67682926829264</v>
      </c>
      <c r="HS140" s="13">
        <f t="shared" si="255"/>
        <v>-373.36824324324328</v>
      </c>
      <c r="HT140" s="13">
        <f t="shared" si="255"/>
        <v>-373.06132075471697</v>
      </c>
      <c r="HU140" s="13">
        <f t="shared" si="255"/>
        <v>-372.75604838709671</v>
      </c>
      <c r="HV140" s="13">
        <f t="shared" si="255"/>
        <v>-372.45241286863273</v>
      </c>
      <c r="HW140" s="13">
        <f t="shared" si="255"/>
        <v>-372.15040106951875</v>
      </c>
      <c r="HX140" s="13">
        <f t="shared" si="255"/>
        <v>-371.84999999999997</v>
      </c>
      <c r="HY140" s="13">
        <f t="shared" si="255"/>
        <v>-371.55119680851067</v>
      </c>
      <c r="HZ140" s="13">
        <f t="shared" si="255"/>
        <v>-371.25397877984085</v>
      </c>
      <c r="IA140" s="13">
        <f t="shared" si="255"/>
        <v>-370.95833333333331</v>
      </c>
      <c r="IB140" s="13">
        <f t="shared" si="255"/>
        <v>-370.66424802110816</v>
      </c>
      <c r="IC140" s="13">
        <f t="shared" si="255"/>
        <v>-370.37171052631572</v>
      </c>
      <c r="ID140" s="13">
        <f t="shared" si="255"/>
        <v>-370.08070866141736</v>
      </c>
      <c r="IE140" s="13">
        <f t="shared" si="255"/>
        <v>-369.79123036649219</v>
      </c>
      <c r="IF140" s="13">
        <f t="shared" si="255"/>
        <v>-369.50326370757176</v>
      </c>
      <c r="IG140" s="13">
        <f t="shared" si="255"/>
        <v>-369.216796875</v>
      </c>
      <c r="IH140" s="13">
        <f t="shared" si="255"/>
        <v>-368.93181818181819</v>
      </c>
      <c r="II140" s="13">
        <f t="shared" si="255"/>
        <v>-368.64831606217615</v>
      </c>
      <c r="IJ140" s="13">
        <f t="shared" si="255"/>
        <v>-368.36627906976753</v>
      </c>
      <c r="IK140" s="13">
        <f t="shared" si="255"/>
        <v>-368.08569587628864</v>
      </c>
      <c r="IL140" s="13">
        <f t="shared" si="255"/>
        <v>-367.80655526992291</v>
      </c>
      <c r="IM140" s="13">
        <f t="shared" si="255"/>
        <v>-367.52884615384613</v>
      </c>
      <c r="IN140" s="13">
        <f t="shared" si="255"/>
        <v>-367.25255754475705</v>
      </c>
      <c r="IO140" s="13">
        <f t="shared" si="255"/>
        <v>-366.97767857142856</v>
      </c>
      <c r="IP140" s="13">
        <f t="shared" si="255"/>
        <v>-366.70419847328247</v>
      </c>
      <c r="IQ140" s="13">
        <f t="shared" si="255"/>
        <v>-366.43210659898477</v>
      </c>
      <c r="IR140" s="13">
        <f t="shared" si="255"/>
        <v>-366.16139240506322</v>
      </c>
      <c r="IS140" s="13">
        <f t="shared" si="255"/>
        <v>-365.8920454545455</v>
      </c>
      <c r="IT140" s="13">
        <f t="shared" si="255"/>
        <v>-365.62405541561714</v>
      </c>
      <c r="IU140" s="13">
        <f t="shared" si="255"/>
        <v>-365.3574120603015</v>
      </c>
      <c r="IV140" s="13">
        <f t="shared" si="255"/>
        <v>-365.09210526315786</v>
      </c>
      <c r="IW140" s="13"/>
      <c r="IX140" s="13"/>
      <c r="IY140" s="13"/>
      <c r="IZ140" s="13"/>
      <c r="JA140" s="13"/>
      <c r="JB140" s="13"/>
    </row>
    <row r="141" spans="1:262" ht="12.75" customHeight="1" x14ac:dyDescent="0.3">
      <c r="A141" s="14" t="s">
        <v>44</v>
      </c>
      <c r="B141" s="18">
        <v>362</v>
      </c>
      <c r="C141" s="19">
        <f t="shared" si="235"/>
        <v>291</v>
      </c>
      <c r="D141" s="19">
        <f t="shared" si="236"/>
        <v>-71</v>
      </c>
      <c r="E141" s="19">
        <f t="shared" si="237"/>
        <v>17.5</v>
      </c>
      <c r="F141" s="18" t="e">
        <f t="shared" si="238"/>
        <v>#NUM!</v>
      </c>
      <c r="G141" s="19">
        <f t="shared" si="239"/>
        <v>-2.5357142857142856</v>
      </c>
      <c r="H141" s="16">
        <f t="shared" si="240"/>
        <v>441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4">
        <v>6000</v>
      </c>
      <c r="S141" s="17">
        <f t="shared" si="241"/>
        <v>1.875</v>
      </c>
      <c r="T141" s="17">
        <v>5</v>
      </c>
      <c r="U141" s="17">
        <f t="shared" si="242"/>
        <v>9.375</v>
      </c>
      <c r="V141" s="17">
        <f t="shared" si="243"/>
        <v>750</v>
      </c>
      <c r="W141" s="17">
        <f t="shared" si="244"/>
        <v>1.125</v>
      </c>
      <c r="X141" s="17">
        <f t="shared" si="245"/>
        <v>225</v>
      </c>
      <c r="Y141" s="4">
        <f t="shared" si="246"/>
        <v>750</v>
      </c>
      <c r="Z141" s="4">
        <v>0.05</v>
      </c>
      <c r="AA141" s="4">
        <v>12</v>
      </c>
      <c r="AB141" s="4">
        <v>14</v>
      </c>
      <c r="AC141" s="4">
        <v>500</v>
      </c>
      <c r="AD141" s="4">
        <v>750</v>
      </c>
      <c r="AE141" s="4">
        <f t="shared" si="247"/>
        <v>1687.5</v>
      </c>
      <c r="AF141" s="4">
        <f t="shared" si="248"/>
        <v>168.75</v>
      </c>
      <c r="AG141" s="13">
        <f t="shared" ref="AG141:IV141" si="256">((($V141+$X141)/10*MAX((AG$2/$AC141),1)+($Y141/80*180*$Z141))/(MAX((AG$2/$AA141),1)+$AB141))*28-$B141</f>
        <v>-22.5</v>
      </c>
      <c r="AH141" s="13">
        <f t="shared" si="256"/>
        <v>-22.5</v>
      </c>
      <c r="AI141" s="13">
        <f t="shared" si="256"/>
        <v>-33.451612903225794</v>
      </c>
      <c r="AJ141" s="13">
        <f t="shared" si="256"/>
        <v>-43.71875</v>
      </c>
      <c r="AK141" s="13">
        <f t="shared" si="256"/>
        <v>-53.363636363636374</v>
      </c>
      <c r="AL141" s="13">
        <f t="shared" si="256"/>
        <v>-62.441176470588232</v>
      </c>
      <c r="AM141" s="13">
        <f t="shared" si="256"/>
        <v>-71</v>
      </c>
      <c r="AN141" s="13">
        <f t="shared" si="256"/>
        <v>-79.083333333333371</v>
      </c>
      <c r="AO141" s="13">
        <f t="shared" si="256"/>
        <v>-86.72972972972974</v>
      </c>
      <c r="AP141" s="13">
        <f t="shared" si="256"/>
        <v>-93.973684210526301</v>
      </c>
      <c r="AQ141" s="13">
        <f t="shared" si="256"/>
        <v>-100.84615384615387</v>
      </c>
      <c r="AR141" s="13">
        <f t="shared" si="256"/>
        <v>-107.375</v>
      </c>
      <c r="AS141" s="13">
        <f t="shared" si="256"/>
        <v>-113.58536585365857</v>
      </c>
      <c r="AT141" s="13">
        <f t="shared" si="256"/>
        <v>-119.49999999999997</v>
      </c>
      <c r="AU141" s="13">
        <f t="shared" si="256"/>
        <v>-125.13953488372093</v>
      </c>
      <c r="AV141" s="13">
        <f t="shared" si="256"/>
        <v>-130.52272727272725</v>
      </c>
      <c r="AW141" s="13">
        <f t="shared" si="256"/>
        <v>-135.66666666666666</v>
      </c>
      <c r="AX141" s="13">
        <f t="shared" si="256"/>
        <v>-140.58695652173913</v>
      </c>
      <c r="AY141" s="13">
        <f t="shared" si="256"/>
        <v>-145.29787234042553</v>
      </c>
      <c r="AZ141" s="13">
        <f t="shared" si="256"/>
        <v>-149.8125</v>
      </c>
      <c r="BA141" s="13">
        <f t="shared" si="256"/>
        <v>-154.14285714285717</v>
      </c>
      <c r="BB141" s="13">
        <f t="shared" si="256"/>
        <v>-158.29999999999998</v>
      </c>
      <c r="BC141" s="13">
        <f t="shared" si="256"/>
        <v>-162.29411764705881</v>
      </c>
      <c r="BD141" s="13">
        <f t="shared" si="256"/>
        <v>-166.13461538461539</v>
      </c>
      <c r="BE141" s="13">
        <f t="shared" si="256"/>
        <v>-169.83018867924528</v>
      </c>
      <c r="BF141" s="13">
        <f t="shared" si="256"/>
        <v>-173.38888888888891</v>
      </c>
      <c r="BG141" s="13">
        <f t="shared" si="256"/>
        <v>-176.81818181818181</v>
      </c>
      <c r="BH141" s="13">
        <f t="shared" si="256"/>
        <v>-180.125</v>
      </c>
      <c r="BI141" s="13">
        <f t="shared" si="256"/>
        <v>-183.31578947368422</v>
      </c>
      <c r="BJ141" s="13">
        <f t="shared" si="256"/>
        <v>-186.39655172413794</v>
      </c>
      <c r="BK141" s="13">
        <f t="shared" si="256"/>
        <v>-189.37288135593221</v>
      </c>
      <c r="BL141" s="13">
        <f t="shared" si="256"/>
        <v>-192.25</v>
      </c>
      <c r="BM141" s="13">
        <f t="shared" si="256"/>
        <v>-195.03278688524591</v>
      </c>
      <c r="BN141" s="13">
        <f t="shared" si="256"/>
        <v>-197.7258064516129</v>
      </c>
      <c r="BO141" s="13">
        <f t="shared" si="256"/>
        <v>-200.33333333333334</v>
      </c>
      <c r="BP141" s="13">
        <f t="shared" si="256"/>
        <v>-202.859375</v>
      </c>
      <c r="BQ141" s="13">
        <f t="shared" si="256"/>
        <v>-205.30769230769232</v>
      </c>
      <c r="BR141" s="13">
        <f t="shared" si="256"/>
        <v>-207.68181818181819</v>
      </c>
      <c r="BS141" s="13">
        <f t="shared" si="256"/>
        <v>-209.9850746268657</v>
      </c>
      <c r="BT141" s="13">
        <f t="shared" si="256"/>
        <v>-212.22058823529412</v>
      </c>
      <c r="BU141" s="13">
        <f t="shared" si="256"/>
        <v>-214.39130434782609</v>
      </c>
      <c r="BV141" s="13">
        <f t="shared" si="256"/>
        <v>-216.5</v>
      </c>
      <c r="BW141" s="13">
        <f t="shared" si="256"/>
        <v>-218.5492957746479</v>
      </c>
      <c r="BX141" s="13">
        <f t="shared" si="256"/>
        <v>-220.54166666666669</v>
      </c>
      <c r="BY141" s="13">
        <f t="shared" si="256"/>
        <v>-222.47945205479454</v>
      </c>
      <c r="BZ141" s="13">
        <f t="shared" si="256"/>
        <v>-224.36486486486487</v>
      </c>
      <c r="CA141" s="13">
        <f t="shared" si="256"/>
        <v>-226.20000000000002</v>
      </c>
      <c r="CB141" s="13">
        <f t="shared" si="256"/>
        <v>-227.98684210526315</v>
      </c>
      <c r="CC141" s="13">
        <f t="shared" si="256"/>
        <v>-229.72727272727275</v>
      </c>
      <c r="CD141" s="13">
        <f t="shared" si="256"/>
        <v>-231.42307692307693</v>
      </c>
      <c r="CE141" s="13">
        <f t="shared" si="256"/>
        <v>-233.07594936708861</v>
      </c>
      <c r="CF141" s="13">
        <f t="shared" si="256"/>
        <v>-234.6875</v>
      </c>
      <c r="CG141" s="13">
        <f t="shared" si="256"/>
        <v>-236.25925925925927</v>
      </c>
      <c r="CH141" s="13">
        <f t="shared" si="256"/>
        <v>-237.79268292682929</v>
      </c>
      <c r="CI141" s="13">
        <f t="shared" si="256"/>
        <v>-239.28915662650604</v>
      </c>
      <c r="CJ141" s="13">
        <f t="shared" si="256"/>
        <v>-240.75</v>
      </c>
      <c r="CK141" s="13">
        <f t="shared" si="256"/>
        <v>-242.1764705882353</v>
      </c>
      <c r="CL141" s="13">
        <f t="shared" si="256"/>
        <v>-243.56976744186045</v>
      </c>
      <c r="CM141" s="13">
        <f t="shared" si="256"/>
        <v>-244.93103448275861</v>
      </c>
      <c r="CN141" s="13">
        <f t="shared" si="256"/>
        <v>-246.26136363636363</v>
      </c>
      <c r="CO141" s="13">
        <f t="shared" si="256"/>
        <v>-247.56179775280899</v>
      </c>
      <c r="CP141" s="13">
        <f t="shared" si="256"/>
        <v>-248.83333333333331</v>
      </c>
      <c r="CQ141" s="13">
        <f t="shared" si="256"/>
        <v>-250.07692307692309</v>
      </c>
      <c r="CR141" s="13">
        <f t="shared" si="256"/>
        <v>-251.29347826086956</v>
      </c>
      <c r="CS141" s="13">
        <f t="shared" si="256"/>
        <v>-252.48387096774195</v>
      </c>
      <c r="CT141" s="13">
        <f t="shared" si="256"/>
        <v>-253.64893617021278</v>
      </c>
      <c r="CU141" s="13">
        <f t="shared" si="256"/>
        <v>-254.78947368421052</v>
      </c>
      <c r="CV141" s="13">
        <f t="shared" si="256"/>
        <v>-255.90625</v>
      </c>
      <c r="CW141" s="13">
        <f t="shared" si="256"/>
        <v>-257</v>
      </c>
      <c r="CX141" s="13">
        <f t="shared" si="256"/>
        <v>-258.07142857142856</v>
      </c>
      <c r="CY141" s="13">
        <f t="shared" si="256"/>
        <v>-259.12121212121212</v>
      </c>
      <c r="CZ141" s="13">
        <f t="shared" si="256"/>
        <v>-260.14999999999998</v>
      </c>
      <c r="DA141" s="13">
        <f t="shared" si="256"/>
        <v>-261.15841584158414</v>
      </c>
      <c r="DB141" s="13">
        <f t="shared" si="256"/>
        <v>-262.14705882352939</v>
      </c>
      <c r="DC141" s="13">
        <f t="shared" si="256"/>
        <v>-263.11650485436894</v>
      </c>
      <c r="DD141" s="13">
        <f t="shared" si="256"/>
        <v>-264.06730769230768</v>
      </c>
      <c r="DE141" s="13">
        <f t="shared" si="256"/>
        <v>-265</v>
      </c>
      <c r="DF141" s="13">
        <f t="shared" si="256"/>
        <v>-265.91509433962267</v>
      </c>
      <c r="DG141" s="13">
        <f t="shared" si="256"/>
        <v>-266.81308411214957</v>
      </c>
      <c r="DH141" s="13">
        <f t="shared" si="256"/>
        <v>-267.69444444444446</v>
      </c>
      <c r="DI141" s="13">
        <f t="shared" si="256"/>
        <v>-268.55963302752292</v>
      </c>
      <c r="DJ141" s="13">
        <f t="shared" si="256"/>
        <v>-269.40909090909088</v>
      </c>
      <c r="DK141" s="13">
        <f t="shared" si="256"/>
        <v>-270.24324324324323</v>
      </c>
      <c r="DL141" s="13">
        <f t="shared" si="256"/>
        <v>-270.67250000000001</v>
      </c>
      <c r="DM141" s="13">
        <f t="shared" si="256"/>
        <v>-270.90088495575219</v>
      </c>
      <c r="DN141" s="13">
        <f t="shared" si="256"/>
        <v>-271.12526315789472</v>
      </c>
      <c r="DO141" s="13">
        <f t="shared" si="256"/>
        <v>-271.34573913043477</v>
      </c>
      <c r="DP141" s="13">
        <f t="shared" si="256"/>
        <v>-271.56241379310347</v>
      </c>
      <c r="DQ141" s="13">
        <f t="shared" si="256"/>
        <v>-271.77538461538461</v>
      </c>
      <c r="DR141" s="13">
        <f t="shared" si="256"/>
        <v>-271.9847457627119</v>
      </c>
      <c r="DS141" s="13">
        <f t="shared" si="256"/>
        <v>-272.19058823529411</v>
      </c>
      <c r="DT141" s="13">
        <f t="shared" si="256"/>
        <v>-272.39300000000003</v>
      </c>
      <c r="DU141" s="13">
        <f t="shared" si="256"/>
        <v>-272.59206611570249</v>
      </c>
      <c r="DV141" s="13">
        <f t="shared" si="256"/>
        <v>-272.78786885245904</v>
      </c>
      <c r="DW141" s="13">
        <f t="shared" si="256"/>
        <v>-272.98048780487807</v>
      </c>
      <c r="DX141" s="13">
        <f t="shared" si="256"/>
        <v>-273.17</v>
      </c>
      <c r="DY141" s="13">
        <f t="shared" si="256"/>
        <v>-273.35647999999998</v>
      </c>
      <c r="DZ141" s="13">
        <f t="shared" si="256"/>
        <v>-273.54000000000002</v>
      </c>
      <c r="EA141" s="13">
        <f t="shared" si="256"/>
        <v>-273.72062992125984</v>
      </c>
      <c r="EB141" s="13">
        <f t="shared" si="256"/>
        <v>-273.8984375</v>
      </c>
      <c r="EC141" s="13">
        <f t="shared" si="256"/>
        <v>-274.07348837209304</v>
      </c>
      <c r="ED141" s="13">
        <f t="shared" si="256"/>
        <v>-274.24584615384617</v>
      </c>
      <c r="EE141" s="13">
        <f t="shared" si="256"/>
        <v>-274.41557251908398</v>
      </c>
      <c r="EF141" s="13">
        <f t="shared" si="256"/>
        <v>-274.58272727272725</v>
      </c>
      <c r="EG141" s="13">
        <f t="shared" si="256"/>
        <v>-274.74736842105267</v>
      </c>
      <c r="EH141" s="13">
        <f t="shared" si="256"/>
        <v>-274.90955223880599</v>
      </c>
      <c r="EI141" s="13">
        <f t="shared" si="256"/>
        <v>-275.06933333333336</v>
      </c>
      <c r="EJ141" s="13">
        <f t="shared" si="256"/>
        <v>-275.22676470588237</v>
      </c>
      <c r="EK141" s="13">
        <f t="shared" si="256"/>
        <v>-275.38189781021896</v>
      </c>
      <c r="EL141" s="13">
        <f t="shared" si="256"/>
        <v>-275.53478260869565</v>
      </c>
      <c r="EM141" s="13">
        <f t="shared" si="256"/>
        <v>-275.68546762589926</v>
      </c>
      <c r="EN141" s="13">
        <f t="shared" si="256"/>
        <v>-275.834</v>
      </c>
      <c r="EO141" s="13">
        <f t="shared" si="256"/>
        <v>-275.98042553191488</v>
      </c>
      <c r="EP141" s="13">
        <f t="shared" si="256"/>
        <v>-276.12478873239434</v>
      </c>
      <c r="EQ141" s="13">
        <f t="shared" si="256"/>
        <v>-276.26713286713289</v>
      </c>
      <c r="ER141" s="13">
        <f t="shared" si="256"/>
        <v>-276.40750000000003</v>
      </c>
      <c r="ES141" s="13">
        <f t="shared" si="256"/>
        <v>-276.54593103448275</v>
      </c>
      <c r="ET141" s="13">
        <f t="shared" si="256"/>
        <v>-276.68246575342465</v>
      </c>
      <c r="EU141" s="13">
        <f t="shared" si="256"/>
        <v>-276.81714285714287</v>
      </c>
      <c r="EV141" s="13">
        <f t="shared" si="256"/>
        <v>-276.95</v>
      </c>
      <c r="EW141" s="13">
        <f t="shared" si="256"/>
        <v>-277.08107382550338</v>
      </c>
      <c r="EX141" s="13">
        <f t="shared" si="256"/>
        <v>-277.21039999999999</v>
      </c>
      <c r="EY141" s="13">
        <f t="shared" si="256"/>
        <v>-277.33801324503315</v>
      </c>
      <c r="EZ141" s="13">
        <f t="shared" si="256"/>
        <v>-277.46394736842103</v>
      </c>
      <c r="FA141" s="13">
        <f t="shared" si="256"/>
        <v>-277.58823529411768</v>
      </c>
      <c r="FB141" s="13">
        <f t="shared" si="256"/>
        <v>-277.71090909090913</v>
      </c>
      <c r="FC141" s="13">
        <f t="shared" si="256"/>
        <v>-277.83199999999999</v>
      </c>
      <c r="FD141" s="13">
        <f t="shared" si="256"/>
        <v>-277.95153846153846</v>
      </c>
      <c r="FE141" s="13">
        <f t="shared" si="256"/>
        <v>-278.06955414012737</v>
      </c>
      <c r="FF141" s="13">
        <f t="shared" si="256"/>
        <v>-278.18607594936708</v>
      </c>
      <c r="FG141" s="13">
        <f t="shared" si="256"/>
        <v>-278.30113207547168</v>
      </c>
      <c r="FH141" s="13">
        <f t="shared" si="256"/>
        <v>-278.41475000000003</v>
      </c>
      <c r="FI141" s="13">
        <f t="shared" si="256"/>
        <v>-278.52695652173912</v>
      </c>
      <c r="FJ141" s="13">
        <f t="shared" si="256"/>
        <v>-278.63777777777779</v>
      </c>
      <c r="FK141" s="13">
        <f t="shared" si="256"/>
        <v>-278.74723926380369</v>
      </c>
      <c r="FL141" s="13">
        <f t="shared" si="256"/>
        <v>-278.85536585365855</v>
      </c>
      <c r="FM141" s="13">
        <f t="shared" si="256"/>
        <v>-278.96218181818182</v>
      </c>
      <c r="FN141" s="13">
        <f t="shared" si="256"/>
        <v>-279.0677108433735</v>
      </c>
      <c r="FO141" s="13">
        <f t="shared" si="256"/>
        <v>-279.1719760479042</v>
      </c>
      <c r="FP141" s="13">
        <f t="shared" si="256"/>
        <v>-279.27499999999998</v>
      </c>
      <c r="FQ141" s="13">
        <f t="shared" si="256"/>
        <v>-279.37680473372779</v>
      </c>
      <c r="FR141" s="13">
        <f t="shared" si="256"/>
        <v>-279.47741176470589</v>
      </c>
      <c r="FS141" s="13">
        <f t="shared" si="256"/>
        <v>-279.57684210526315</v>
      </c>
      <c r="FT141" s="13">
        <f t="shared" si="256"/>
        <v>-279.67511627906975</v>
      </c>
      <c r="FU141" s="13">
        <f t="shared" si="256"/>
        <v>-279.77225433526013</v>
      </c>
      <c r="FV141" s="13">
        <f t="shared" si="256"/>
        <v>-279.86827586206897</v>
      </c>
      <c r="FW141" s="13">
        <f t="shared" si="256"/>
        <v>-279.96320000000003</v>
      </c>
      <c r="FX141" s="13">
        <f t="shared" si="256"/>
        <v>-280.05704545454546</v>
      </c>
      <c r="FY141" s="13">
        <f t="shared" si="256"/>
        <v>-280.14983050847457</v>
      </c>
      <c r="FZ141" s="13">
        <f t="shared" si="256"/>
        <v>-280.24157303370788</v>
      </c>
      <c r="GA141" s="13">
        <f t="shared" si="256"/>
        <v>-280.33229050279328</v>
      </c>
      <c r="GB141" s="13">
        <f t="shared" si="256"/>
        <v>-280.42199999999997</v>
      </c>
      <c r="GC141" s="13">
        <f t="shared" si="256"/>
        <v>-280.51071823204421</v>
      </c>
      <c r="GD141" s="13">
        <f t="shared" si="256"/>
        <v>-280.59846153846155</v>
      </c>
      <c r="GE141" s="13">
        <f t="shared" si="256"/>
        <v>-280.68524590163935</v>
      </c>
      <c r="GF141" s="13">
        <f t="shared" si="256"/>
        <v>-280.77108695652174</v>
      </c>
      <c r="GG141" s="13">
        <f t="shared" si="256"/>
        <v>-280.85599999999999</v>
      </c>
      <c r="GH141" s="13">
        <f t="shared" si="256"/>
        <v>-280.94</v>
      </c>
      <c r="GI141" s="13">
        <f t="shared" si="256"/>
        <v>-281.02310160427805</v>
      </c>
      <c r="GJ141" s="13">
        <f t="shared" si="256"/>
        <v>-281.10531914893619</v>
      </c>
      <c r="GK141" s="13">
        <f t="shared" si="256"/>
        <v>-281.18666666666667</v>
      </c>
      <c r="GL141" s="13">
        <f t="shared" si="256"/>
        <v>-281.26715789473684</v>
      </c>
      <c r="GM141" s="13">
        <f t="shared" si="256"/>
        <v>-281.34680628272247</v>
      </c>
      <c r="GN141" s="13">
        <f t="shared" si="256"/>
        <v>-281.42562500000003</v>
      </c>
      <c r="GO141" s="13">
        <f t="shared" si="256"/>
        <v>-281.5036269430052</v>
      </c>
      <c r="GP141" s="13">
        <f t="shared" si="256"/>
        <v>-281.58082474226802</v>
      </c>
      <c r="GQ141" s="13">
        <f t="shared" si="256"/>
        <v>-281.65723076923075</v>
      </c>
      <c r="GR141" s="13">
        <f t="shared" si="256"/>
        <v>-281.73285714285714</v>
      </c>
      <c r="GS141" s="13">
        <f t="shared" si="256"/>
        <v>-281.80771573604062</v>
      </c>
      <c r="GT141" s="13">
        <f t="shared" si="256"/>
        <v>-281.88181818181818</v>
      </c>
      <c r="GU141" s="13">
        <f t="shared" si="256"/>
        <v>-281.95517587939696</v>
      </c>
      <c r="GV141" s="13">
        <f t="shared" si="256"/>
        <v>-282.02780000000001</v>
      </c>
      <c r="GW141" s="13">
        <f t="shared" si="256"/>
        <v>-282.09970149253729</v>
      </c>
      <c r="GX141" s="13">
        <f t="shared" si="256"/>
        <v>-282.17089108910886</v>
      </c>
      <c r="GY141" s="13">
        <f t="shared" si="256"/>
        <v>-282.24137931034483</v>
      </c>
      <c r="GZ141" s="13">
        <f t="shared" si="256"/>
        <v>-282.31117647058824</v>
      </c>
      <c r="HA141" s="13">
        <f t="shared" si="256"/>
        <v>-282.38029268292678</v>
      </c>
      <c r="HB141" s="13">
        <f t="shared" si="256"/>
        <v>-282.44873786407766</v>
      </c>
      <c r="HC141" s="13">
        <f t="shared" si="256"/>
        <v>-282.51652173913044</v>
      </c>
      <c r="HD141" s="13">
        <f t="shared" si="256"/>
        <v>-282.58365384615388</v>
      </c>
      <c r="HE141" s="13">
        <f t="shared" si="256"/>
        <v>-282.65014354066989</v>
      </c>
      <c r="HF141" s="13">
        <f t="shared" si="256"/>
        <v>-282.71600000000001</v>
      </c>
      <c r="HG141" s="13">
        <f t="shared" si="256"/>
        <v>-282.78123222748815</v>
      </c>
      <c r="HH141" s="13">
        <f t="shared" si="256"/>
        <v>-282.84584905660375</v>
      </c>
      <c r="HI141" s="13">
        <f t="shared" si="256"/>
        <v>-282.90985915492956</v>
      </c>
      <c r="HJ141" s="13">
        <f t="shared" si="256"/>
        <v>-282.9732710280374</v>
      </c>
      <c r="HK141" s="13">
        <f t="shared" si="256"/>
        <v>-283.03609302325583</v>
      </c>
      <c r="HL141" s="13">
        <f t="shared" si="256"/>
        <v>-283.09833333333336</v>
      </c>
      <c r="HM141" s="13">
        <f t="shared" si="256"/>
        <v>-283.15999999999997</v>
      </c>
      <c r="HN141" s="13">
        <f t="shared" si="256"/>
        <v>-283.22110091743122</v>
      </c>
      <c r="HO141" s="13">
        <f t="shared" si="256"/>
        <v>-283.28164383561648</v>
      </c>
      <c r="HP141" s="13">
        <f t="shared" si="256"/>
        <v>-283.34163636363638</v>
      </c>
      <c r="HQ141" s="13">
        <f t="shared" si="256"/>
        <v>-283.40108597285069</v>
      </c>
      <c r="HR141" s="13">
        <f t="shared" si="256"/>
        <v>-283.45999999999998</v>
      </c>
      <c r="HS141" s="13">
        <f t="shared" si="256"/>
        <v>-283.51838565022422</v>
      </c>
      <c r="HT141" s="13">
        <f t="shared" si="256"/>
        <v>-283.57625000000002</v>
      </c>
      <c r="HU141" s="13">
        <f t="shared" si="256"/>
        <v>-283.6336</v>
      </c>
      <c r="HV141" s="13">
        <f t="shared" si="256"/>
        <v>-283.6904424778761</v>
      </c>
      <c r="HW141" s="13">
        <f t="shared" si="256"/>
        <v>-283.74678414096917</v>
      </c>
      <c r="HX141" s="13">
        <f t="shared" si="256"/>
        <v>-283.8026315789474</v>
      </c>
      <c r="HY141" s="13">
        <f t="shared" si="256"/>
        <v>-283.85799126637556</v>
      </c>
      <c r="HZ141" s="13">
        <f t="shared" si="256"/>
        <v>-283.91286956521736</v>
      </c>
      <c r="IA141" s="13">
        <f t="shared" si="256"/>
        <v>-283.96727272727276</v>
      </c>
      <c r="IB141" s="13">
        <f t="shared" si="256"/>
        <v>-284.02120689655169</v>
      </c>
      <c r="IC141" s="13">
        <f t="shared" si="256"/>
        <v>-284.07467811158801</v>
      </c>
      <c r="ID141" s="13">
        <f t="shared" si="256"/>
        <v>-284.12769230769231</v>
      </c>
      <c r="IE141" s="13">
        <f t="shared" si="256"/>
        <v>-284.18025531914896</v>
      </c>
      <c r="IF141" s="13">
        <f t="shared" si="256"/>
        <v>-284.2323728813559</v>
      </c>
      <c r="IG141" s="13">
        <f t="shared" si="256"/>
        <v>-284.28405063291143</v>
      </c>
      <c r="IH141" s="13">
        <f t="shared" si="256"/>
        <v>-284.33529411764709</v>
      </c>
      <c r="II141" s="13">
        <f t="shared" si="256"/>
        <v>-284.38610878661086</v>
      </c>
      <c r="IJ141" s="13">
        <f t="shared" si="256"/>
        <v>-284.43650000000002</v>
      </c>
      <c r="IK141" s="13">
        <f t="shared" si="256"/>
        <v>-284.48647302904561</v>
      </c>
      <c r="IL141" s="13">
        <f t="shared" si="256"/>
        <v>-284.53603305785123</v>
      </c>
      <c r="IM141" s="13">
        <f t="shared" si="256"/>
        <v>-284.5851851851852</v>
      </c>
      <c r="IN141" s="13">
        <f t="shared" si="256"/>
        <v>-284.63393442622953</v>
      </c>
      <c r="IO141" s="13">
        <f t="shared" si="256"/>
        <v>-284.68228571428574</v>
      </c>
      <c r="IP141" s="13">
        <f t="shared" si="256"/>
        <v>-284.73024390243904</v>
      </c>
      <c r="IQ141" s="13">
        <f t="shared" si="256"/>
        <v>-284.77781376518215</v>
      </c>
      <c r="IR141" s="13">
        <f t="shared" si="256"/>
        <v>-284.82499999999999</v>
      </c>
      <c r="IS141" s="13">
        <f t="shared" si="256"/>
        <v>-284.87180722891566</v>
      </c>
      <c r="IT141" s="13">
        <f t="shared" si="256"/>
        <v>-284.91823999999997</v>
      </c>
      <c r="IU141" s="13">
        <f t="shared" si="256"/>
        <v>-284.96430278884463</v>
      </c>
      <c r="IV141" s="13">
        <f t="shared" si="256"/>
        <v>-285.01</v>
      </c>
      <c r="IW141" s="13"/>
      <c r="IX141" s="13"/>
      <c r="IY141" s="13"/>
      <c r="IZ141" s="13"/>
      <c r="JA141" s="13"/>
      <c r="JB141" s="13"/>
    </row>
    <row r="142" spans="1:262" ht="12.75" customHeight="1" x14ac:dyDescent="0.3">
      <c r="A142" s="10" t="s">
        <v>45</v>
      </c>
      <c r="B142" s="2">
        <v>208</v>
      </c>
      <c r="C142" s="13">
        <f t="shared" si="235"/>
        <v>291</v>
      </c>
      <c r="D142" s="13">
        <f t="shared" si="236"/>
        <v>83</v>
      </c>
      <c r="E142" s="13">
        <f t="shared" si="237"/>
        <v>17.5</v>
      </c>
      <c r="F142" s="2">
        <f t="shared" si="238"/>
        <v>75</v>
      </c>
      <c r="G142" s="13">
        <f t="shared" si="239"/>
        <v>2.9642857142857144</v>
      </c>
      <c r="H142" s="11">
        <f t="shared" si="240"/>
        <v>441</v>
      </c>
      <c r="I142" s="13"/>
      <c r="J142" s="13"/>
      <c r="K142" s="13"/>
      <c r="L142" s="13"/>
      <c r="M142" s="13"/>
      <c r="N142" s="13"/>
      <c r="O142" s="13"/>
      <c r="P142" s="13"/>
      <c r="Q142" s="13"/>
      <c r="R142" s="4">
        <v>3000</v>
      </c>
      <c r="S142" s="17">
        <f t="shared" si="241"/>
        <v>1.875</v>
      </c>
      <c r="T142" s="17">
        <v>5</v>
      </c>
      <c r="U142" s="17">
        <f t="shared" si="242"/>
        <v>9.375</v>
      </c>
      <c r="V142" s="17">
        <f t="shared" si="243"/>
        <v>750</v>
      </c>
      <c r="W142" s="17">
        <f t="shared" si="244"/>
        <v>1.125</v>
      </c>
      <c r="X142" s="17">
        <f t="shared" si="245"/>
        <v>225</v>
      </c>
      <c r="Y142" s="4">
        <f t="shared" si="246"/>
        <v>750</v>
      </c>
      <c r="Z142" s="4">
        <v>0.05</v>
      </c>
      <c r="AA142" s="4">
        <v>12</v>
      </c>
      <c r="AB142" s="4">
        <v>14</v>
      </c>
      <c r="AC142" s="4">
        <v>500</v>
      </c>
      <c r="AD142" s="4">
        <v>750</v>
      </c>
      <c r="AE142" s="4">
        <f t="shared" si="247"/>
        <v>1687.5</v>
      </c>
      <c r="AF142" s="4">
        <f t="shared" si="248"/>
        <v>168.75</v>
      </c>
      <c r="AG142" s="13">
        <f t="shared" ref="AG142:IV142" si="257">((($V142+$X142)/10*MAX((AG$2/$AC142),1)+($Y142/80*180*$Z142))/(MAX((AG$2/$AA142),1)+$AB142))*28-$B142</f>
        <v>131.5</v>
      </c>
      <c r="AH142" s="13">
        <f t="shared" si="257"/>
        <v>131.5</v>
      </c>
      <c r="AI142" s="13">
        <f t="shared" si="257"/>
        <v>120.54838709677421</v>
      </c>
      <c r="AJ142" s="13">
        <f t="shared" si="257"/>
        <v>110.28125</v>
      </c>
      <c r="AK142" s="13">
        <f t="shared" si="257"/>
        <v>100.63636363636363</v>
      </c>
      <c r="AL142" s="13">
        <f t="shared" si="257"/>
        <v>91.558823529411768</v>
      </c>
      <c r="AM142" s="13">
        <f t="shared" si="257"/>
        <v>83</v>
      </c>
      <c r="AN142" s="13">
        <f t="shared" si="257"/>
        <v>74.916666666666629</v>
      </c>
      <c r="AO142" s="13">
        <f t="shared" si="257"/>
        <v>67.27027027027026</v>
      </c>
      <c r="AP142" s="13">
        <f t="shared" si="257"/>
        <v>60.026315789473699</v>
      </c>
      <c r="AQ142" s="13">
        <f t="shared" si="257"/>
        <v>53.153846153846132</v>
      </c>
      <c r="AR142" s="13">
        <f t="shared" si="257"/>
        <v>46.625</v>
      </c>
      <c r="AS142" s="13">
        <f t="shared" si="257"/>
        <v>40.414634146341427</v>
      </c>
      <c r="AT142" s="13">
        <f t="shared" si="257"/>
        <v>34.500000000000028</v>
      </c>
      <c r="AU142" s="13">
        <f t="shared" si="257"/>
        <v>28.860465116279073</v>
      </c>
      <c r="AV142" s="13">
        <f t="shared" si="257"/>
        <v>23.477272727272748</v>
      </c>
      <c r="AW142" s="13">
        <f t="shared" si="257"/>
        <v>18.333333333333343</v>
      </c>
      <c r="AX142" s="13">
        <f t="shared" si="257"/>
        <v>13.413043478260875</v>
      </c>
      <c r="AY142" s="13">
        <f t="shared" si="257"/>
        <v>8.7021276595744723</v>
      </c>
      <c r="AZ142" s="13">
        <f t="shared" si="257"/>
        <v>4.1875</v>
      </c>
      <c r="BA142" s="13">
        <f t="shared" si="257"/>
        <v>-0.14285714285716722</v>
      </c>
      <c r="BB142" s="13">
        <f t="shared" si="257"/>
        <v>-4.2999999999999829</v>
      </c>
      <c r="BC142" s="13">
        <f t="shared" si="257"/>
        <v>-8.2941176470588118</v>
      </c>
      <c r="BD142" s="13">
        <f t="shared" si="257"/>
        <v>-12.134615384615387</v>
      </c>
      <c r="BE142" s="13">
        <f t="shared" si="257"/>
        <v>-15.830188679245282</v>
      </c>
      <c r="BF142" s="13">
        <f t="shared" si="257"/>
        <v>-19.388888888888914</v>
      </c>
      <c r="BG142" s="13">
        <f t="shared" si="257"/>
        <v>-22.818181818181813</v>
      </c>
      <c r="BH142" s="13">
        <f t="shared" si="257"/>
        <v>-26.125</v>
      </c>
      <c r="BI142" s="13">
        <f t="shared" si="257"/>
        <v>-29.31578947368422</v>
      </c>
      <c r="BJ142" s="13">
        <f t="shared" si="257"/>
        <v>-32.396551724137936</v>
      </c>
      <c r="BK142" s="13">
        <f t="shared" si="257"/>
        <v>-35.372881355932208</v>
      </c>
      <c r="BL142" s="13">
        <f t="shared" si="257"/>
        <v>-38.25</v>
      </c>
      <c r="BM142" s="13">
        <f t="shared" si="257"/>
        <v>-41.032786885245912</v>
      </c>
      <c r="BN142" s="13">
        <f t="shared" si="257"/>
        <v>-43.725806451612897</v>
      </c>
      <c r="BO142" s="13">
        <f t="shared" si="257"/>
        <v>-46.333333333333343</v>
      </c>
      <c r="BP142" s="13">
        <f t="shared" si="257"/>
        <v>-48.859375</v>
      </c>
      <c r="BQ142" s="13">
        <f t="shared" si="257"/>
        <v>-51.307692307692321</v>
      </c>
      <c r="BR142" s="13">
        <f t="shared" si="257"/>
        <v>-53.681818181818187</v>
      </c>
      <c r="BS142" s="13">
        <f t="shared" si="257"/>
        <v>-55.985074626865696</v>
      </c>
      <c r="BT142" s="13">
        <f t="shared" si="257"/>
        <v>-58.220588235294116</v>
      </c>
      <c r="BU142" s="13">
        <f t="shared" si="257"/>
        <v>-60.391304347826093</v>
      </c>
      <c r="BV142" s="13">
        <f t="shared" si="257"/>
        <v>-62.5</v>
      </c>
      <c r="BW142" s="13">
        <f t="shared" si="257"/>
        <v>-64.549295774647902</v>
      </c>
      <c r="BX142" s="13">
        <f t="shared" si="257"/>
        <v>-66.541666666666686</v>
      </c>
      <c r="BY142" s="13">
        <f t="shared" si="257"/>
        <v>-68.479452054794535</v>
      </c>
      <c r="BZ142" s="13">
        <f t="shared" si="257"/>
        <v>-70.36486486486487</v>
      </c>
      <c r="CA142" s="13">
        <f t="shared" si="257"/>
        <v>-72.200000000000017</v>
      </c>
      <c r="CB142" s="13">
        <f t="shared" si="257"/>
        <v>-73.98684210526315</v>
      </c>
      <c r="CC142" s="13">
        <f t="shared" si="257"/>
        <v>-75.727272727272748</v>
      </c>
      <c r="CD142" s="13">
        <f t="shared" si="257"/>
        <v>-77.423076923076934</v>
      </c>
      <c r="CE142" s="13">
        <f t="shared" si="257"/>
        <v>-79.075949367088612</v>
      </c>
      <c r="CF142" s="13">
        <f t="shared" si="257"/>
        <v>-80.6875</v>
      </c>
      <c r="CG142" s="13">
        <f t="shared" si="257"/>
        <v>-82.259259259259267</v>
      </c>
      <c r="CH142" s="13">
        <f t="shared" si="257"/>
        <v>-83.792682926829286</v>
      </c>
      <c r="CI142" s="13">
        <f t="shared" si="257"/>
        <v>-85.289156626506028</v>
      </c>
      <c r="CJ142" s="13">
        <f t="shared" si="257"/>
        <v>-86.749999999999986</v>
      </c>
      <c r="CK142" s="13">
        <f t="shared" si="257"/>
        <v>-88.176470588235304</v>
      </c>
      <c r="CL142" s="13">
        <f t="shared" si="257"/>
        <v>-89.569767441860463</v>
      </c>
      <c r="CM142" s="13">
        <f t="shared" si="257"/>
        <v>-90.931034482758605</v>
      </c>
      <c r="CN142" s="13">
        <f t="shared" si="257"/>
        <v>-92.261363636363626</v>
      </c>
      <c r="CO142" s="13">
        <f t="shared" si="257"/>
        <v>-93.561797752808985</v>
      </c>
      <c r="CP142" s="13">
        <f t="shared" si="257"/>
        <v>-94.833333333333329</v>
      </c>
      <c r="CQ142" s="13">
        <f t="shared" si="257"/>
        <v>-96.07692307692308</v>
      </c>
      <c r="CR142" s="13">
        <f t="shared" si="257"/>
        <v>-97.293478260869563</v>
      </c>
      <c r="CS142" s="13">
        <f t="shared" si="257"/>
        <v>-98.483870967741936</v>
      </c>
      <c r="CT142" s="13">
        <f t="shared" si="257"/>
        <v>-99.648936170212764</v>
      </c>
      <c r="CU142" s="13">
        <f t="shared" si="257"/>
        <v>-100.78947368421052</v>
      </c>
      <c r="CV142" s="13">
        <f t="shared" si="257"/>
        <v>-101.90625</v>
      </c>
      <c r="CW142" s="13">
        <f t="shared" si="257"/>
        <v>-103</v>
      </c>
      <c r="CX142" s="13">
        <f t="shared" si="257"/>
        <v>-104.07142857142858</v>
      </c>
      <c r="CY142" s="13">
        <f t="shared" si="257"/>
        <v>-105.12121212121212</v>
      </c>
      <c r="CZ142" s="13">
        <f t="shared" si="257"/>
        <v>-106.14999999999999</v>
      </c>
      <c r="DA142" s="13">
        <f t="shared" si="257"/>
        <v>-107.15841584158416</v>
      </c>
      <c r="DB142" s="13">
        <f t="shared" si="257"/>
        <v>-108.14705882352941</v>
      </c>
      <c r="DC142" s="13">
        <f t="shared" si="257"/>
        <v>-109.11650485436894</v>
      </c>
      <c r="DD142" s="13">
        <f t="shared" si="257"/>
        <v>-110.06730769230769</v>
      </c>
      <c r="DE142" s="13">
        <f t="shared" si="257"/>
        <v>-111</v>
      </c>
      <c r="DF142" s="13">
        <f t="shared" si="257"/>
        <v>-111.91509433962264</v>
      </c>
      <c r="DG142" s="13">
        <f t="shared" si="257"/>
        <v>-112.81308411214954</v>
      </c>
      <c r="DH142" s="13">
        <f t="shared" si="257"/>
        <v>-113.69444444444446</v>
      </c>
      <c r="DI142" s="13">
        <f t="shared" si="257"/>
        <v>-114.55963302752293</v>
      </c>
      <c r="DJ142" s="13">
        <f t="shared" si="257"/>
        <v>-115.40909090909091</v>
      </c>
      <c r="DK142" s="13">
        <f t="shared" si="257"/>
        <v>-116.24324324324324</v>
      </c>
      <c r="DL142" s="13">
        <f t="shared" si="257"/>
        <v>-116.6725</v>
      </c>
      <c r="DM142" s="13">
        <f t="shared" si="257"/>
        <v>-116.90088495575222</v>
      </c>
      <c r="DN142" s="13">
        <f t="shared" si="257"/>
        <v>-117.12526315789474</v>
      </c>
      <c r="DO142" s="13">
        <f t="shared" si="257"/>
        <v>-117.34573913043478</v>
      </c>
      <c r="DP142" s="13">
        <f t="shared" si="257"/>
        <v>-117.56241379310345</v>
      </c>
      <c r="DQ142" s="13">
        <f t="shared" si="257"/>
        <v>-117.77538461538461</v>
      </c>
      <c r="DR142" s="13">
        <f t="shared" si="257"/>
        <v>-117.98474576271187</v>
      </c>
      <c r="DS142" s="13">
        <f t="shared" si="257"/>
        <v>-118.1905882352941</v>
      </c>
      <c r="DT142" s="13">
        <f t="shared" si="257"/>
        <v>-118.393</v>
      </c>
      <c r="DU142" s="13">
        <f t="shared" si="257"/>
        <v>-118.59206611570248</v>
      </c>
      <c r="DV142" s="13">
        <f t="shared" si="257"/>
        <v>-118.78786885245901</v>
      </c>
      <c r="DW142" s="13">
        <f t="shared" si="257"/>
        <v>-118.98048780487807</v>
      </c>
      <c r="DX142" s="13">
        <f t="shared" si="257"/>
        <v>-119.17</v>
      </c>
      <c r="DY142" s="13">
        <f t="shared" si="257"/>
        <v>-119.35647999999999</v>
      </c>
      <c r="DZ142" s="13">
        <f t="shared" si="257"/>
        <v>-119.54</v>
      </c>
      <c r="EA142" s="13">
        <f t="shared" si="257"/>
        <v>-119.72062992125984</v>
      </c>
      <c r="EB142" s="13">
        <f t="shared" si="257"/>
        <v>-119.8984375</v>
      </c>
      <c r="EC142" s="13">
        <f t="shared" si="257"/>
        <v>-120.07348837209301</v>
      </c>
      <c r="ED142" s="13">
        <f t="shared" si="257"/>
        <v>-120.24584615384614</v>
      </c>
      <c r="EE142" s="13">
        <f t="shared" si="257"/>
        <v>-120.41557251908398</v>
      </c>
      <c r="EF142" s="13">
        <f t="shared" si="257"/>
        <v>-120.58272727272727</v>
      </c>
      <c r="EG142" s="13">
        <f t="shared" si="257"/>
        <v>-120.74736842105264</v>
      </c>
      <c r="EH142" s="13">
        <f t="shared" si="257"/>
        <v>-120.90955223880599</v>
      </c>
      <c r="EI142" s="13">
        <f t="shared" si="257"/>
        <v>-121.06933333333333</v>
      </c>
      <c r="EJ142" s="13">
        <f t="shared" si="257"/>
        <v>-121.22676470588235</v>
      </c>
      <c r="EK142" s="13">
        <f t="shared" si="257"/>
        <v>-121.38189781021897</v>
      </c>
      <c r="EL142" s="13">
        <f t="shared" si="257"/>
        <v>-121.53478260869565</v>
      </c>
      <c r="EM142" s="13">
        <f t="shared" si="257"/>
        <v>-121.68546762589928</v>
      </c>
      <c r="EN142" s="13">
        <f t="shared" si="257"/>
        <v>-121.83399999999999</v>
      </c>
      <c r="EO142" s="13">
        <f t="shared" si="257"/>
        <v>-121.9804255319149</v>
      </c>
      <c r="EP142" s="13">
        <f t="shared" si="257"/>
        <v>-122.12478873239436</v>
      </c>
      <c r="EQ142" s="13">
        <f t="shared" si="257"/>
        <v>-122.26713286713287</v>
      </c>
      <c r="ER142" s="13">
        <f t="shared" si="257"/>
        <v>-122.4075</v>
      </c>
      <c r="ES142" s="13">
        <f t="shared" si="257"/>
        <v>-122.54593103448276</v>
      </c>
      <c r="ET142" s="13">
        <f t="shared" si="257"/>
        <v>-122.68246575342465</v>
      </c>
      <c r="EU142" s="13">
        <f t="shared" si="257"/>
        <v>-122.81714285714285</v>
      </c>
      <c r="EV142" s="13">
        <f t="shared" si="257"/>
        <v>-122.95</v>
      </c>
      <c r="EW142" s="13">
        <f t="shared" si="257"/>
        <v>-123.08107382550335</v>
      </c>
      <c r="EX142" s="13">
        <f t="shared" si="257"/>
        <v>-123.21039999999999</v>
      </c>
      <c r="EY142" s="13">
        <f t="shared" si="257"/>
        <v>-123.33801324503312</v>
      </c>
      <c r="EZ142" s="13">
        <f t="shared" si="257"/>
        <v>-123.46394736842105</v>
      </c>
      <c r="FA142" s="13">
        <f t="shared" si="257"/>
        <v>-123.58823529411765</v>
      </c>
      <c r="FB142" s="13">
        <f t="shared" si="257"/>
        <v>-123.7109090909091</v>
      </c>
      <c r="FC142" s="13">
        <f t="shared" si="257"/>
        <v>-123.83199999999999</v>
      </c>
      <c r="FD142" s="13">
        <f t="shared" si="257"/>
        <v>-123.95153846153846</v>
      </c>
      <c r="FE142" s="13">
        <f t="shared" si="257"/>
        <v>-124.06955414012739</v>
      </c>
      <c r="FF142" s="13">
        <f t="shared" si="257"/>
        <v>-124.18607594936709</v>
      </c>
      <c r="FG142" s="13">
        <f t="shared" si="257"/>
        <v>-124.30113207547168</v>
      </c>
      <c r="FH142" s="13">
        <f t="shared" si="257"/>
        <v>-124.41475</v>
      </c>
      <c r="FI142" s="13">
        <f t="shared" si="257"/>
        <v>-124.52695652173912</v>
      </c>
      <c r="FJ142" s="13">
        <f t="shared" si="257"/>
        <v>-124.63777777777779</v>
      </c>
      <c r="FK142" s="13">
        <f t="shared" si="257"/>
        <v>-124.74723926380368</v>
      </c>
      <c r="FL142" s="13">
        <f t="shared" si="257"/>
        <v>-124.85536585365854</v>
      </c>
      <c r="FM142" s="13">
        <f t="shared" si="257"/>
        <v>-124.96218181818182</v>
      </c>
      <c r="FN142" s="13">
        <f t="shared" si="257"/>
        <v>-125.0677108433735</v>
      </c>
      <c r="FO142" s="13">
        <f t="shared" si="257"/>
        <v>-125.1719760479042</v>
      </c>
      <c r="FP142" s="13">
        <f t="shared" si="257"/>
        <v>-125.27500000000001</v>
      </c>
      <c r="FQ142" s="13">
        <f t="shared" si="257"/>
        <v>-125.37680473372781</v>
      </c>
      <c r="FR142" s="13">
        <f t="shared" si="257"/>
        <v>-125.47741176470589</v>
      </c>
      <c r="FS142" s="13">
        <f t="shared" si="257"/>
        <v>-125.57684210526315</v>
      </c>
      <c r="FT142" s="13">
        <f t="shared" si="257"/>
        <v>-125.67511627906977</v>
      </c>
      <c r="FU142" s="13">
        <f t="shared" si="257"/>
        <v>-125.77225433526011</v>
      </c>
      <c r="FV142" s="13">
        <f t="shared" si="257"/>
        <v>-125.86827586206897</v>
      </c>
      <c r="FW142" s="13">
        <f t="shared" si="257"/>
        <v>-125.9632</v>
      </c>
      <c r="FX142" s="13">
        <f t="shared" si="257"/>
        <v>-126.05704545454546</v>
      </c>
      <c r="FY142" s="13">
        <f t="shared" si="257"/>
        <v>-126.14983050847457</v>
      </c>
      <c r="FZ142" s="13">
        <f t="shared" si="257"/>
        <v>-126.24157303370787</v>
      </c>
      <c r="GA142" s="13">
        <f t="shared" si="257"/>
        <v>-126.3322905027933</v>
      </c>
      <c r="GB142" s="13">
        <f t="shared" si="257"/>
        <v>-126.42199999999998</v>
      </c>
      <c r="GC142" s="13">
        <f t="shared" si="257"/>
        <v>-126.5107182320442</v>
      </c>
      <c r="GD142" s="13">
        <f t="shared" si="257"/>
        <v>-126.59846153846154</v>
      </c>
      <c r="GE142" s="13">
        <f t="shared" si="257"/>
        <v>-126.68524590163933</v>
      </c>
      <c r="GF142" s="13">
        <f t="shared" si="257"/>
        <v>-126.77108695652174</v>
      </c>
      <c r="GG142" s="13">
        <f t="shared" si="257"/>
        <v>-126.85599999999999</v>
      </c>
      <c r="GH142" s="13">
        <f t="shared" si="257"/>
        <v>-126.94</v>
      </c>
      <c r="GI142" s="13">
        <f t="shared" si="257"/>
        <v>-127.02310160427808</v>
      </c>
      <c r="GJ142" s="13">
        <f t="shared" si="257"/>
        <v>-127.10531914893618</v>
      </c>
      <c r="GK142" s="13">
        <f t="shared" si="257"/>
        <v>-127.18666666666667</v>
      </c>
      <c r="GL142" s="13">
        <f t="shared" si="257"/>
        <v>-127.26715789473685</v>
      </c>
      <c r="GM142" s="13">
        <f t="shared" si="257"/>
        <v>-127.3468062827225</v>
      </c>
      <c r="GN142" s="13">
        <f t="shared" si="257"/>
        <v>-127.42562500000001</v>
      </c>
      <c r="GO142" s="13">
        <f t="shared" si="257"/>
        <v>-127.50362694300519</v>
      </c>
      <c r="GP142" s="13">
        <f t="shared" si="257"/>
        <v>-127.58082474226804</v>
      </c>
      <c r="GQ142" s="13">
        <f t="shared" si="257"/>
        <v>-127.65723076923076</v>
      </c>
      <c r="GR142" s="13">
        <f t="shared" si="257"/>
        <v>-127.73285714285714</v>
      </c>
      <c r="GS142" s="13">
        <f t="shared" si="257"/>
        <v>-127.80771573604061</v>
      </c>
      <c r="GT142" s="13">
        <f t="shared" si="257"/>
        <v>-127.88181818181818</v>
      </c>
      <c r="GU142" s="13">
        <f t="shared" si="257"/>
        <v>-127.95517587939699</v>
      </c>
      <c r="GV142" s="13">
        <f t="shared" si="257"/>
        <v>-128.02780000000001</v>
      </c>
      <c r="GW142" s="13">
        <f t="shared" si="257"/>
        <v>-128.09970149253732</v>
      </c>
      <c r="GX142" s="13">
        <f t="shared" si="257"/>
        <v>-128.17089108910889</v>
      </c>
      <c r="GY142" s="13">
        <f t="shared" si="257"/>
        <v>-128.24137931034483</v>
      </c>
      <c r="GZ142" s="13">
        <f t="shared" si="257"/>
        <v>-128.31117647058824</v>
      </c>
      <c r="HA142" s="13">
        <f t="shared" si="257"/>
        <v>-128.38029268292681</v>
      </c>
      <c r="HB142" s="13">
        <f t="shared" si="257"/>
        <v>-128.44873786407766</v>
      </c>
      <c r="HC142" s="13">
        <f t="shared" si="257"/>
        <v>-128.51652173913044</v>
      </c>
      <c r="HD142" s="13">
        <f t="shared" si="257"/>
        <v>-128.58365384615385</v>
      </c>
      <c r="HE142" s="13">
        <f t="shared" si="257"/>
        <v>-128.65014354066986</v>
      </c>
      <c r="HF142" s="13">
        <f t="shared" si="257"/>
        <v>-128.71599999999998</v>
      </c>
      <c r="HG142" s="13">
        <f t="shared" si="257"/>
        <v>-128.78123222748815</v>
      </c>
      <c r="HH142" s="13">
        <f t="shared" si="257"/>
        <v>-128.84584905660375</v>
      </c>
      <c r="HI142" s="13">
        <f t="shared" si="257"/>
        <v>-128.90985915492956</v>
      </c>
      <c r="HJ142" s="13">
        <f t="shared" si="257"/>
        <v>-128.97327102803737</v>
      </c>
      <c r="HK142" s="13">
        <f t="shared" si="257"/>
        <v>-129.03609302325583</v>
      </c>
      <c r="HL142" s="13">
        <f t="shared" si="257"/>
        <v>-129.09833333333333</v>
      </c>
      <c r="HM142" s="13">
        <f t="shared" si="257"/>
        <v>-129.16</v>
      </c>
      <c r="HN142" s="13">
        <f t="shared" si="257"/>
        <v>-129.22110091743122</v>
      </c>
      <c r="HO142" s="13">
        <f t="shared" si="257"/>
        <v>-129.28164383561645</v>
      </c>
      <c r="HP142" s="13">
        <f t="shared" si="257"/>
        <v>-129.34163636363638</v>
      </c>
      <c r="HQ142" s="13">
        <f t="shared" si="257"/>
        <v>-129.40108597285069</v>
      </c>
      <c r="HR142" s="13">
        <f t="shared" si="257"/>
        <v>-129.45999999999998</v>
      </c>
      <c r="HS142" s="13">
        <f t="shared" si="257"/>
        <v>-129.51838565022422</v>
      </c>
      <c r="HT142" s="13">
        <f t="shared" si="257"/>
        <v>-129.57625000000002</v>
      </c>
      <c r="HU142" s="13">
        <f t="shared" si="257"/>
        <v>-129.6336</v>
      </c>
      <c r="HV142" s="13">
        <f t="shared" si="257"/>
        <v>-129.6904424778761</v>
      </c>
      <c r="HW142" s="13">
        <f t="shared" si="257"/>
        <v>-129.74678414096917</v>
      </c>
      <c r="HX142" s="13">
        <f t="shared" si="257"/>
        <v>-129.80263157894737</v>
      </c>
      <c r="HY142" s="13">
        <f t="shared" si="257"/>
        <v>-129.85799126637556</v>
      </c>
      <c r="HZ142" s="13">
        <f t="shared" si="257"/>
        <v>-129.91286956521736</v>
      </c>
      <c r="IA142" s="13">
        <f t="shared" si="257"/>
        <v>-129.96727272727273</v>
      </c>
      <c r="IB142" s="13">
        <f t="shared" si="257"/>
        <v>-130.02120689655172</v>
      </c>
      <c r="IC142" s="13">
        <f t="shared" si="257"/>
        <v>-130.07467811158799</v>
      </c>
      <c r="ID142" s="13">
        <f t="shared" si="257"/>
        <v>-130.12769230769231</v>
      </c>
      <c r="IE142" s="13">
        <f t="shared" si="257"/>
        <v>-130.18025531914893</v>
      </c>
      <c r="IF142" s="13">
        <f t="shared" si="257"/>
        <v>-130.23237288135593</v>
      </c>
      <c r="IG142" s="13">
        <f t="shared" si="257"/>
        <v>-130.2840506329114</v>
      </c>
      <c r="IH142" s="13">
        <f t="shared" si="257"/>
        <v>-130.33529411764707</v>
      </c>
      <c r="II142" s="13">
        <f t="shared" si="257"/>
        <v>-130.38610878661089</v>
      </c>
      <c r="IJ142" s="13">
        <f t="shared" si="257"/>
        <v>-130.43650000000002</v>
      </c>
      <c r="IK142" s="13">
        <f t="shared" si="257"/>
        <v>-130.48647302904561</v>
      </c>
      <c r="IL142" s="13">
        <f t="shared" si="257"/>
        <v>-130.53603305785123</v>
      </c>
      <c r="IM142" s="13">
        <f t="shared" si="257"/>
        <v>-130.5851851851852</v>
      </c>
      <c r="IN142" s="13">
        <f t="shared" si="257"/>
        <v>-130.6339344262295</v>
      </c>
      <c r="IO142" s="13">
        <f t="shared" si="257"/>
        <v>-130.68228571428571</v>
      </c>
      <c r="IP142" s="13">
        <f t="shared" si="257"/>
        <v>-130.73024390243901</v>
      </c>
      <c r="IQ142" s="13">
        <f t="shared" si="257"/>
        <v>-130.77781376518217</v>
      </c>
      <c r="IR142" s="13">
        <f t="shared" si="257"/>
        <v>-130.82499999999999</v>
      </c>
      <c r="IS142" s="13">
        <f t="shared" si="257"/>
        <v>-130.87180722891566</v>
      </c>
      <c r="IT142" s="13">
        <f t="shared" si="257"/>
        <v>-130.91824</v>
      </c>
      <c r="IU142" s="13">
        <f t="shared" si="257"/>
        <v>-130.96430278884463</v>
      </c>
      <c r="IV142" s="13">
        <f t="shared" si="257"/>
        <v>-131.01</v>
      </c>
      <c r="IW142" s="13"/>
      <c r="IX142" s="13"/>
      <c r="IY142" s="13"/>
      <c r="IZ142" s="13"/>
      <c r="JA142" s="13"/>
      <c r="JB142" s="13"/>
    </row>
    <row r="143" spans="1:262" ht="12.75" customHeight="1" x14ac:dyDescent="0.3">
      <c r="A143" s="14" t="s">
        <v>46</v>
      </c>
      <c r="B143" s="18">
        <v>84</v>
      </c>
      <c r="C143" s="19">
        <f t="shared" si="235"/>
        <v>291</v>
      </c>
      <c r="D143" s="19">
        <f t="shared" si="236"/>
        <v>207</v>
      </c>
      <c r="E143" s="19">
        <f t="shared" si="237"/>
        <v>17.5</v>
      </c>
      <c r="F143" s="18">
        <f t="shared" si="238"/>
        <v>200</v>
      </c>
      <c r="G143" s="19">
        <f t="shared" si="239"/>
        <v>7.3928571428571432</v>
      </c>
      <c r="H143" s="16">
        <f t="shared" si="240"/>
        <v>441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4">
        <v>2000</v>
      </c>
      <c r="S143" s="17">
        <f t="shared" si="241"/>
        <v>1.875</v>
      </c>
      <c r="T143" s="17">
        <v>5</v>
      </c>
      <c r="U143" s="17">
        <f t="shared" si="242"/>
        <v>9.375</v>
      </c>
      <c r="V143" s="17">
        <f t="shared" si="243"/>
        <v>750</v>
      </c>
      <c r="W143" s="17">
        <f t="shared" si="244"/>
        <v>1.125</v>
      </c>
      <c r="X143" s="17">
        <f t="shared" si="245"/>
        <v>225</v>
      </c>
      <c r="Y143" s="4">
        <f t="shared" si="246"/>
        <v>750</v>
      </c>
      <c r="Z143" s="4">
        <v>0.05</v>
      </c>
      <c r="AA143" s="4">
        <v>12</v>
      </c>
      <c r="AB143" s="4">
        <v>14</v>
      </c>
      <c r="AC143" s="4">
        <v>500</v>
      </c>
      <c r="AD143" s="4">
        <v>750</v>
      </c>
      <c r="AE143" s="4">
        <f t="shared" si="247"/>
        <v>1687.5</v>
      </c>
      <c r="AF143" s="4">
        <f t="shared" si="248"/>
        <v>168.75</v>
      </c>
      <c r="AG143" s="13">
        <f t="shared" ref="AG143:IV143" si="258">((($V143+$X143)/10*MAX((AG$2/$AC143),1)+($Y143/80*180*$Z143))/(MAX((AG$2/$AA143),1)+$AB143))*28-$B143</f>
        <v>255.5</v>
      </c>
      <c r="AH143" s="13">
        <f t="shared" si="258"/>
        <v>255.5</v>
      </c>
      <c r="AI143" s="13">
        <f t="shared" si="258"/>
        <v>244.54838709677421</v>
      </c>
      <c r="AJ143" s="13">
        <f t="shared" si="258"/>
        <v>234.28125</v>
      </c>
      <c r="AK143" s="13">
        <f t="shared" si="258"/>
        <v>224.63636363636363</v>
      </c>
      <c r="AL143" s="13">
        <f t="shared" si="258"/>
        <v>215.55882352941177</v>
      </c>
      <c r="AM143" s="13">
        <f t="shared" si="258"/>
        <v>207</v>
      </c>
      <c r="AN143" s="13">
        <f t="shared" si="258"/>
        <v>198.91666666666663</v>
      </c>
      <c r="AO143" s="13">
        <f t="shared" si="258"/>
        <v>191.27027027027026</v>
      </c>
      <c r="AP143" s="13">
        <f t="shared" si="258"/>
        <v>184.0263157894737</v>
      </c>
      <c r="AQ143" s="13">
        <f t="shared" si="258"/>
        <v>177.15384615384613</v>
      </c>
      <c r="AR143" s="13">
        <f t="shared" si="258"/>
        <v>170.625</v>
      </c>
      <c r="AS143" s="13">
        <f t="shared" si="258"/>
        <v>164.41463414634143</v>
      </c>
      <c r="AT143" s="13">
        <f t="shared" si="258"/>
        <v>158.50000000000003</v>
      </c>
      <c r="AU143" s="13">
        <f t="shared" si="258"/>
        <v>152.86046511627907</v>
      </c>
      <c r="AV143" s="13">
        <f t="shared" si="258"/>
        <v>147.47727272727275</v>
      </c>
      <c r="AW143" s="13">
        <f t="shared" si="258"/>
        <v>142.33333333333334</v>
      </c>
      <c r="AX143" s="13">
        <f t="shared" si="258"/>
        <v>137.41304347826087</v>
      </c>
      <c r="AY143" s="13">
        <f t="shared" si="258"/>
        <v>132.70212765957447</v>
      </c>
      <c r="AZ143" s="13">
        <f t="shared" si="258"/>
        <v>128.1875</v>
      </c>
      <c r="BA143" s="13">
        <f t="shared" si="258"/>
        <v>123.85714285714283</v>
      </c>
      <c r="BB143" s="13">
        <f t="shared" si="258"/>
        <v>119.70000000000002</v>
      </c>
      <c r="BC143" s="13">
        <f t="shared" si="258"/>
        <v>115.70588235294119</v>
      </c>
      <c r="BD143" s="13">
        <f t="shared" si="258"/>
        <v>111.86538461538461</v>
      </c>
      <c r="BE143" s="13">
        <f t="shared" si="258"/>
        <v>108.16981132075472</v>
      </c>
      <c r="BF143" s="13">
        <f t="shared" si="258"/>
        <v>104.61111111111109</v>
      </c>
      <c r="BG143" s="13">
        <f t="shared" si="258"/>
        <v>101.18181818181819</v>
      </c>
      <c r="BH143" s="13">
        <f t="shared" si="258"/>
        <v>97.875</v>
      </c>
      <c r="BI143" s="13">
        <f t="shared" si="258"/>
        <v>94.68421052631578</v>
      </c>
      <c r="BJ143" s="13">
        <f t="shared" si="258"/>
        <v>91.603448275862064</v>
      </c>
      <c r="BK143" s="13">
        <f t="shared" si="258"/>
        <v>88.627118644067792</v>
      </c>
      <c r="BL143" s="13">
        <f t="shared" si="258"/>
        <v>85.75</v>
      </c>
      <c r="BM143" s="13">
        <f t="shared" si="258"/>
        <v>82.967213114754088</v>
      </c>
      <c r="BN143" s="13">
        <f t="shared" si="258"/>
        <v>80.274193548387103</v>
      </c>
      <c r="BO143" s="13">
        <f t="shared" si="258"/>
        <v>77.666666666666657</v>
      </c>
      <c r="BP143" s="13">
        <f t="shared" si="258"/>
        <v>75.140625</v>
      </c>
      <c r="BQ143" s="13">
        <f t="shared" si="258"/>
        <v>72.692307692307679</v>
      </c>
      <c r="BR143" s="13">
        <f t="shared" si="258"/>
        <v>70.318181818181813</v>
      </c>
      <c r="BS143" s="13">
        <f t="shared" si="258"/>
        <v>68.014925373134304</v>
      </c>
      <c r="BT143" s="13">
        <f t="shared" si="258"/>
        <v>65.779411764705884</v>
      </c>
      <c r="BU143" s="13">
        <f t="shared" si="258"/>
        <v>63.608695652173907</v>
      </c>
      <c r="BV143" s="13">
        <f t="shared" si="258"/>
        <v>61.5</v>
      </c>
      <c r="BW143" s="13">
        <f t="shared" si="258"/>
        <v>59.450704225352098</v>
      </c>
      <c r="BX143" s="13">
        <f t="shared" si="258"/>
        <v>57.458333333333314</v>
      </c>
      <c r="BY143" s="13">
        <f t="shared" si="258"/>
        <v>55.520547945205465</v>
      </c>
      <c r="BZ143" s="13">
        <f t="shared" si="258"/>
        <v>53.63513513513513</v>
      </c>
      <c r="CA143" s="13">
        <f t="shared" si="258"/>
        <v>51.799999999999983</v>
      </c>
      <c r="CB143" s="13">
        <f t="shared" si="258"/>
        <v>50.01315789473685</v>
      </c>
      <c r="CC143" s="13">
        <f t="shared" si="258"/>
        <v>48.272727272727252</v>
      </c>
      <c r="CD143" s="13">
        <f t="shared" si="258"/>
        <v>46.576923076923066</v>
      </c>
      <c r="CE143" s="13">
        <f t="shared" si="258"/>
        <v>44.924050632911388</v>
      </c>
      <c r="CF143" s="13">
        <f t="shared" si="258"/>
        <v>43.3125</v>
      </c>
      <c r="CG143" s="13">
        <f t="shared" si="258"/>
        <v>41.740740740740733</v>
      </c>
      <c r="CH143" s="13">
        <f t="shared" si="258"/>
        <v>40.207317073170714</v>
      </c>
      <c r="CI143" s="13">
        <f t="shared" si="258"/>
        <v>38.710843373493972</v>
      </c>
      <c r="CJ143" s="13">
        <f t="shared" si="258"/>
        <v>37.250000000000014</v>
      </c>
      <c r="CK143" s="13">
        <f t="shared" si="258"/>
        <v>35.823529411764696</v>
      </c>
      <c r="CL143" s="13">
        <f t="shared" si="258"/>
        <v>34.430232558139537</v>
      </c>
      <c r="CM143" s="13">
        <f t="shared" si="258"/>
        <v>33.068965517241395</v>
      </c>
      <c r="CN143" s="13">
        <f t="shared" si="258"/>
        <v>31.738636363636374</v>
      </c>
      <c r="CO143" s="13">
        <f t="shared" si="258"/>
        <v>30.438202247191015</v>
      </c>
      <c r="CP143" s="13">
        <f t="shared" si="258"/>
        <v>29.166666666666671</v>
      </c>
      <c r="CQ143" s="13">
        <f t="shared" si="258"/>
        <v>27.92307692307692</v>
      </c>
      <c r="CR143" s="13">
        <f t="shared" si="258"/>
        <v>26.706521739130437</v>
      </c>
      <c r="CS143" s="13">
        <f t="shared" si="258"/>
        <v>25.516129032258064</v>
      </c>
      <c r="CT143" s="13">
        <f t="shared" si="258"/>
        <v>24.351063829787236</v>
      </c>
      <c r="CU143" s="13">
        <f t="shared" si="258"/>
        <v>23.21052631578948</v>
      </c>
      <c r="CV143" s="13">
        <f t="shared" si="258"/>
        <v>22.09375</v>
      </c>
      <c r="CW143" s="13">
        <f t="shared" si="258"/>
        <v>21</v>
      </c>
      <c r="CX143" s="13">
        <f t="shared" si="258"/>
        <v>19.928571428571416</v>
      </c>
      <c r="CY143" s="13">
        <f t="shared" si="258"/>
        <v>18.878787878787875</v>
      </c>
      <c r="CZ143" s="13">
        <f t="shared" si="258"/>
        <v>17.850000000000009</v>
      </c>
      <c r="DA143" s="13">
        <f t="shared" si="258"/>
        <v>16.841584158415841</v>
      </c>
      <c r="DB143" s="13">
        <f t="shared" si="258"/>
        <v>15.852941176470594</v>
      </c>
      <c r="DC143" s="13">
        <f t="shared" si="258"/>
        <v>14.883495145631059</v>
      </c>
      <c r="DD143" s="13">
        <f t="shared" si="258"/>
        <v>13.932692307692307</v>
      </c>
      <c r="DE143" s="13">
        <f t="shared" si="258"/>
        <v>13</v>
      </c>
      <c r="DF143" s="13">
        <f t="shared" si="258"/>
        <v>12.084905660377359</v>
      </c>
      <c r="DG143" s="13">
        <f t="shared" si="258"/>
        <v>11.186915887850461</v>
      </c>
      <c r="DH143" s="13">
        <f t="shared" si="258"/>
        <v>10.305555555555543</v>
      </c>
      <c r="DI143" s="13">
        <f t="shared" si="258"/>
        <v>9.4403669724770651</v>
      </c>
      <c r="DJ143" s="13">
        <f t="shared" si="258"/>
        <v>8.5909090909090935</v>
      </c>
      <c r="DK143" s="13">
        <f t="shared" si="258"/>
        <v>7.7567567567567579</v>
      </c>
      <c r="DL143" s="13">
        <f t="shared" si="258"/>
        <v>7.3275000000000006</v>
      </c>
      <c r="DM143" s="13">
        <f t="shared" si="258"/>
        <v>7.0991150442477817</v>
      </c>
      <c r="DN143" s="13">
        <f t="shared" si="258"/>
        <v>6.8747368421052641</v>
      </c>
      <c r="DO143" s="13">
        <f t="shared" si="258"/>
        <v>6.6542608695652206</v>
      </c>
      <c r="DP143" s="13">
        <f t="shared" si="258"/>
        <v>6.4375862068965546</v>
      </c>
      <c r="DQ143" s="13">
        <f t="shared" si="258"/>
        <v>6.2246153846153902</v>
      </c>
      <c r="DR143" s="13">
        <f t="shared" si="258"/>
        <v>6.0152542372881328</v>
      </c>
      <c r="DS143" s="13">
        <f t="shared" si="258"/>
        <v>5.8094117647058994</v>
      </c>
      <c r="DT143" s="13">
        <f t="shared" si="258"/>
        <v>5.6069999999999993</v>
      </c>
      <c r="DU143" s="13">
        <f t="shared" si="258"/>
        <v>5.4079338842975204</v>
      </c>
      <c r="DV143" s="13">
        <f t="shared" si="258"/>
        <v>5.2121311475409868</v>
      </c>
      <c r="DW143" s="13">
        <f t="shared" si="258"/>
        <v>5.0195121951219335</v>
      </c>
      <c r="DX143" s="13">
        <f t="shared" si="258"/>
        <v>4.8299999999999983</v>
      </c>
      <c r="DY143" s="13">
        <f t="shared" si="258"/>
        <v>4.6435200000000094</v>
      </c>
      <c r="DZ143" s="13">
        <f t="shared" si="258"/>
        <v>4.4599999999999937</v>
      </c>
      <c r="EA143" s="13">
        <f t="shared" si="258"/>
        <v>4.2793700787401576</v>
      </c>
      <c r="EB143" s="13">
        <f t="shared" si="258"/>
        <v>4.1015625</v>
      </c>
      <c r="EC143" s="13">
        <f t="shared" si="258"/>
        <v>3.92651162790699</v>
      </c>
      <c r="ED143" s="13">
        <f t="shared" si="258"/>
        <v>3.7541538461538551</v>
      </c>
      <c r="EE143" s="13">
        <f t="shared" si="258"/>
        <v>3.5844274809160197</v>
      </c>
      <c r="EF143" s="13">
        <f t="shared" si="258"/>
        <v>3.4172727272727315</v>
      </c>
      <c r="EG143" s="13">
        <f t="shared" si="258"/>
        <v>3.2526315789473585</v>
      </c>
      <c r="EH143" s="13">
        <f t="shared" si="258"/>
        <v>3.0904477611940138</v>
      </c>
      <c r="EI143" s="13">
        <f t="shared" si="258"/>
        <v>2.9306666666666672</v>
      </c>
      <c r="EJ143" s="13">
        <f t="shared" si="258"/>
        <v>2.7732352941176543</v>
      </c>
      <c r="EK143" s="13">
        <f t="shared" si="258"/>
        <v>2.6181021897810268</v>
      </c>
      <c r="EL143" s="13">
        <f t="shared" si="258"/>
        <v>2.4652173913043498</v>
      </c>
      <c r="EM143" s="13">
        <f t="shared" si="258"/>
        <v>2.3145323741007218</v>
      </c>
      <c r="EN143" s="13">
        <f t="shared" si="258"/>
        <v>2.166000000000011</v>
      </c>
      <c r="EO143" s="13">
        <f t="shared" si="258"/>
        <v>2.0195744680850964</v>
      </c>
      <c r="EP143" s="13">
        <f t="shared" si="258"/>
        <v>1.8752112676056356</v>
      </c>
      <c r="EQ143" s="13">
        <f t="shared" si="258"/>
        <v>1.7328671328671277</v>
      </c>
      <c r="ER143" s="13">
        <f t="shared" si="258"/>
        <v>1.5925000000000011</v>
      </c>
      <c r="ES143" s="13">
        <f t="shared" si="258"/>
        <v>1.4540689655172372</v>
      </c>
      <c r="ET143" s="13">
        <f t="shared" si="258"/>
        <v>1.3175342465753488</v>
      </c>
      <c r="EU143" s="13">
        <f t="shared" si="258"/>
        <v>1.182857142857145</v>
      </c>
      <c r="EV143" s="13">
        <f t="shared" si="258"/>
        <v>1.0499999999999972</v>
      </c>
      <c r="EW143" s="13">
        <f t="shared" si="258"/>
        <v>0.91892617449664726</v>
      </c>
      <c r="EX143" s="13">
        <f t="shared" si="258"/>
        <v>0.78960000000000719</v>
      </c>
      <c r="EY143" s="13">
        <f t="shared" si="258"/>
        <v>0.66198675496687542</v>
      </c>
      <c r="EZ143" s="13">
        <f t="shared" si="258"/>
        <v>0.53605263157895422</v>
      </c>
      <c r="FA143" s="13">
        <f t="shared" si="258"/>
        <v>0.41176470588234793</v>
      </c>
      <c r="FB143" s="13">
        <f t="shared" si="258"/>
        <v>0.28909090909090196</v>
      </c>
      <c r="FC143" s="13">
        <f t="shared" si="258"/>
        <v>0.16800000000000637</v>
      </c>
      <c r="FD143" s="13">
        <f t="shared" si="258"/>
        <v>4.8461538461538112E-2</v>
      </c>
      <c r="FE143" s="13">
        <f t="shared" si="258"/>
        <v>-6.9554140127394248E-2</v>
      </c>
      <c r="FF143" s="13">
        <f t="shared" si="258"/>
        <v>-0.18607594936709404</v>
      </c>
      <c r="FG143" s="13">
        <f t="shared" si="258"/>
        <v>-0.30113207547168486</v>
      </c>
      <c r="FH143" s="13">
        <f t="shared" si="258"/>
        <v>-0.41474999999999795</v>
      </c>
      <c r="FI143" s="13">
        <f t="shared" si="258"/>
        <v>-0.52695652173912322</v>
      </c>
      <c r="FJ143" s="13">
        <f t="shared" si="258"/>
        <v>-0.6377777777777851</v>
      </c>
      <c r="FK143" s="13">
        <f t="shared" si="258"/>
        <v>-0.747239263803678</v>
      </c>
      <c r="FL143" s="13">
        <f t="shared" si="258"/>
        <v>-0.85536585365854023</v>
      </c>
      <c r="FM143" s="13">
        <f t="shared" si="258"/>
        <v>-0.96218181818181847</v>
      </c>
      <c r="FN143" s="13">
        <f t="shared" si="258"/>
        <v>-1.0677108433735043</v>
      </c>
      <c r="FO143" s="13">
        <f t="shared" si="258"/>
        <v>-1.1719760479041952</v>
      </c>
      <c r="FP143" s="13">
        <f t="shared" si="258"/>
        <v>-1.2750000000000057</v>
      </c>
      <c r="FQ143" s="13">
        <f t="shared" si="258"/>
        <v>-1.3768047337278091</v>
      </c>
      <c r="FR143" s="13">
        <f t="shared" si="258"/>
        <v>-1.4774117647058915</v>
      </c>
      <c r="FS143" s="13">
        <f t="shared" si="258"/>
        <v>-1.5768421052631538</v>
      </c>
      <c r="FT143" s="13">
        <f t="shared" si="258"/>
        <v>-1.6751162790697691</v>
      </c>
      <c r="FU143" s="13">
        <f t="shared" si="258"/>
        <v>-1.772254335260115</v>
      </c>
      <c r="FV143" s="13">
        <f t="shared" si="258"/>
        <v>-1.8682758620689697</v>
      </c>
      <c r="FW143" s="13">
        <f t="shared" si="258"/>
        <v>-1.9632000000000005</v>
      </c>
      <c r="FX143" s="13">
        <f t="shared" si="258"/>
        <v>-2.0570454545454595</v>
      </c>
      <c r="FY143" s="13">
        <f t="shared" si="258"/>
        <v>-2.1498305084745652</v>
      </c>
      <c r="FZ143" s="13">
        <f t="shared" si="258"/>
        <v>-2.2415730337078656</v>
      </c>
      <c r="GA143" s="13">
        <f t="shared" si="258"/>
        <v>-2.332290502793299</v>
      </c>
      <c r="GB143" s="13">
        <f t="shared" si="258"/>
        <v>-2.4219999999999828</v>
      </c>
      <c r="GC143" s="13">
        <f t="shared" si="258"/>
        <v>-2.5107182320441979</v>
      </c>
      <c r="GD143" s="13">
        <f t="shared" si="258"/>
        <v>-2.5984615384615353</v>
      </c>
      <c r="GE143" s="13">
        <f t="shared" si="258"/>
        <v>-2.685245901639334</v>
      </c>
      <c r="GF143" s="13">
        <f t="shared" si="258"/>
        <v>-2.7710869565217422</v>
      </c>
      <c r="GG143" s="13">
        <f t="shared" si="258"/>
        <v>-2.8559999999999945</v>
      </c>
      <c r="GH143" s="13">
        <f t="shared" si="258"/>
        <v>-2.9399999999999977</v>
      </c>
      <c r="GI143" s="13">
        <f t="shared" si="258"/>
        <v>-3.0231016042780823</v>
      </c>
      <c r="GJ143" s="13">
        <f t="shared" si="258"/>
        <v>-3.1053191489361751</v>
      </c>
      <c r="GK143" s="13">
        <f t="shared" si="258"/>
        <v>-3.1866666666666674</v>
      </c>
      <c r="GL143" s="13">
        <f t="shared" si="258"/>
        <v>-3.2671578947368545</v>
      </c>
      <c r="GM143" s="13">
        <f t="shared" si="258"/>
        <v>-3.3468062827224969</v>
      </c>
      <c r="GN143" s="13">
        <f t="shared" si="258"/>
        <v>-3.4256250000000108</v>
      </c>
      <c r="GO143" s="13">
        <f t="shared" si="258"/>
        <v>-3.5036269430051874</v>
      </c>
      <c r="GP143" s="13">
        <f t="shared" si="258"/>
        <v>-3.5808247422680353</v>
      </c>
      <c r="GQ143" s="13">
        <f t="shared" si="258"/>
        <v>-3.6572307692307646</v>
      </c>
      <c r="GR143" s="13">
        <f t="shared" si="258"/>
        <v>-3.7328571428571422</v>
      </c>
      <c r="GS143" s="13">
        <f t="shared" si="258"/>
        <v>-3.8077157360406062</v>
      </c>
      <c r="GT143" s="13">
        <f t="shared" si="258"/>
        <v>-3.8818181818181756</v>
      </c>
      <c r="GU143" s="13">
        <f t="shared" si="258"/>
        <v>-3.9551758793969896</v>
      </c>
      <c r="GV143" s="13">
        <f t="shared" si="258"/>
        <v>-4.0277999999999992</v>
      </c>
      <c r="GW143" s="13">
        <f t="shared" si="258"/>
        <v>-4.0997014925373207</v>
      </c>
      <c r="GX143" s="13">
        <f t="shared" si="258"/>
        <v>-4.1708910891088919</v>
      </c>
      <c r="GY143" s="13">
        <f t="shared" si="258"/>
        <v>-4.2413793103448256</v>
      </c>
      <c r="GZ143" s="13">
        <f t="shared" si="258"/>
        <v>-4.3111764705882365</v>
      </c>
      <c r="HA143" s="13">
        <f t="shared" si="258"/>
        <v>-4.3802926829268074</v>
      </c>
      <c r="HB143" s="13">
        <f t="shared" si="258"/>
        <v>-4.4487378640776711</v>
      </c>
      <c r="HC143" s="13">
        <f t="shared" si="258"/>
        <v>-4.5165217391304395</v>
      </c>
      <c r="HD143" s="13">
        <f t="shared" si="258"/>
        <v>-4.583653846153851</v>
      </c>
      <c r="HE143" s="13">
        <f t="shared" si="258"/>
        <v>-4.650143540669859</v>
      </c>
      <c r="HF143" s="13">
        <f t="shared" si="258"/>
        <v>-4.7159999999999798</v>
      </c>
      <c r="HG143" s="13">
        <f t="shared" si="258"/>
        <v>-4.7812322274881467</v>
      </c>
      <c r="HH143" s="13">
        <f t="shared" si="258"/>
        <v>-4.845849056603754</v>
      </c>
      <c r="HI143" s="13">
        <f t="shared" si="258"/>
        <v>-4.9098591549295634</v>
      </c>
      <c r="HJ143" s="13">
        <f t="shared" si="258"/>
        <v>-4.9732710280373738</v>
      </c>
      <c r="HK143" s="13">
        <f t="shared" si="258"/>
        <v>-5.0360930232558161</v>
      </c>
      <c r="HL143" s="13">
        <f t="shared" si="258"/>
        <v>-5.0983333333333292</v>
      </c>
      <c r="HM143" s="13">
        <f t="shared" si="258"/>
        <v>-5.1599999999999966</v>
      </c>
      <c r="HN143" s="13">
        <f t="shared" si="258"/>
        <v>-5.2211009174312011</v>
      </c>
      <c r="HO143" s="13">
        <f t="shared" si="258"/>
        <v>-5.2816438356164497</v>
      </c>
      <c r="HP143" s="13">
        <f t="shared" si="258"/>
        <v>-5.3416363636363684</v>
      </c>
      <c r="HQ143" s="13">
        <f t="shared" si="258"/>
        <v>-5.4010859728506944</v>
      </c>
      <c r="HR143" s="13">
        <f t="shared" si="258"/>
        <v>-5.4599999999999937</v>
      </c>
      <c r="HS143" s="13">
        <f t="shared" si="258"/>
        <v>-5.5183856502242179</v>
      </c>
      <c r="HT143" s="13">
        <f t="shared" si="258"/>
        <v>-5.5762500000000017</v>
      </c>
      <c r="HU143" s="13">
        <f t="shared" si="258"/>
        <v>-5.6336000000000013</v>
      </c>
      <c r="HV143" s="13">
        <f t="shared" si="258"/>
        <v>-5.690442477876104</v>
      </c>
      <c r="HW143" s="13">
        <f t="shared" si="258"/>
        <v>-5.7467841409691687</v>
      </c>
      <c r="HX143" s="13">
        <f t="shared" si="258"/>
        <v>-5.8026315789473699</v>
      </c>
      <c r="HY143" s="13">
        <f t="shared" si="258"/>
        <v>-5.8579912663755636</v>
      </c>
      <c r="HZ143" s="13">
        <f t="shared" si="258"/>
        <v>-5.9128695652173775</v>
      </c>
      <c r="IA143" s="13">
        <f t="shared" si="258"/>
        <v>-5.9672727272727286</v>
      </c>
      <c r="IB143" s="13">
        <f t="shared" si="258"/>
        <v>-6.0212068965517176</v>
      </c>
      <c r="IC143" s="13">
        <f t="shared" si="258"/>
        <v>-6.0746781115879855</v>
      </c>
      <c r="ID143" s="13">
        <f t="shared" si="258"/>
        <v>-6.127692307692314</v>
      </c>
      <c r="IE143" s="13">
        <f t="shared" si="258"/>
        <v>-6.1802553191489267</v>
      </c>
      <c r="IF143" s="13">
        <f t="shared" si="258"/>
        <v>-6.2323728813559285</v>
      </c>
      <c r="IG143" s="13">
        <f t="shared" si="258"/>
        <v>-6.2840506329114021</v>
      </c>
      <c r="IH143" s="13">
        <f t="shared" si="258"/>
        <v>-6.3352941176470665</v>
      </c>
      <c r="II143" s="13">
        <f t="shared" si="258"/>
        <v>-6.3861087866108903</v>
      </c>
      <c r="IJ143" s="13">
        <f t="shared" si="258"/>
        <v>-6.4365000000000094</v>
      </c>
      <c r="IK143" s="13">
        <f t="shared" si="258"/>
        <v>-6.4864730290456265</v>
      </c>
      <c r="IL143" s="13">
        <f t="shared" si="258"/>
        <v>-6.5360330578512418</v>
      </c>
      <c r="IM143" s="13">
        <f t="shared" si="258"/>
        <v>-6.5851851851851819</v>
      </c>
      <c r="IN143" s="13">
        <f t="shared" si="258"/>
        <v>-6.6339344262295015</v>
      </c>
      <c r="IO143" s="13">
        <f t="shared" si="258"/>
        <v>-6.6822857142857117</v>
      </c>
      <c r="IP143" s="13">
        <f t="shared" si="258"/>
        <v>-6.7302439024390139</v>
      </c>
      <c r="IQ143" s="13">
        <f t="shared" si="258"/>
        <v>-6.7778137651821737</v>
      </c>
      <c r="IR143" s="13">
        <f t="shared" si="258"/>
        <v>-6.8250000000000028</v>
      </c>
      <c r="IS143" s="13">
        <f t="shared" si="258"/>
        <v>-6.8718072289156709</v>
      </c>
      <c r="IT143" s="13">
        <f t="shared" si="258"/>
        <v>-6.9182399999999973</v>
      </c>
      <c r="IU143" s="13">
        <f t="shared" si="258"/>
        <v>-6.9643027888446198</v>
      </c>
      <c r="IV143" s="13">
        <f t="shared" si="258"/>
        <v>-7.0099999999999909</v>
      </c>
      <c r="IW143" s="13"/>
      <c r="IX143" s="13"/>
      <c r="IY143" s="13"/>
      <c r="IZ143" s="13"/>
      <c r="JA143" s="13"/>
      <c r="JB143" s="13"/>
    </row>
    <row r="144" spans="1:262" ht="12.75" customHeight="1" x14ac:dyDescent="0.3">
      <c r="A144" s="2" t="s">
        <v>47</v>
      </c>
      <c r="B144" s="2">
        <v>57</v>
      </c>
      <c r="C144" s="13">
        <f t="shared" si="235"/>
        <v>73.84615384615384</v>
      </c>
      <c r="D144" s="13">
        <f t="shared" si="236"/>
        <v>16.84615384615384</v>
      </c>
      <c r="E144" s="13">
        <f t="shared" si="237"/>
        <v>15.166666666666666</v>
      </c>
      <c r="F144" s="2">
        <f t="shared" si="238"/>
        <v>25</v>
      </c>
      <c r="G144" s="13">
        <f t="shared" si="239"/>
        <v>0.6016483516483514</v>
      </c>
      <c r="H144" s="11">
        <f t="shared" si="240"/>
        <v>166.15384615384616</v>
      </c>
      <c r="I144" s="13"/>
      <c r="J144" s="13"/>
      <c r="K144" s="13"/>
      <c r="L144" s="13"/>
      <c r="M144" s="13"/>
      <c r="N144" s="13"/>
      <c r="O144" s="13"/>
      <c r="P144" s="13"/>
      <c r="Q144" s="13"/>
      <c r="R144" s="4">
        <v>400</v>
      </c>
      <c r="S144" s="17">
        <v>1</v>
      </c>
      <c r="T144" s="17">
        <v>5</v>
      </c>
      <c r="U144" s="17">
        <f t="shared" si="242"/>
        <v>5</v>
      </c>
      <c r="V144" s="17">
        <f t="shared" si="243"/>
        <v>400</v>
      </c>
      <c r="W144" s="17">
        <v>0</v>
      </c>
      <c r="X144" s="17">
        <f t="shared" si="245"/>
        <v>0</v>
      </c>
      <c r="Y144" s="4">
        <f t="shared" si="246"/>
        <v>0</v>
      </c>
      <c r="Z144" s="4">
        <v>0.05</v>
      </c>
      <c r="AA144" s="4">
        <v>36</v>
      </c>
      <c r="AB144" s="4">
        <v>14</v>
      </c>
      <c r="AC144" s="4">
        <v>500</v>
      </c>
      <c r="AD144" s="4">
        <v>750</v>
      </c>
      <c r="AE144" s="4">
        <f t="shared" si="247"/>
        <v>0</v>
      </c>
      <c r="AF144" s="4">
        <f t="shared" si="248"/>
        <v>90</v>
      </c>
      <c r="AG144" s="13">
        <f t="shared" ref="AG144:IV144" si="259">((($V144+$X144)/10*MAX((AG$2/$AC144),1)+($Y144/80*180*$Z144))/(MAX((AG$2/$AA144),1)+$AB144))*28-$B144</f>
        <v>17.666666666666657</v>
      </c>
      <c r="AH144" s="13">
        <f t="shared" si="259"/>
        <v>17.666666666666657</v>
      </c>
      <c r="AI144" s="13">
        <f t="shared" si="259"/>
        <v>17.666666666666657</v>
      </c>
      <c r="AJ144" s="13">
        <f t="shared" si="259"/>
        <v>17.666666666666657</v>
      </c>
      <c r="AK144" s="13">
        <f t="shared" si="259"/>
        <v>17.666666666666657</v>
      </c>
      <c r="AL144" s="13">
        <f t="shared" si="259"/>
        <v>17.666666666666657</v>
      </c>
      <c r="AM144" s="13">
        <f t="shared" si="259"/>
        <v>16.84615384615384</v>
      </c>
      <c r="AN144" s="13">
        <f t="shared" si="259"/>
        <v>16.043478260869563</v>
      </c>
      <c r="AO144" s="13">
        <f t="shared" si="259"/>
        <v>15.258064516129025</v>
      </c>
      <c r="AP144" s="13">
        <f t="shared" si="259"/>
        <v>14.489361702127667</v>
      </c>
      <c r="AQ144" s="13">
        <f t="shared" si="259"/>
        <v>13.73684210526315</v>
      </c>
      <c r="AR144" s="13">
        <f t="shared" si="259"/>
        <v>13</v>
      </c>
      <c r="AS144" s="13">
        <f t="shared" si="259"/>
        <v>12.278350515463913</v>
      </c>
      <c r="AT144" s="13">
        <f t="shared" si="259"/>
        <v>11.571428571428569</v>
      </c>
      <c r="AU144" s="13">
        <f t="shared" si="259"/>
        <v>10.878787878787875</v>
      </c>
      <c r="AV144" s="13">
        <f t="shared" si="259"/>
        <v>10.200000000000003</v>
      </c>
      <c r="AW144" s="13">
        <f t="shared" si="259"/>
        <v>9.5346534653465369</v>
      </c>
      <c r="AX144" s="13">
        <f t="shared" si="259"/>
        <v>8.8823529411764781</v>
      </c>
      <c r="AY144" s="13">
        <f t="shared" si="259"/>
        <v>8.2427184466019412</v>
      </c>
      <c r="AZ144" s="13">
        <f t="shared" si="259"/>
        <v>7.6153846153846274</v>
      </c>
      <c r="BA144" s="13">
        <f t="shared" si="259"/>
        <v>7</v>
      </c>
      <c r="BB144" s="13">
        <f t="shared" si="259"/>
        <v>6.3962264150943398</v>
      </c>
      <c r="BC144" s="13">
        <f t="shared" si="259"/>
        <v>5.8037383177570163</v>
      </c>
      <c r="BD144" s="13">
        <f t="shared" si="259"/>
        <v>5.2222222222222285</v>
      </c>
      <c r="BE144" s="13">
        <f t="shared" si="259"/>
        <v>4.6513761467889836</v>
      </c>
      <c r="BF144" s="13">
        <f t="shared" si="259"/>
        <v>4.0909090909091006</v>
      </c>
      <c r="BG144" s="13">
        <f t="shared" si="259"/>
        <v>3.5405405405405475</v>
      </c>
      <c r="BH144" s="13">
        <f t="shared" si="259"/>
        <v>3</v>
      </c>
      <c r="BI144" s="13">
        <f t="shared" si="259"/>
        <v>2.4690265486725735</v>
      </c>
      <c r="BJ144" s="13">
        <f t="shared" si="259"/>
        <v>1.9473684210526301</v>
      </c>
      <c r="BK144" s="13">
        <f t="shared" si="259"/>
        <v>1.4347826086956488</v>
      </c>
      <c r="BL144" s="13">
        <f t="shared" si="259"/>
        <v>0.93103448275862632</v>
      </c>
      <c r="BM144" s="13">
        <f t="shared" si="259"/>
        <v>0.4358974358974308</v>
      </c>
      <c r="BN144" s="13">
        <f t="shared" si="259"/>
        <v>-5.0847457627121173E-2</v>
      </c>
      <c r="BO144" s="13">
        <f t="shared" si="259"/>
        <v>-0.52941176470588402</v>
      </c>
      <c r="BP144" s="13">
        <f t="shared" si="259"/>
        <v>-1</v>
      </c>
      <c r="BQ144" s="13">
        <f t="shared" si="259"/>
        <v>-1.4628099173553792</v>
      </c>
      <c r="BR144" s="13">
        <f t="shared" si="259"/>
        <v>-1.9180327868852416</v>
      </c>
      <c r="BS144" s="13">
        <f t="shared" si="259"/>
        <v>-2.3658536585365866</v>
      </c>
      <c r="BT144" s="13">
        <f t="shared" si="259"/>
        <v>-2.8064516129032313</v>
      </c>
      <c r="BU144" s="13">
        <f t="shared" si="259"/>
        <v>-3.2399999999999949</v>
      </c>
      <c r="BV144" s="13">
        <f t="shared" si="259"/>
        <v>-3.6666666666666714</v>
      </c>
      <c r="BW144" s="13">
        <f t="shared" si="259"/>
        <v>-4.0866141732283481</v>
      </c>
      <c r="BX144" s="13">
        <f t="shared" si="259"/>
        <v>-4.5</v>
      </c>
      <c r="BY144" s="13">
        <f t="shared" si="259"/>
        <v>-4.9069767441860463</v>
      </c>
      <c r="BZ144" s="13">
        <f t="shared" si="259"/>
        <v>-5.3076923076923137</v>
      </c>
      <c r="CA144" s="13">
        <f t="shared" si="259"/>
        <v>-5.7022900763358706</v>
      </c>
      <c r="CB144" s="13">
        <f t="shared" si="259"/>
        <v>-6.0909090909090935</v>
      </c>
      <c r="CC144" s="13">
        <f t="shared" si="259"/>
        <v>-6.473684210526315</v>
      </c>
      <c r="CD144" s="13">
        <f t="shared" si="259"/>
        <v>-6.8507462686567209</v>
      </c>
      <c r="CE144" s="13">
        <f t="shared" si="259"/>
        <v>-7.2222222222222285</v>
      </c>
      <c r="CF144" s="13">
        <f t="shared" si="259"/>
        <v>-7.588235294117645</v>
      </c>
      <c r="CG144" s="13">
        <f t="shared" si="259"/>
        <v>-7.9489051094890542</v>
      </c>
      <c r="CH144" s="13">
        <f t="shared" si="259"/>
        <v>-8.3043478260869605</v>
      </c>
      <c r="CI144" s="13">
        <f t="shared" si="259"/>
        <v>-8.6546762589928008</v>
      </c>
      <c r="CJ144" s="13">
        <f t="shared" si="259"/>
        <v>-9</v>
      </c>
      <c r="CK144" s="13">
        <f t="shared" si="259"/>
        <v>-9.3404255319148959</v>
      </c>
      <c r="CL144" s="13">
        <f t="shared" si="259"/>
        <v>-9.676056338028161</v>
      </c>
      <c r="CM144" s="13">
        <f t="shared" si="259"/>
        <v>-10.006993006993014</v>
      </c>
      <c r="CN144" s="13">
        <f t="shared" si="259"/>
        <v>-10.333333333333329</v>
      </c>
      <c r="CO144" s="13">
        <f t="shared" si="259"/>
        <v>-10.655172413793096</v>
      </c>
      <c r="CP144" s="13">
        <f t="shared" si="259"/>
        <v>-10.972602739726028</v>
      </c>
      <c r="CQ144" s="13">
        <f t="shared" si="259"/>
        <v>-11.285714285714285</v>
      </c>
      <c r="CR144" s="13">
        <f t="shared" si="259"/>
        <v>-11.594594594594589</v>
      </c>
      <c r="CS144" s="13">
        <f t="shared" si="259"/>
        <v>-11.899328859060404</v>
      </c>
      <c r="CT144" s="13">
        <f t="shared" si="259"/>
        <v>-12.199999999999996</v>
      </c>
      <c r="CU144" s="13">
        <f t="shared" si="259"/>
        <v>-12.496688741721854</v>
      </c>
      <c r="CV144" s="13">
        <f t="shared" si="259"/>
        <v>-12.789473684210535</v>
      </c>
      <c r="CW144" s="13">
        <f t="shared" si="259"/>
        <v>-13.078431372549019</v>
      </c>
      <c r="CX144" s="13">
        <f t="shared" si="259"/>
        <v>-13.36363636363636</v>
      </c>
      <c r="CY144" s="13">
        <f t="shared" si="259"/>
        <v>-13.645161290322584</v>
      </c>
      <c r="CZ144" s="13">
        <f t="shared" si="259"/>
        <v>-13.92307692307692</v>
      </c>
      <c r="DA144" s="13">
        <f t="shared" si="259"/>
        <v>-14.197452229299358</v>
      </c>
      <c r="DB144" s="13">
        <f t="shared" si="259"/>
        <v>-14.468354430379748</v>
      </c>
      <c r="DC144" s="13">
        <f t="shared" si="259"/>
        <v>-14.735849056603769</v>
      </c>
      <c r="DD144" s="13">
        <f t="shared" si="259"/>
        <v>-14.999999999999993</v>
      </c>
      <c r="DE144" s="13">
        <f t="shared" si="259"/>
        <v>-15.260869565217391</v>
      </c>
      <c r="DF144" s="13">
        <f t="shared" si="259"/>
        <v>-15.518518518518519</v>
      </c>
      <c r="DG144" s="13">
        <f t="shared" si="259"/>
        <v>-15.773006134969322</v>
      </c>
      <c r="DH144" s="13">
        <f t="shared" si="259"/>
        <v>-16.024390243902438</v>
      </c>
      <c r="DI144" s="13">
        <f t="shared" si="259"/>
        <v>-16.272727272727273</v>
      </c>
      <c r="DJ144" s="13">
        <f t="shared" si="259"/>
        <v>-16.518072289156621</v>
      </c>
      <c r="DK144" s="13">
        <f t="shared" si="259"/>
        <v>-16.76047904191617</v>
      </c>
      <c r="DL144" s="13">
        <f t="shared" si="259"/>
        <v>-16.68</v>
      </c>
      <c r="DM144" s="13">
        <f t="shared" si="259"/>
        <v>-16.441420118343189</v>
      </c>
      <c r="DN144" s="13">
        <f t="shared" si="259"/>
        <v>-16.20564705882353</v>
      </c>
      <c r="DO144" s="13">
        <f t="shared" si="259"/>
        <v>-15.972631578947365</v>
      </c>
      <c r="DP144" s="13">
        <f t="shared" si="259"/>
        <v>-15.742325581395342</v>
      </c>
      <c r="DQ144" s="13">
        <f t="shared" si="259"/>
        <v>-15.514682080924857</v>
      </c>
      <c r="DR144" s="13">
        <f t="shared" si="259"/>
        <v>-15.289655172413788</v>
      </c>
      <c r="DS144" s="13">
        <f t="shared" si="259"/>
        <v>-15.067199999999993</v>
      </c>
      <c r="DT144" s="13">
        <f t="shared" si="259"/>
        <v>-14.847272727272731</v>
      </c>
      <c r="DU144" s="13">
        <f t="shared" si="259"/>
        <v>-14.629830508474569</v>
      </c>
      <c r="DV144" s="13">
        <f t="shared" si="259"/>
        <v>-14.414831460674158</v>
      </c>
      <c r="DW144" s="13">
        <f t="shared" si="259"/>
        <v>-14.202234636871516</v>
      </c>
      <c r="DX144" s="13">
        <f t="shared" si="259"/>
        <v>-13.991999999999997</v>
      </c>
      <c r="DY144" s="13">
        <f t="shared" si="259"/>
        <v>-13.784088397790065</v>
      </c>
      <c r="DZ144" s="13">
        <f t="shared" si="259"/>
        <v>-13.578461538461532</v>
      </c>
      <c r="EA144" s="13">
        <f t="shared" si="259"/>
        <v>-13.37508196721312</v>
      </c>
      <c r="EB144" s="13">
        <f t="shared" si="259"/>
        <v>-13.173913043478265</v>
      </c>
      <c r="EC144" s="13">
        <f t="shared" si="259"/>
        <v>-12.974918918918917</v>
      </c>
      <c r="ED144" s="13">
        <f t="shared" si="259"/>
        <v>-12.778064516129035</v>
      </c>
      <c r="EE144" s="13">
        <f t="shared" si="259"/>
        <v>-12.583315508021393</v>
      </c>
      <c r="EF144" s="13">
        <f t="shared" si="259"/>
        <v>-12.390638297872336</v>
      </c>
      <c r="EG144" s="13">
        <f t="shared" si="259"/>
        <v>-12.200000000000003</v>
      </c>
      <c r="EH144" s="13">
        <f t="shared" si="259"/>
        <v>-12.01136842105263</v>
      </c>
      <c r="EI144" s="13">
        <f t="shared" si="259"/>
        <v>-11.824712041884816</v>
      </c>
      <c r="EJ144" s="13">
        <f t="shared" si="259"/>
        <v>-11.64</v>
      </c>
      <c r="EK144" s="13">
        <f t="shared" si="259"/>
        <v>-11.45720207253887</v>
      </c>
      <c r="EL144" s="13">
        <f t="shared" si="259"/>
        <v>-11.276288659793806</v>
      </c>
      <c r="EM144" s="13">
        <f t="shared" si="259"/>
        <v>-11.097230769230769</v>
      </c>
      <c r="EN144" s="13">
        <f t="shared" si="259"/>
        <v>-10.920000000000002</v>
      </c>
      <c r="EO144" s="13">
        <f t="shared" si="259"/>
        <v>-10.744568527918773</v>
      </c>
      <c r="EP144" s="13">
        <f t="shared" si="259"/>
        <v>-10.570909090909083</v>
      </c>
      <c r="EQ144" s="13">
        <f t="shared" si="259"/>
        <v>-10.398994974874384</v>
      </c>
      <c r="ER144" s="13">
        <f t="shared" si="259"/>
        <v>-10.2288</v>
      </c>
      <c r="ES144" s="13">
        <f t="shared" si="259"/>
        <v>-10.06029850746269</v>
      </c>
      <c r="ET144" s="13">
        <f t="shared" si="259"/>
        <v>-9.8934653465346614</v>
      </c>
      <c r="EU144" s="13">
        <f t="shared" si="259"/>
        <v>-9.728275862068962</v>
      </c>
      <c r="EV144" s="13">
        <f t="shared" si="259"/>
        <v>-9.5647058823529463</v>
      </c>
      <c r="EW144" s="13">
        <f t="shared" si="259"/>
        <v>-9.4027317073170806</v>
      </c>
      <c r="EX144" s="13">
        <f t="shared" si="259"/>
        <v>-9.2423300970873754</v>
      </c>
      <c r="EY144" s="13">
        <f t="shared" si="259"/>
        <v>-9.0834782608695619</v>
      </c>
      <c r="EZ144" s="13">
        <f t="shared" si="259"/>
        <v>-8.9261538461538592</v>
      </c>
      <c r="FA144" s="13">
        <f t="shared" si="259"/>
        <v>-8.7703349282296585</v>
      </c>
      <c r="FB144" s="13">
        <f t="shared" si="259"/>
        <v>-8.6159999999999926</v>
      </c>
      <c r="FC144" s="13">
        <f t="shared" si="259"/>
        <v>-8.4631279620853164</v>
      </c>
      <c r="FD144" s="13">
        <f t="shared" si="259"/>
        <v>-8.3116981132075409</v>
      </c>
      <c r="FE144" s="13">
        <f t="shared" si="259"/>
        <v>-8.1616901408450673</v>
      </c>
      <c r="FF144" s="13">
        <f t="shared" si="259"/>
        <v>-8.0130841121495351</v>
      </c>
      <c r="FG144" s="13">
        <f t="shared" si="259"/>
        <v>-7.8658604651162705</v>
      </c>
      <c r="FH144" s="13">
        <f t="shared" si="259"/>
        <v>-7.7199999999999989</v>
      </c>
      <c r="FI144" s="13">
        <f t="shared" si="259"/>
        <v>-7.5754838709677514</v>
      </c>
      <c r="FJ144" s="13">
        <f t="shared" si="259"/>
        <v>-7.432293577981639</v>
      </c>
      <c r="FK144" s="13">
        <f t="shared" si="259"/>
        <v>-7.2904109589041042</v>
      </c>
      <c r="FL144" s="13">
        <f t="shared" si="259"/>
        <v>-7.1498181818181905</v>
      </c>
      <c r="FM144" s="13">
        <f t="shared" si="259"/>
        <v>-7.0104977375565625</v>
      </c>
      <c r="FN144" s="13">
        <f t="shared" si="259"/>
        <v>-6.8724324324324328</v>
      </c>
      <c r="FO144" s="13">
        <f t="shared" si="259"/>
        <v>-6.7356053811659251</v>
      </c>
      <c r="FP144" s="13">
        <f t="shared" si="259"/>
        <v>-6.5999999999999943</v>
      </c>
      <c r="FQ144" s="13">
        <f t="shared" si="259"/>
        <v>-6.4656000000000091</v>
      </c>
      <c r="FR144" s="13">
        <f t="shared" si="259"/>
        <v>-6.3323893805309837</v>
      </c>
      <c r="FS144" s="13">
        <f t="shared" si="259"/>
        <v>-6.2003524229074856</v>
      </c>
      <c r="FT144" s="13">
        <f t="shared" si="259"/>
        <v>-6.0694736842105286</v>
      </c>
      <c r="FU144" s="13">
        <f t="shared" si="259"/>
        <v>-5.9397379912663837</v>
      </c>
      <c r="FV144" s="13">
        <f t="shared" si="259"/>
        <v>-5.8111304347826049</v>
      </c>
      <c r="FW144" s="13">
        <f t="shared" si="259"/>
        <v>-5.68363636363636</v>
      </c>
      <c r="FX144" s="13">
        <f t="shared" si="259"/>
        <v>-5.5572413793103479</v>
      </c>
      <c r="FY144" s="13">
        <f t="shared" si="259"/>
        <v>-5.4319313304720964</v>
      </c>
      <c r="FZ144" s="13">
        <f t="shared" si="259"/>
        <v>-5.3076923076923066</v>
      </c>
      <c r="GA144" s="13">
        <f t="shared" si="259"/>
        <v>-5.1845106382978727</v>
      </c>
      <c r="GB144" s="13">
        <f t="shared" si="259"/>
        <v>-5.0623728813559197</v>
      </c>
      <c r="GC144" s="13">
        <f t="shared" si="259"/>
        <v>-4.941265822784807</v>
      </c>
      <c r="GD144" s="13">
        <f t="shared" si="259"/>
        <v>-4.8211764705882416</v>
      </c>
      <c r="GE144" s="13">
        <f t="shared" si="259"/>
        <v>-4.7020920502091954</v>
      </c>
      <c r="GF144" s="13">
        <f t="shared" si="259"/>
        <v>-4.583999999999989</v>
      </c>
      <c r="GG144" s="13">
        <f t="shared" si="259"/>
        <v>-4.4668879668049826</v>
      </c>
      <c r="GH144" s="13">
        <f t="shared" si="259"/>
        <v>-4.3507438016528823</v>
      </c>
      <c r="GI144" s="13">
        <f t="shared" si="259"/>
        <v>-4.2355555555555569</v>
      </c>
      <c r="GJ144" s="13">
        <f t="shared" si="259"/>
        <v>-4.121311475409847</v>
      </c>
      <c r="GK144" s="13">
        <f t="shared" si="259"/>
        <v>-4.0079999999999956</v>
      </c>
      <c r="GL144" s="13">
        <f t="shared" si="259"/>
        <v>-3.8956097560975707</v>
      </c>
      <c r="GM144" s="13">
        <f t="shared" si="259"/>
        <v>-3.784129554655884</v>
      </c>
      <c r="GN144" s="13">
        <f t="shared" si="259"/>
        <v>-3.6735483870967656</v>
      </c>
      <c r="GO144" s="13">
        <f t="shared" si="259"/>
        <v>-3.5638554216867462</v>
      </c>
      <c r="GP144" s="13">
        <f t="shared" si="259"/>
        <v>-3.4550399999999968</v>
      </c>
      <c r="GQ144" s="13">
        <f t="shared" si="259"/>
        <v>-3.3470916334661283</v>
      </c>
      <c r="GR144" s="13">
        <f t="shared" si="259"/>
        <v>-3.240000000000002</v>
      </c>
      <c r="GS144" s="13">
        <f t="shared" si="259"/>
        <v>-3.1337549407114693</v>
      </c>
      <c r="GT144" s="13">
        <f t="shared" si="259"/>
        <v>-3.0283464566929084</v>
      </c>
      <c r="GU144" s="13">
        <f t="shared" si="259"/>
        <v>-2.9237647058823555</v>
      </c>
      <c r="GV144" s="13">
        <f t="shared" si="259"/>
        <v>-2.8200000000000074</v>
      </c>
      <c r="GW144" s="13">
        <f t="shared" si="259"/>
        <v>-2.7170428015564099</v>
      </c>
      <c r="GX144" s="13">
        <f t="shared" si="259"/>
        <v>-2.6148837209302229</v>
      </c>
      <c r="GY144" s="13">
        <f t="shared" si="259"/>
        <v>-2.5135135135135158</v>
      </c>
      <c r="GZ144" s="13">
        <f t="shared" si="259"/>
        <v>-2.4129230769230645</v>
      </c>
      <c r="HA144" s="13">
        <f t="shared" si="259"/>
        <v>-2.3131034482758537</v>
      </c>
      <c r="HB144" s="13">
        <f t="shared" si="259"/>
        <v>-2.2140458015267228</v>
      </c>
      <c r="HC144" s="13">
        <f t="shared" si="259"/>
        <v>-2.115741444866913</v>
      </c>
      <c r="HD144" s="13">
        <f t="shared" si="259"/>
        <v>-2.0181818181818159</v>
      </c>
      <c r="HE144" s="13">
        <f t="shared" si="259"/>
        <v>-1.9213584905660355</v>
      </c>
      <c r="HF144" s="13">
        <f t="shared" si="259"/>
        <v>-1.8252631578947245</v>
      </c>
      <c r="HG144" s="13">
        <f t="shared" si="259"/>
        <v>-1.7298876404494408</v>
      </c>
      <c r="HH144" s="13">
        <f t="shared" si="259"/>
        <v>-1.6352238805970174</v>
      </c>
      <c r="HI144" s="13">
        <f t="shared" si="259"/>
        <v>-1.5412639405204303</v>
      </c>
      <c r="HJ144" s="13">
        <f t="shared" si="259"/>
        <v>-1.4480000000000004</v>
      </c>
      <c r="HK144" s="13">
        <f t="shared" si="259"/>
        <v>-1.3554243542435458</v>
      </c>
      <c r="HL144" s="13">
        <f t="shared" si="259"/>
        <v>-1.2635294117647007</v>
      </c>
      <c r="HM144" s="13">
        <f t="shared" si="259"/>
        <v>-1.1723076923076903</v>
      </c>
      <c r="HN144" s="13">
        <f t="shared" si="259"/>
        <v>-1.0817518248175304</v>
      </c>
      <c r="HO144" s="13">
        <f t="shared" si="259"/>
        <v>-0.99185454545453666</v>
      </c>
      <c r="HP144" s="13">
        <f t="shared" si="259"/>
        <v>-0.90260869565218371</v>
      </c>
      <c r="HQ144" s="13">
        <f t="shared" si="259"/>
        <v>-0.81400722021660954</v>
      </c>
      <c r="HR144" s="13">
        <f t="shared" si="259"/>
        <v>-0.72604316546762959</v>
      </c>
      <c r="HS144" s="13">
        <f t="shared" si="259"/>
        <v>-0.63870967741935658</v>
      </c>
      <c r="HT144" s="13">
        <f t="shared" si="259"/>
        <v>-0.5519999999999996</v>
      </c>
      <c r="HU144" s="13">
        <f t="shared" si="259"/>
        <v>-0.46590747330960625</v>
      </c>
      <c r="HV144" s="13">
        <f t="shared" si="259"/>
        <v>-0.38042553191490214</v>
      </c>
      <c r="HW144" s="13">
        <f t="shared" si="259"/>
        <v>-0.29554770318020473</v>
      </c>
      <c r="HX144" s="13">
        <f t="shared" si="259"/>
        <v>-0.21126760563380742</v>
      </c>
      <c r="HY144" s="13">
        <f t="shared" si="259"/>
        <v>-0.12757894736842701</v>
      </c>
      <c r="HZ144" s="13">
        <f t="shared" si="259"/>
        <v>-4.4475524475515726E-2</v>
      </c>
      <c r="IA144" s="13">
        <f t="shared" si="259"/>
        <v>3.80487804878058E-2</v>
      </c>
      <c r="IB144" s="13">
        <f t="shared" si="259"/>
        <v>0.12000000000000455</v>
      </c>
      <c r="IC144" s="13">
        <f t="shared" si="259"/>
        <v>0.20138408304498512</v>
      </c>
      <c r="ID144" s="13">
        <f t="shared" si="259"/>
        <v>0.28220689655171327</v>
      </c>
      <c r="IE144" s="13">
        <f t="shared" si="259"/>
        <v>0.36247422680412456</v>
      </c>
      <c r="IF144" s="13">
        <f t="shared" si="259"/>
        <v>0.44219178082192911</v>
      </c>
      <c r="IG144" s="13">
        <f t="shared" si="259"/>
        <v>0.52136518771330032</v>
      </c>
      <c r="IH144" s="13">
        <f t="shared" si="259"/>
        <v>0.59999999999999432</v>
      </c>
      <c r="II144" s="13">
        <f t="shared" si="259"/>
        <v>0.67810169491525585</v>
      </c>
      <c r="IJ144" s="13">
        <f t="shared" si="259"/>
        <v>0.7556756756756684</v>
      </c>
      <c r="IK144" s="13">
        <f t="shared" si="259"/>
        <v>0.83272727272726854</v>
      </c>
      <c r="IL144" s="13">
        <f t="shared" si="259"/>
        <v>0.90926174496645018</v>
      </c>
      <c r="IM144" s="13">
        <f t="shared" si="259"/>
        <v>0.98528428093645459</v>
      </c>
      <c r="IN144" s="13">
        <f t="shared" si="259"/>
        <v>1.0608000000000075</v>
      </c>
      <c r="IO144" s="13">
        <f t="shared" si="259"/>
        <v>1.1358139534883804</v>
      </c>
      <c r="IP144" s="13">
        <f t="shared" si="259"/>
        <v>1.2103311258278069</v>
      </c>
      <c r="IQ144" s="13">
        <f t="shared" si="259"/>
        <v>1.2843564356435664</v>
      </c>
      <c r="IR144" s="13">
        <f t="shared" si="259"/>
        <v>1.3578947368421126</v>
      </c>
      <c r="IS144" s="13">
        <f t="shared" si="259"/>
        <v>1.430950819672141</v>
      </c>
      <c r="IT144" s="13">
        <f t="shared" si="259"/>
        <v>1.5035294117647027</v>
      </c>
      <c r="IU144" s="13">
        <f t="shared" si="259"/>
        <v>1.575635179153096</v>
      </c>
      <c r="IV144" s="13">
        <f t="shared" si="259"/>
        <v>1.6472727272727354</v>
      </c>
      <c r="IW144" s="13"/>
      <c r="IX144" s="13"/>
      <c r="IY144" s="13"/>
      <c r="IZ144" s="13"/>
      <c r="JA144" s="13"/>
      <c r="JB144" s="13"/>
    </row>
    <row r="145" spans="1:262" ht="12.75" customHeight="1" x14ac:dyDescent="0.3">
      <c r="A145" s="18" t="s">
        <v>48</v>
      </c>
      <c r="B145" s="18">
        <v>155</v>
      </c>
      <c r="C145" s="19">
        <f t="shared" si="235"/>
        <v>272.8125</v>
      </c>
      <c r="D145" s="19">
        <f t="shared" si="236"/>
        <v>117.8125</v>
      </c>
      <c r="E145" s="19">
        <f t="shared" si="237"/>
        <v>18.666666666666668</v>
      </c>
      <c r="F145" s="18">
        <f t="shared" si="238"/>
        <v>125</v>
      </c>
      <c r="G145" s="19">
        <f t="shared" si="239"/>
        <v>4.2075892857142856</v>
      </c>
      <c r="H145" s="16">
        <f t="shared" si="240"/>
        <v>413.43749999999994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4">
        <v>3200</v>
      </c>
      <c r="S145" s="17">
        <f>2.5/2+2.5/4</f>
        <v>1.875</v>
      </c>
      <c r="T145" s="17">
        <v>5</v>
      </c>
      <c r="U145" s="17">
        <f t="shared" si="242"/>
        <v>9.375</v>
      </c>
      <c r="V145" s="17">
        <f t="shared" si="243"/>
        <v>750</v>
      </c>
      <c r="W145" s="17">
        <f>1.5/2+1.5/4</f>
        <v>1.125</v>
      </c>
      <c r="X145" s="17">
        <f t="shared" si="245"/>
        <v>225</v>
      </c>
      <c r="Y145" s="4">
        <f t="shared" si="246"/>
        <v>750</v>
      </c>
      <c r="Z145" s="4">
        <v>0.05</v>
      </c>
      <c r="AA145" s="4">
        <v>9</v>
      </c>
      <c r="AB145" s="4">
        <v>14</v>
      </c>
      <c r="AC145" s="4">
        <v>150</v>
      </c>
      <c r="AD145" s="4">
        <v>750</v>
      </c>
      <c r="AE145" s="4">
        <f t="shared" si="247"/>
        <v>1687.5</v>
      </c>
      <c r="AF145" s="4">
        <f t="shared" si="248"/>
        <v>168.75</v>
      </c>
      <c r="AG145" s="13">
        <f t="shared" ref="AG145:IV145" si="260">((($V145+$X145)/10*MAX((AG$2/$AC145),1)+($Y145/80*180*$Z145))/(MAX((AG$2/$AA145),1)+$AB145))*28-$B145</f>
        <v>184.5</v>
      </c>
      <c r="AH145" s="13">
        <f t="shared" si="260"/>
        <v>177.11956521739125</v>
      </c>
      <c r="AI145" s="13">
        <f t="shared" si="260"/>
        <v>163.28125</v>
      </c>
      <c r="AJ145" s="13">
        <f t="shared" si="260"/>
        <v>150.55000000000001</v>
      </c>
      <c r="AK145" s="13">
        <f t="shared" si="260"/>
        <v>138.79807692307691</v>
      </c>
      <c r="AL145" s="13">
        <f t="shared" si="260"/>
        <v>127.91666666666663</v>
      </c>
      <c r="AM145" s="13">
        <f t="shared" si="260"/>
        <v>117.8125</v>
      </c>
      <c r="AN145" s="13">
        <f t="shared" si="260"/>
        <v>108.40517241379314</v>
      </c>
      <c r="AO145" s="13">
        <f t="shared" si="260"/>
        <v>99.625</v>
      </c>
      <c r="AP145" s="13">
        <f t="shared" si="260"/>
        <v>91.411290322580669</v>
      </c>
      <c r="AQ145" s="13">
        <f t="shared" si="260"/>
        <v>83.7109375</v>
      </c>
      <c r="AR145" s="13">
        <f t="shared" si="260"/>
        <v>76.477272727272748</v>
      </c>
      <c r="AS145" s="13">
        <f t="shared" si="260"/>
        <v>69.669117647058869</v>
      </c>
      <c r="AT145" s="13">
        <f t="shared" si="260"/>
        <v>63.25</v>
      </c>
      <c r="AU145" s="13">
        <f t="shared" si="260"/>
        <v>57.1875</v>
      </c>
      <c r="AV145" s="13">
        <f t="shared" si="260"/>
        <v>51.452702702702709</v>
      </c>
      <c r="AW145" s="13">
        <f t="shared" si="260"/>
        <v>46.01973684210526</v>
      </c>
      <c r="AX145" s="13">
        <f t="shared" si="260"/>
        <v>40.865384615384613</v>
      </c>
      <c r="AY145" s="13">
        <f t="shared" si="260"/>
        <v>35.968750000000028</v>
      </c>
      <c r="AZ145" s="13">
        <f t="shared" si="260"/>
        <v>31.310975609756071</v>
      </c>
      <c r="BA145" s="13">
        <f t="shared" si="260"/>
        <v>26.875</v>
      </c>
      <c r="BB145" s="13">
        <f t="shared" si="260"/>
        <v>22.645348837209326</v>
      </c>
      <c r="BC145" s="13">
        <f t="shared" si="260"/>
        <v>18.607954545454533</v>
      </c>
      <c r="BD145" s="13">
        <f t="shared" si="260"/>
        <v>14.75</v>
      </c>
      <c r="BE145" s="13">
        <f t="shared" si="260"/>
        <v>11.059782608695627</v>
      </c>
      <c r="BF145" s="13">
        <f t="shared" si="260"/>
        <v>11.011702127659589</v>
      </c>
      <c r="BG145" s="13">
        <f t="shared" si="260"/>
        <v>10.965625000000017</v>
      </c>
      <c r="BH145" s="13">
        <f t="shared" si="260"/>
        <v>10.92142857142855</v>
      </c>
      <c r="BI145" s="13">
        <f t="shared" si="260"/>
        <v>10.879000000000019</v>
      </c>
      <c r="BJ145" s="13">
        <f t="shared" si="260"/>
        <v>10.838235294117652</v>
      </c>
      <c r="BK145" s="13">
        <f t="shared" si="260"/>
        <v>10.79903846153843</v>
      </c>
      <c r="BL145" s="13">
        <f t="shared" si="260"/>
        <v>10.761320754717019</v>
      </c>
      <c r="BM145" s="13">
        <f t="shared" si="260"/>
        <v>10.724999999999994</v>
      </c>
      <c r="BN145" s="13">
        <f t="shared" si="260"/>
        <v>10.689999999999998</v>
      </c>
      <c r="BO145" s="13">
        <f t="shared" si="260"/>
        <v>10.65625</v>
      </c>
      <c r="BP145" s="13">
        <f t="shared" si="260"/>
        <v>10.623684210526335</v>
      </c>
      <c r="BQ145" s="13">
        <f t="shared" si="260"/>
        <v>10.592241379310337</v>
      </c>
      <c r="BR145" s="13">
        <f t="shared" si="260"/>
        <v>10.561864406779677</v>
      </c>
      <c r="BS145" s="13">
        <f t="shared" si="260"/>
        <v>10.532499999999999</v>
      </c>
      <c r="BT145" s="13">
        <f t="shared" si="260"/>
        <v>10.504098360655718</v>
      </c>
      <c r="BU145" s="13">
        <f t="shared" si="260"/>
        <v>10.476612903225828</v>
      </c>
      <c r="BV145" s="13">
        <f t="shared" si="260"/>
        <v>10.449999999999989</v>
      </c>
      <c r="BW145" s="13">
        <f t="shared" si="260"/>
        <v>10.424218749999966</v>
      </c>
      <c r="BX145" s="13">
        <f t="shared" si="260"/>
        <v>10.399230769230769</v>
      </c>
      <c r="BY145" s="13">
        <f t="shared" si="260"/>
        <v>10.375</v>
      </c>
      <c r="BZ145" s="13">
        <f t="shared" si="260"/>
        <v>10.351492537313419</v>
      </c>
      <c r="CA145" s="13">
        <f t="shared" si="260"/>
        <v>10.328676470588221</v>
      </c>
      <c r="CB145" s="13">
        <f t="shared" si="260"/>
        <v>10.306521739130432</v>
      </c>
      <c r="CC145" s="13">
        <f t="shared" si="260"/>
        <v>10.285000000000025</v>
      </c>
      <c r="CD145" s="13">
        <f t="shared" si="260"/>
        <v>10.264084507042242</v>
      </c>
      <c r="CE145" s="13">
        <f t="shared" si="260"/>
        <v>10.243750000000006</v>
      </c>
      <c r="CF145" s="13">
        <f t="shared" si="260"/>
        <v>10.223972602739735</v>
      </c>
      <c r="CG145" s="13">
        <f t="shared" si="260"/>
        <v>10.204729729729735</v>
      </c>
      <c r="CH145" s="13">
        <f t="shared" si="260"/>
        <v>10.186000000000007</v>
      </c>
      <c r="CI145" s="13">
        <f t="shared" si="260"/>
        <v>10.16776315789474</v>
      </c>
      <c r="CJ145" s="13">
        <f t="shared" si="260"/>
        <v>10.150000000000006</v>
      </c>
      <c r="CK145" s="13">
        <f t="shared" si="260"/>
        <v>10.132692307692281</v>
      </c>
      <c r="CL145" s="13">
        <f t="shared" si="260"/>
        <v>10.115822784810121</v>
      </c>
      <c r="CM145" s="13">
        <f t="shared" si="260"/>
        <v>10.099375000000009</v>
      </c>
      <c r="CN145" s="13">
        <f t="shared" si="260"/>
        <v>10.083333333333314</v>
      </c>
      <c r="CO145" s="13">
        <f t="shared" si="260"/>
        <v>10.067682926829264</v>
      </c>
      <c r="CP145" s="13">
        <f t="shared" si="260"/>
        <v>10.052409638554195</v>
      </c>
      <c r="CQ145" s="13">
        <f t="shared" si="260"/>
        <v>10.037499999999994</v>
      </c>
      <c r="CR145" s="13">
        <f t="shared" si="260"/>
        <v>10.022941176470624</v>
      </c>
      <c r="CS145" s="13">
        <f t="shared" si="260"/>
        <v>10.008720930232528</v>
      </c>
      <c r="CT145" s="13">
        <f t="shared" si="260"/>
        <v>9.9948275862068954</v>
      </c>
      <c r="CU145" s="13">
        <f t="shared" si="260"/>
        <v>9.9812500000000171</v>
      </c>
      <c r="CV145" s="13">
        <f t="shared" si="260"/>
        <v>9.9679775280899037</v>
      </c>
      <c r="CW145" s="13">
        <f t="shared" si="260"/>
        <v>9.9549999999999841</v>
      </c>
      <c r="CX145" s="13">
        <f t="shared" si="260"/>
        <v>9.9423076923077076</v>
      </c>
      <c r="CY145" s="13">
        <f t="shared" si="260"/>
        <v>9.929891304347791</v>
      </c>
      <c r="CZ145" s="13">
        <f t="shared" si="260"/>
        <v>9.9177419354838605</v>
      </c>
      <c r="DA145" s="13">
        <f t="shared" si="260"/>
        <v>9.9058510638297719</v>
      </c>
      <c r="DB145" s="13">
        <f t="shared" si="260"/>
        <v>9.8942105263158169</v>
      </c>
      <c r="DC145" s="13">
        <f t="shared" si="260"/>
        <v>9.8828125</v>
      </c>
      <c r="DD145" s="13">
        <f t="shared" si="260"/>
        <v>9.8716494845361069</v>
      </c>
      <c r="DE145" s="13">
        <f t="shared" si="260"/>
        <v>9.8607142857142662</v>
      </c>
      <c r="DF145" s="13">
        <f t="shared" si="260"/>
        <v>9.8499999999999943</v>
      </c>
      <c r="DG145" s="13">
        <f t="shared" si="260"/>
        <v>9.8395000000000437</v>
      </c>
      <c r="DH145" s="13">
        <f t="shared" si="260"/>
        <v>9.8292079207920438</v>
      </c>
      <c r="DI145" s="13">
        <f t="shared" si="260"/>
        <v>9.8191176470588175</v>
      </c>
      <c r="DJ145" s="13">
        <f t="shared" si="260"/>
        <v>9.8092233009708707</v>
      </c>
      <c r="DK145" s="13">
        <f t="shared" si="260"/>
        <v>9.7995192307691923</v>
      </c>
      <c r="DL145" s="13">
        <f t="shared" si="260"/>
        <v>9.7899999999999636</v>
      </c>
      <c r="DM145" s="13">
        <f t="shared" si="260"/>
        <v>9.7806603773585152</v>
      </c>
      <c r="DN145" s="13">
        <f t="shared" si="260"/>
        <v>9.7714953271027696</v>
      </c>
      <c r="DO145" s="13">
        <f t="shared" si="260"/>
        <v>9.7625000000000171</v>
      </c>
      <c r="DP145" s="13">
        <f t="shared" si="260"/>
        <v>9.7536697247706456</v>
      </c>
      <c r="DQ145" s="13">
        <f t="shared" si="260"/>
        <v>9.7449999999999761</v>
      </c>
      <c r="DR145" s="13">
        <f t="shared" si="260"/>
        <v>9.7364864864864842</v>
      </c>
      <c r="DS145" s="13">
        <f t="shared" si="260"/>
        <v>9.7281250000000341</v>
      </c>
      <c r="DT145" s="13">
        <f t="shared" si="260"/>
        <v>9.7199115044247435</v>
      </c>
      <c r="DU145" s="13">
        <f t="shared" si="260"/>
        <v>9.7118421052631732</v>
      </c>
      <c r="DV145" s="13">
        <f t="shared" si="260"/>
        <v>9.7039130434782521</v>
      </c>
      <c r="DW145" s="13">
        <f t="shared" si="260"/>
        <v>9.696120689655146</v>
      </c>
      <c r="DX145" s="13">
        <f t="shared" si="260"/>
        <v>9.6884615384615245</v>
      </c>
      <c r="DY145" s="13">
        <f t="shared" si="260"/>
        <v>9.6809322033898297</v>
      </c>
      <c r="DZ145" s="13">
        <f t="shared" si="260"/>
        <v>9.6735294117647186</v>
      </c>
      <c r="EA145" s="13">
        <f t="shared" si="260"/>
        <v>9.6662499999999909</v>
      </c>
      <c r="EB145" s="13">
        <f t="shared" si="260"/>
        <v>9.6590909090908781</v>
      </c>
      <c r="EC145" s="13">
        <f t="shared" si="260"/>
        <v>9.6520491803278787</v>
      </c>
      <c r="ED145" s="13">
        <f t="shared" si="260"/>
        <v>9.6451219512194939</v>
      </c>
      <c r="EE145" s="13">
        <f t="shared" si="260"/>
        <v>9.6383064516128911</v>
      </c>
      <c r="EF145" s="13">
        <f t="shared" si="260"/>
        <v>9.6316000000000201</v>
      </c>
      <c r="EG145" s="13">
        <f t="shared" si="260"/>
        <v>9.625</v>
      </c>
      <c r="EH145" s="13">
        <f t="shared" si="260"/>
        <v>9.6185039370078869</v>
      </c>
      <c r="EI145" s="13">
        <f t="shared" si="260"/>
        <v>9.6121093750000171</v>
      </c>
      <c r="EJ145" s="13">
        <f t="shared" si="260"/>
        <v>9.6058139534883935</v>
      </c>
      <c r="EK145" s="13">
        <f t="shared" si="260"/>
        <v>9.5996153846153618</v>
      </c>
      <c r="EL145" s="13">
        <f t="shared" si="260"/>
        <v>9.5935114503816976</v>
      </c>
      <c r="EM145" s="13">
        <f t="shared" si="260"/>
        <v>9.5875000000000341</v>
      </c>
      <c r="EN145" s="13">
        <f t="shared" si="260"/>
        <v>9.5815789473684276</v>
      </c>
      <c r="EO145" s="13">
        <f t="shared" si="260"/>
        <v>9.575746268656701</v>
      </c>
      <c r="EP145" s="13">
        <f t="shared" si="260"/>
        <v>9.5699999999999648</v>
      </c>
      <c r="EQ145" s="13">
        <f t="shared" si="260"/>
        <v>9.564338235294116</v>
      </c>
      <c r="ER145" s="13">
        <f t="shared" si="260"/>
        <v>9.5587591240876009</v>
      </c>
      <c r="ES145" s="13">
        <f t="shared" si="260"/>
        <v>9.5532608695652073</v>
      </c>
      <c r="ET145" s="13">
        <f t="shared" si="260"/>
        <v>9.5478417266186852</v>
      </c>
      <c r="EU145" s="13">
        <f t="shared" si="260"/>
        <v>9.5424999999999898</v>
      </c>
      <c r="EV145" s="13">
        <f t="shared" si="260"/>
        <v>9.5372340425531945</v>
      </c>
      <c r="EW145" s="13">
        <f t="shared" si="260"/>
        <v>9.5320422535211264</v>
      </c>
      <c r="EX145" s="13">
        <f t="shared" si="260"/>
        <v>9.526923076923083</v>
      </c>
      <c r="EY145" s="13">
        <f t="shared" si="260"/>
        <v>9.5218749999999943</v>
      </c>
      <c r="EZ145" s="13">
        <f t="shared" si="260"/>
        <v>9.5168965517241304</v>
      </c>
      <c r="FA145" s="13">
        <f t="shared" si="260"/>
        <v>9.5119863013698591</v>
      </c>
      <c r="FB145" s="13">
        <f t="shared" si="260"/>
        <v>9.5071428571428385</v>
      </c>
      <c r="FC145" s="13">
        <f t="shared" si="260"/>
        <v>9.5023648648648589</v>
      </c>
      <c r="FD145" s="13">
        <f t="shared" si="260"/>
        <v>9.4976510067114077</v>
      </c>
      <c r="FE145" s="13">
        <f t="shared" si="260"/>
        <v>9.4930000000000234</v>
      </c>
      <c r="FF145" s="13">
        <f t="shared" si="260"/>
        <v>9.4884105960264833</v>
      </c>
      <c r="FG145" s="13">
        <f t="shared" si="260"/>
        <v>9.483881578947404</v>
      </c>
      <c r="FH145" s="13">
        <f t="shared" si="260"/>
        <v>9.4794117647059011</v>
      </c>
      <c r="FI145" s="13">
        <f t="shared" si="260"/>
        <v>9.4750000000000227</v>
      </c>
      <c r="FJ145" s="13">
        <f t="shared" si="260"/>
        <v>9.4706451612903209</v>
      </c>
      <c r="FK145" s="13">
        <f t="shared" si="260"/>
        <v>9.466346153846132</v>
      </c>
      <c r="FL145" s="13">
        <f t="shared" si="260"/>
        <v>9.4621019108280393</v>
      </c>
      <c r="FM145" s="13">
        <f t="shared" si="260"/>
        <v>9.4579113924050944</v>
      </c>
      <c r="FN145" s="13">
        <f t="shared" si="260"/>
        <v>9.4537735849056617</v>
      </c>
      <c r="FO145" s="13">
        <f t="shared" si="260"/>
        <v>9.4496874999999818</v>
      </c>
      <c r="FP145" s="13">
        <f t="shared" si="260"/>
        <v>9.4456521739130608</v>
      </c>
      <c r="FQ145" s="13">
        <f t="shared" si="260"/>
        <v>9.4416666666666629</v>
      </c>
      <c r="FR145" s="13">
        <f t="shared" si="260"/>
        <v>9.4377300613496686</v>
      </c>
      <c r="FS145" s="13">
        <f t="shared" si="260"/>
        <v>9.4338414634146091</v>
      </c>
      <c r="FT145" s="13">
        <f t="shared" si="260"/>
        <v>9.4300000000000068</v>
      </c>
      <c r="FU145" s="13">
        <f t="shared" si="260"/>
        <v>9.4262048192771033</v>
      </c>
      <c r="FV145" s="13">
        <f t="shared" si="260"/>
        <v>9.4224550898203745</v>
      </c>
      <c r="FW145" s="13">
        <f t="shared" si="260"/>
        <v>9.4187499999999886</v>
      </c>
      <c r="FX145" s="13">
        <f t="shared" si="260"/>
        <v>9.415088757396461</v>
      </c>
      <c r="FY145" s="13">
        <f t="shared" si="260"/>
        <v>9.4114705882352894</v>
      </c>
      <c r="FZ145" s="13">
        <f t="shared" si="260"/>
        <v>9.4078947368421098</v>
      </c>
      <c r="GA145" s="13">
        <f t="shared" si="260"/>
        <v>9.4043604651162696</v>
      </c>
      <c r="GB145" s="13">
        <f t="shared" si="260"/>
        <v>9.4008670520231021</v>
      </c>
      <c r="GC145" s="13">
        <f t="shared" si="260"/>
        <v>9.3974137931034534</v>
      </c>
      <c r="GD145" s="13">
        <f t="shared" si="260"/>
        <v>9.393999999999977</v>
      </c>
      <c r="GE145" s="13">
        <f t="shared" si="260"/>
        <v>9.390625</v>
      </c>
      <c r="GF145" s="13">
        <f t="shared" si="260"/>
        <v>9.3872881355932236</v>
      </c>
      <c r="GG145" s="13">
        <f t="shared" si="260"/>
        <v>9.3839887640449433</v>
      </c>
      <c r="GH145" s="13">
        <f t="shared" si="260"/>
        <v>9.3807262569832801</v>
      </c>
      <c r="GI145" s="13">
        <f t="shared" si="260"/>
        <v>9.3774999999999977</v>
      </c>
      <c r="GJ145" s="13">
        <f t="shared" si="260"/>
        <v>9.374309392265161</v>
      </c>
      <c r="GK145" s="13">
        <f t="shared" si="260"/>
        <v>9.3711538461538737</v>
      </c>
      <c r="GL145" s="13">
        <f t="shared" si="260"/>
        <v>9.3680327868852658</v>
      </c>
      <c r="GM145" s="13">
        <f t="shared" si="260"/>
        <v>9.3649456521738728</v>
      </c>
      <c r="GN145" s="13">
        <f t="shared" si="260"/>
        <v>9.3618918918918723</v>
      </c>
      <c r="GO145" s="13">
        <f t="shared" si="260"/>
        <v>9.3588709677419502</v>
      </c>
      <c r="GP145" s="13">
        <f t="shared" si="260"/>
        <v>9.3558823529411654</v>
      </c>
      <c r="GQ145" s="13">
        <f t="shared" si="260"/>
        <v>9.3529255319148774</v>
      </c>
      <c r="GR145" s="13">
        <f t="shared" si="260"/>
        <v>9.3499999999999943</v>
      </c>
      <c r="GS145" s="13">
        <f t="shared" si="260"/>
        <v>9.3471052631578857</v>
      </c>
      <c r="GT145" s="13">
        <f t="shared" si="260"/>
        <v>9.3442408376963613</v>
      </c>
      <c r="GU145" s="13">
        <f t="shared" si="260"/>
        <v>9.3414062500000057</v>
      </c>
      <c r="GV145" s="13">
        <f t="shared" si="260"/>
        <v>9.3386010362694094</v>
      </c>
      <c r="GW145" s="13">
        <f t="shared" si="260"/>
        <v>9.3358247422680734</v>
      </c>
      <c r="GX145" s="13">
        <f t="shared" si="260"/>
        <v>9.3330769230769306</v>
      </c>
      <c r="GY145" s="13">
        <f t="shared" si="260"/>
        <v>9.3303571428571104</v>
      </c>
      <c r="GZ145" s="13">
        <f t="shared" si="260"/>
        <v>9.3276649746193243</v>
      </c>
      <c r="HA145" s="13">
        <f t="shared" si="260"/>
        <v>9.3249999999999886</v>
      </c>
      <c r="HB145" s="13">
        <f t="shared" si="260"/>
        <v>9.3223618090452192</v>
      </c>
      <c r="HC145" s="13">
        <f t="shared" si="260"/>
        <v>9.3197500000000275</v>
      </c>
      <c r="HD145" s="13">
        <f t="shared" si="260"/>
        <v>9.3171641791044806</v>
      </c>
      <c r="HE145" s="13">
        <f t="shared" si="260"/>
        <v>9.3146039603960276</v>
      </c>
      <c r="HF145" s="13">
        <f t="shared" si="260"/>
        <v>9.3120689655172555</v>
      </c>
      <c r="HG145" s="13">
        <f t="shared" si="260"/>
        <v>9.3095588235294144</v>
      </c>
      <c r="HH145" s="13">
        <f t="shared" si="260"/>
        <v>9.3070731707316838</v>
      </c>
      <c r="HI145" s="13">
        <f t="shared" si="260"/>
        <v>9.3046116504854695</v>
      </c>
      <c r="HJ145" s="13">
        <f t="shared" si="260"/>
        <v>9.3021739130434753</v>
      </c>
      <c r="HK145" s="13">
        <f t="shared" si="260"/>
        <v>9.2997596153846018</v>
      </c>
      <c r="HL145" s="13">
        <f t="shared" si="260"/>
        <v>9.2973684210526528</v>
      </c>
      <c r="HM145" s="13">
        <f t="shared" si="260"/>
        <v>9.2949999999999875</v>
      </c>
      <c r="HN145" s="13">
        <f t="shared" si="260"/>
        <v>9.2926540284360044</v>
      </c>
      <c r="HO145" s="13">
        <f t="shared" si="260"/>
        <v>9.2903301886792633</v>
      </c>
      <c r="HP145" s="13">
        <f t="shared" si="260"/>
        <v>9.2880281690140691</v>
      </c>
      <c r="HQ145" s="13">
        <f t="shared" si="260"/>
        <v>9.2857476635514047</v>
      </c>
      <c r="HR145" s="13">
        <f t="shared" si="260"/>
        <v>9.2834883720930179</v>
      </c>
      <c r="HS145" s="13">
        <f t="shared" si="260"/>
        <v>9.28125</v>
      </c>
      <c r="HT145" s="13">
        <f t="shared" si="260"/>
        <v>9.2790322580645466</v>
      </c>
      <c r="HU145" s="13">
        <f t="shared" si="260"/>
        <v>9.2768348623853001</v>
      </c>
      <c r="HV145" s="13">
        <f t="shared" si="260"/>
        <v>9.2746575342465576</v>
      </c>
      <c r="HW145" s="13">
        <f t="shared" si="260"/>
        <v>9.272500000000008</v>
      </c>
      <c r="HX145" s="13">
        <f t="shared" si="260"/>
        <v>9.2703619909502208</v>
      </c>
      <c r="HY145" s="13">
        <f t="shared" si="260"/>
        <v>9.2682432432432051</v>
      </c>
      <c r="HZ145" s="13">
        <f t="shared" si="260"/>
        <v>9.2661434977578381</v>
      </c>
      <c r="IA145" s="13">
        <f t="shared" si="260"/>
        <v>9.2640624999999659</v>
      </c>
      <c r="IB145" s="13">
        <f t="shared" si="260"/>
        <v>9.2620000000000005</v>
      </c>
      <c r="IC145" s="13">
        <f t="shared" si="260"/>
        <v>9.2599557522123916</v>
      </c>
      <c r="ID145" s="13">
        <f t="shared" si="260"/>
        <v>9.257929515418482</v>
      </c>
      <c r="IE145" s="13">
        <f t="shared" si="260"/>
        <v>9.255921052631578</v>
      </c>
      <c r="IF145" s="13">
        <f t="shared" si="260"/>
        <v>9.2539301310043811</v>
      </c>
      <c r="IG145" s="13">
        <f t="shared" si="260"/>
        <v>9.2519565217390891</v>
      </c>
      <c r="IH145" s="13">
        <f t="shared" si="260"/>
        <v>9.25</v>
      </c>
      <c r="II145" s="13">
        <f t="shared" si="260"/>
        <v>9.2480603448275929</v>
      </c>
      <c r="IJ145" s="13">
        <f t="shared" si="260"/>
        <v>9.2461373390557924</v>
      </c>
      <c r="IK145" s="13">
        <f t="shared" si="260"/>
        <v>9.2442307692307679</v>
      </c>
      <c r="IL145" s="13">
        <f t="shared" si="260"/>
        <v>9.2423404255319497</v>
      </c>
      <c r="IM145" s="13">
        <f t="shared" si="260"/>
        <v>9.2404661016948921</v>
      </c>
      <c r="IN145" s="13">
        <f t="shared" si="260"/>
        <v>9.2386075949367239</v>
      </c>
      <c r="IO145" s="13">
        <f t="shared" si="260"/>
        <v>9.236764705882365</v>
      </c>
      <c r="IP145" s="13">
        <f t="shared" si="260"/>
        <v>9.2349372384936999</v>
      </c>
      <c r="IQ145" s="13">
        <f t="shared" si="260"/>
        <v>9.2331250000000011</v>
      </c>
      <c r="IR145" s="13">
        <f t="shared" si="260"/>
        <v>9.231327800829888</v>
      </c>
      <c r="IS145" s="13">
        <f t="shared" si="260"/>
        <v>9.2295454545454447</v>
      </c>
      <c r="IT145" s="13">
        <f t="shared" si="260"/>
        <v>9.2277777777777885</v>
      </c>
      <c r="IU145" s="13">
        <f t="shared" si="260"/>
        <v>9.226024590163945</v>
      </c>
      <c r="IV145" s="13">
        <f t="shared" si="260"/>
        <v>9.2242857142857417</v>
      </c>
      <c r="IW145" s="13"/>
      <c r="IX145" s="13"/>
      <c r="IY145" s="13"/>
      <c r="IZ145" s="13"/>
      <c r="JA145" s="13"/>
      <c r="JB145" s="13"/>
    </row>
    <row r="146" spans="1:262" ht="12.75" customHeight="1" x14ac:dyDescent="0.3">
      <c r="A146" s="20" t="s">
        <v>49</v>
      </c>
      <c r="B146" s="20">
        <v>22</v>
      </c>
      <c r="C146" s="13">
        <f t="shared" si="235"/>
        <v>96.75</v>
      </c>
      <c r="D146" s="21">
        <f t="shared" si="236"/>
        <v>74.75</v>
      </c>
      <c r="E146" s="13">
        <f t="shared" si="237"/>
        <v>18.666666666666668</v>
      </c>
      <c r="F146" s="20">
        <f t="shared" si="238"/>
        <v>75</v>
      </c>
      <c r="G146" s="13">
        <f t="shared" si="239"/>
        <v>2.6696428571428572</v>
      </c>
      <c r="H146" s="11">
        <f t="shared" si="240"/>
        <v>171.75</v>
      </c>
      <c r="I146" s="13"/>
      <c r="J146" s="13"/>
      <c r="K146" s="13"/>
      <c r="L146" s="13"/>
      <c r="M146" s="13"/>
      <c r="N146" s="13"/>
      <c r="O146" s="13"/>
      <c r="P146" s="13"/>
      <c r="Q146" s="13"/>
      <c r="R146" s="4">
        <v>640</v>
      </c>
      <c r="S146" s="17">
        <v>1</v>
      </c>
      <c r="T146" s="17">
        <v>5</v>
      </c>
      <c r="U146" s="17">
        <f t="shared" si="242"/>
        <v>5</v>
      </c>
      <c r="V146" s="17">
        <f t="shared" si="243"/>
        <v>400</v>
      </c>
      <c r="W146" s="17">
        <v>1</v>
      </c>
      <c r="X146" s="17">
        <f t="shared" si="245"/>
        <v>200</v>
      </c>
      <c r="Y146" s="4">
        <f t="shared" si="246"/>
        <v>40</v>
      </c>
      <c r="Z146" s="4">
        <v>0.05</v>
      </c>
      <c r="AA146" s="4">
        <v>9</v>
      </c>
      <c r="AB146" s="4">
        <v>14</v>
      </c>
      <c r="AC146" s="4">
        <v>150</v>
      </c>
      <c r="AD146" s="4">
        <v>750</v>
      </c>
      <c r="AE146" s="4">
        <f t="shared" si="247"/>
        <v>90</v>
      </c>
      <c r="AF146" s="4">
        <f t="shared" si="248"/>
        <v>90</v>
      </c>
      <c r="AG146" s="13">
        <f t="shared" ref="AG146:IV146" si="261">((($V146+$X146)/10*MAX((AG$2/$AC146),1)+($Y146/80*180*$Z146))/(MAX((AG$2/$AA146),1)+$AB146))*28-$B146</f>
        <v>98.399999999999991</v>
      </c>
      <c r="AH146" s="13">
        <f t="shared" si="261"/>
        <v>95.782608695652172</v>
      </c>
      <c r="AI146" s="13">
        <f t="shared" si="261"/>
        <v>90.875</v>
      </c>
      <c r="AJ146" s="13">
        <f t="shared" si="261"/>
        <v>86.359999999999985</v>
      </c>
      <c r="AK146" s="13">
        <f t="shared" si="261"/>
        <v>82.192307692307693</v>
      </c>
      <c r="AL146" s="13">
        <f t="shared" si="261"/>
        <v>78.333333333333343</v>
      </c>
      <c r="AM146" s="13">
        <f t="shared" si="261"/>
        <v>74.75</v>
      </c>
      <c r="AN146" s="13">
        <f t="shared" si="261"/>
        <v>71.413793103448285</v>
      </c>
      <c r="AO146" s="13">
        <f t="shared" si="261"/>
        <v>68.3</v>
      </c>
      <c r="AP146" s="13">
        <f t="shared" si="261"/>
        <v>65.387096774193537</v>
      </c>
      <c r="AQ146" s="13">
        <f t="shared" si="261"/>
        <v>62.65625</v>
      </c>
      <c r="AR146" s="13">
        <f t="shared" si="261"/>
        <v>60.090909090909093</v>
      </c>
      <c r="AS146" s="13">
        <f t="shared" si="261"/>
        <v>57.676470588235304</v>
      </c>
      <c r="AT146" s="13">
        <f t="shared" si="261"/>
        <v>55.399999999999991</v>
      </c>
      <c r="AU146" s="13">
        <f t="shared" si="261"/>
        <v>53.25</v>
      </c>
      <c r="AV146" s="13">
        <f t="shared" si="261"/>
        <v>51.216216216216225</v>
      </c>
      <c r="AW146" s="13">
        <f t="shared" si="261"/>
        <v>49.28947368421052</v>
      </c>
      <c r="AX146" s="13">
        <f t="shared" si="261"/>
        <v>47.461538461538467</v>
      </c>
      <c r="AY146" s="13">
        <f t="shared" si="261"/>
        <v>45.725000000000009</v>
      </c>
      <c r="AZ146" s="13">
        <f t="shared" si="261"/>
        <v>44.073170731707307</v>
      </c>
      <c r="BA146" s="13">
        <f t="shared" si="261"/>
        <v>42.5</v>
      </c>
      <c r="BB146" s="13">
        <f t="shared" si="261"/>
        <v>41</v>
      </c>
      <c r="BC146" s="13">
        <f t="shared" si="261"/>
        <v>39.568181818181813</v>
      </c>
      <c r="BD146" s="13">
        <f t="shared" si="261"/>
        <v>38.199999999999996</v>
      </c>
      <c r="BE146" s="13">
        <f t="shared" si="261"/>
        <v>36.891304347826086</v>
      </c>
      <c r="BF146" s="13">
        <f t="shared" si="261"/>
        <v>37.78297872340427</v>
      </c>
      <c r="BG146" s="13">
        <f t="shared" si="261"/>
        <v>38.63750000000001</v>
      </c>
      <c r="BH146" s="13">
        <f t="shared" si="261"/>
        <v>39.457142857142841</v>
      </c>
      <c r="BI146" s="13">
        <f t="shared" si="261"/>
        <v>40.244000000000007</v>
      </c>
      <c r="BJ146" s="13">
        <f t="shared" si="261"/>
        <v>41</v>
      </c>
      <c r="BK146" s="13">
        <f t="shared" si="261"/>
        <v>41.726923076923072</v>
      </c>
      <c r="BL146" s="13">
        <f t="shared" si="261"/>
        <v>42.426415094339632</v>
      </c>
      <c r="BM146" s="13">
        <f t="shared" si="261"/>
        <v>43.100000000000009</v>
      </c>
      <c r="BN146" s="13">
        <f t="shared" si="261"/>
        <v>43.74909090909091</v>
      </c>
      <c r="BO146" s="13">
        <f t="shared" si="261"/>
        <v>44.375</v>
      </c>
      <c r="BP146" s="13">
        <f t="shared" si="261"/>
        <v>44.978947368421046</v>
      </c>
      <c r="BQ146" s="13">
        <f t="shared" si="261"/>
        <v>45.562068965517227</v>
      </c>
      <c r="BR146" s="13">
        <f t="shared" si="261"/>
        <v>46.125423728813558</v>
      </c>
      <c r="BS146" s="13">
        <f t="shared" si="261"/>
        <v>46.67</v>
      </c>
      <c r="BT146" s="13">
        <f t="shared" si="261"/>
        <v>47.196721311475414</v>
      </c>
      <c r="BU146" s="13">
        <f t="shared" si="261"/>
        <v>47.706451612903237</v>
      </c>
      <c r="BV146" s="13">
        <f t="shared" si="261"/>
        <v>48.2</v>
      </c>
      <c r="BW146" s="13">
        <f t="shared" si="261"/>
        <v>48.678124999999994</v>
      </c>
      <c r="BX146" s="13">
        <f t="shared" si="261"/>
        <v>49.14153846153846</v>
      </c>
      <c r="BY146" s="13">
        <f t="shared" si="261"/>
        <v>49.590909090909093</v>
      </c>
      <c r="BZ146" s="13">
        <f t="shared" si="261"/>
        <v>50.026865671641787</v>
      </c>
      <c r="CA146" s="13">
        <f t="shared" si="261"/>
        <v>50.450000000000017</v>
      </c>
      <c r="CB146" s="13">
        <f t="shared" si="261"/>
        <v>50.860869565217385</v>
      </c>
      <c r="CC146" s="13">
        <f t="shared" si="261"/>
        <v>51.260000000000005</v>
      </c>
      <c r="CD146" s="13">
        <f t="shared" si="261"/>
        <v>51.647887323943664</v>
      </c>
      <c r="CE146" s="13">
        <f t="shared" si="261"/>
        <v>52.025000000000006</v>
      </c>
      <c r="CF146" s="13">
        <f t="shared" si="261"/>
        <v>52.39178082191782</v>
      </c>
      <c r="CG146" s="13">
        <f t="shared" si="261"/>
        <v>52.74864864864864</v>
      </c>
      <c r="CH146" s="13">
        <f t="shared" si="261"/>
        <v>53.096000000000004</v>
      </c>
      <c r="CI146" s="13">
        <f t="shared" si="261"/>
        <v>53.434210526315795</v>
      </c>
      <c r="CJ146" s="13">
        <f t="shared" si="261"/>
        <v>53.763636363636365</v>
      </c>
      <c r="CK146" s="13">
        <f t="shared" si="261"/>
        <v>54.084615384615375</v>
      </c>
      <c r="CL146" s="13">
        <f t="shared" si="261"/>
        <v>54.397468354430373</v>
      </c>
      <c r="CM146" s="13">
        <f t="shared" si="261"/>
        <v>54.702500000000001</v>
      </c>
      <c r="CN146" s="13">
        <f t="shared" si="261"/>
        <v>55</v>
      </c>
      <c r="CO146" s="13">
        <f t="shared" si="261"/>
        <v>55.29024390243903</v>
      </c>
      <c r="CP146" s="13">
        <f t="shared" si="261"/>
        <v>55.573493975903617</v>
      </c>
      <c r="CQ146" s="13">
        <f t="shared" si="261"/>
        <v>55.849999999999994</v>
      </c>
      <c r="CR146" s="13">
        <f t="shared" si="261"/>
        <v>56.120000000000005</v>
      </c>
      <c r="CS146" s="13">
        <f t="shared" si="261"/>
        <v>56.383720930232556</v>
      </c>
      <c r="CT146" s="13">
        <f t="shared" si="261"/>
        <v>56.641379310344831</v>
      </c>
      <c r="CU146" s="13">
        <f t="shared" si="261"/>
        <v>56.89318181818183</v>
      </c>
      <c r="CV146" s="13">
        <f t="shared" si="261"/>
        <v>57.139325842696636</v>
      </c>
      <c r="CW146" s="13">
        <f t="shared" si="261"/>
        <v>57.379999999999995</v>
      </c>
      <c r="CX146" s="13">
        <f t="shared" si="261"/>
        <v>57.615384615384613</v>
      </c>
      <c r="CY146" s="13">
        <f t="shared" si="261"/>
        <v>57.845652173913038</v>
      </c>
      <c r="CZ146" s="13">
        <f t="shared" si="261"/>
        <v>58.070967741935476</v>
      </c>
      <c r="DA146" s="13">
        <f t="shared" si="261"/>
        <v>58.291489361702133</v>
      </c>
      <c r="DB146" s="13">
        <f t="shared" si="261"/>
        <v>58.507368421052632</v>
      </c>
      <c r="DC146" s="13">
        <f t="shared" si="261"/>
        <v>58.71875</v>
      </c>
      <c r="DD146" s="13">
        <f t="shared" si="261"/>
        <v>58.925773195876303</v>
      </c>
      <c r="DE146" s="13">
        <f t="shared" si="261"/>
        <v>59.128571428571419</v>
      </c>
      <c r="DF146" s="13">
        <f t="shared" si="261"/>
        <v>59.327272727272728</v>
      </c>
      <c r="DG146" s="13">
        <f t="shared" si="261"/>
        <v>59.52200000000002</v>
      </c>
      <c r="DH146" s="13">
        <f t="shared" si="261"/>
        <v>59.712871287128706</v>
      </c>
      <c r="DI146" s="13">
        <f t="shared" si="261"/>
        <v>59.900000000000006</v>
      </c>
      <c r="DJ146" s="13">
        <f t="shared" si="261"/>
        <v>60.083495145631076</v>
      </c>
      <c r="DK146" s="13">
        <f t="shared" si="261"/>
        <v>60.263461538461513</v>
      </c>
      <c r="DL146" s="13">
        <f t="shared" si="261"/>
        <v>60.44</v>
      </c>
      <c r="DM146" s="13">
        <f t="shared" si="261"/>
        <v>60.613207547169822</v>
      </c>
      <c r="DN146" s="13">
        <f t="shared" si="261"/>
        <v>60.783177570093443</v>
      </c>
      <c r="DO146" s="13">
        <f t="shared" si="261"/>
        <v>60.950000000000017</v>
      </c>
      <c r="DP146" s="13">
        <f t="shared" si="261"/>
        <v>61.113761467889915</v>
      </c>
      <c r="DQ146" s="13">
        <f t="shared" si="261"/>
        <v>61.274545454545446</v>
      </c>
      <c r="DR146" s="13">
        <f t="shared" si="261"/>
        <v>61.432432432432435</v>
      </c>
      <c r="DS146" s="13">
        <f t="shared" si="261"/>
        <v>61.587500000000006</v>
      </c>
      <c r="DT146" s="13">
        <f t="shared" si="261"/>
        <v>61.739823008849555</v>
      </c>
      <c r="DU146" s="13">
        <f t="shared" si="261"/>
        <v>61.889473684210529</v>
      </c>
      <c r="DV146" s="13">
        <f t="shared" si="261"/>
        <v>62.03652173913045</v>
      </c>
      <c r="DW146" s="13">
        <f t="shared" si="261"/>
        <v>62.181034482758605</v>
      </c>
      <c r="DX146" s="13">
        <f t="shared" si="261"/>
        <v>62.323076923076911</v>
      </c>
      <c r="DY146" s="13">
        <f t="shared" si="261"/>
        <v>62.462711864406771</v>
      </c>
      <c r="DZ146" s="13">
        <f t="shared" si="261"/>
        <v>62.599999999999994</v>
      </c>
      <c r="EA146" s="13">
        <f t="shared" si="261"/>
        <v>62.734999999999999</v>
      </c>
      <c r="EB146" s="13">
        <f t="shared" si="261"/>
        <v>62.867768595041326</v>
      </c>
      <c r="EC146" s="13">
        <f t="shared" si="261"/>
        <v>62.998360655737713</v>
      </c>
      <c r="ED146" s="13">
        <f t="shared" si="261"/>
        <v>63.126829268292695</v>
      </c>
      <c r="EE146" s="13">
        <f t="shared" si="261"/>
        <v>63.25322580645161</v>
      </c>
      <c r="EF146" s="13">
        <f t="shared" si="261"/>
        <v>63.377600000000015</v>
      </c>
      <c r="EG146" s="13">
        <f t="shared" si="261"/>
        <v>63.5</v>
      </c>
      <c r="EH146" s="13">
        <f t="shared" si="261"/>
        <v>63.620472440944866</v>
      </c>
      <c r="EI146" s="13">
        <f t="shared" si="261"/>
        <v>63.739062500000017</v>
      </c>
      <c r="EJ146" s="13">
        <f t="shared" si="261"/>
        <v>63.855813953488379</v>
      </c>
      <c r="EK146" s="13">
        <f t="shared" si="261"/>
        <v>63.970769230769235</v>
      </c>
      <c r="EL146" s="13">
        <f t="shared" si="261"/>
        <v>64.083969465648863</v>
      </c>
      <c r="EM146" s="13">
        <f t="shared" si="261"/>
        <v>64.195454545454552</v>
      </c>
      <c r="EN146" s="13">
        <f t="shared" si="261"/>
        <v>64.305263157894743</v>
      </c>
      <c r="EO146" s="13">
        <f t="shared" si="261"/>
        <v>64.413432835820899</v>
      </c>
      <c r="EP146" s="13">
        <f t="shared" si="261"/>
        <v>64.519999999999982</v>
      </c>
      <c r="EQ146" s="13">
        <f t="shared" si="261"/>
        <v>64.625</v>
      </c>
      <c r="ER146" s="13">
        <f t="shared" si="261"/>
        <v>64.728467153284669</v>
      </c>
      <c r="ES146" s="13">
        <f t="shared" si="261"/>
        <v>64.830434782608677</v>
      </c>
      <c r="ET146" s="13">
        <f t="shared" si="261"/>
        <v>64.930935251798559</v>
      </c>
      <c r="EU146" s="13">
        <f t="shared" si="261"/>
        <v>65.029999999999987</v>
      </c>
      <c r="EV146" s="13">
        <f t="shared" si="261"/>
        <v>65.127659574468083</v>
      </c>
      <c r="EW146" s="13">
        <f t="shared" si="261"/>
        <v>65.22394366197183</v>
      </c>
      <c r="EX146" s="13">
        <f t="shared" si="261"/>
        <v>65.318881118881123</v>
      </c>
      <c r="EY146" s="13">
        <f t="shared" si="261"/>
        <v>65.412499999999994</v>
      </c>
      <c r="EZ146" s="13">
        <f t="shared" si="261"/>
        <v>65.5048275862069</v>
      </c>
      <c r="FA146" s="13">
        <f t="shared" si="261"/>
        <v>65.595890410958916</v>
      </c>
      <c r="FB146" s="13">
        <f t="shared" si="261"/>
        <v>65.685714285714283</v>
      </c>
      <c r="FC146" s="13">
        <f t="shared" si="261"/>
        <v>65.774324324324326</v>
      </c>
      <c r="FD146" s="13">
        <f t="shared" si="261"/>
        <v>65.861744966442956</v>
      </c>
      <c r="FE146" s="13">
        <f t="shared" si="261"/>
        <v>65.948000000000008</v>
      </c>
      <c r="FF146" s="13">
        <f t="shared" si="261"/>
        <v>66.033112582781456</v>
      </c>
      <c r="FG146" s="13">
        <f t="shared" si="261"/>
        <v>66.11710526315791</v>
      </c>
      <c r="FH146" s="13">
        <f t="shared" si="261"/>
        <v>66.2</v>
      </c>
      <c r="FI146" s="13">
        <f t="shared" si="261"/>
        <v>66.281818181818196</v>
      </c>
      <c r="FJ146" s="13">
        <f t="shared" si="261"/>
        <v>66.362580645161302</v>
      </c>
      <c r="FK146" s="13">
        <f t="shared" si="261"/>
        <v>66.442307692307693</v>
      </c>
      <c r="FL146" s="13">
        <f t="shared" si="261"/>
        <v>66.521019108280257</v>
      </c>
      <c r="FM146" s="13">
        <f t="shared" si="261"/>
        <v>66.598734177215192</v>
      </c>
      <c r="FN146" s="13">
        <f t="shared" si="261"/>
        <v>66.675471698113213</v>
      </c>
      <c r="FO146" s="13">
        <f t="shared" si="261"/>
        <v>66.751249999999985</v>
      </c>
      <c r="FP146" s="13">
        <f t="shared" si="261"/>
        <v>66.826086956521749</v>
      </c>
      <c r="FQ146" s="13">
        <f t="shared" si="261"/>
        <v>66.899999999999991</v>
      </c>
      <c r="FR146" s="13">
        <f t="shared" si="261"/>
        <v>66.97300613496931</v>
      </c>
      <c r="FS146" s="13">
        <f t="shared" si="261"/>
        <v>67.045121951219514</v>
      </c>
      <c r="FT146" s="13">
        <f t="shared" si="261"/>
        <v>67.11636363636363</v>
      </c>
      <c r="FU146" s="13">
        <f t="shared" si="261"/>
        <v>67.186746987951807</v>
      </c>
      <c r="FV146" s="13">
        <f t="shared" si="261"/>
        <v>67.256287425149708</v>
      </c>
      <c r="FW146" s="13">
        <f t="shared" si="261"/>
        <v>67.325000000000003</v>
      </c>
      <c r="FX146" s="13">
        <f t="shared" si="261"/>
        <v>67.392899408284023</v>
      </c>
      <c r="FY146" s="13">
        <f t="shared" si="261"/>
        <v>67.460000000000008</v>
      </c>
      <c r="FZ146" s="13">
        <f t="shared" si="261"/>
        <v>67.526315789473685</v>
      </c>
      <c r="GA146" s="13">
        <f t="shared" si="261"/>
        <v>67.59186046511627</v>
      </c>
      <c r="GB146" s="13">
        <f t="shared" si="261"/>
        <v>67.65664739884393</v>
      </c>
      <c r="GC146" s="13">
        <f t="shared" si="261"/>
        <v>67.720689655172407</v>
      </c>
      <c r="GD146" s="13">
        <f t="shared" si="261"/>
        <v>67.784000000000006</v>
      </c>
      <c r="GE146" s="13">
        <f t="shared" si="261"/>
        <v>67.846590909090907</v>
      </c>
      <c r="GF146" s="13">
        <f t="shared" si="261"/>
        <v>67.908474576271189</v>
      </c>
      <c r="GG146" s="13">
        <f t="shared" si="261"/>
        <v>67.969662921348316</v>
      </c>
      <c r="GH146" s="13">
        <f t="shared" si="261"/>
        <v>68.03016759776537</v>
      </c>
      <c r="GI146" s="13">
        <f t="shared" si="261"/>
        <v>68.09</v>
      </c>
      <c r="GJ146" s="13">
        <f t="shared" si="261"/>
        <v>68.149171270718227</v>
      </c>
      <c r="GK146" s="13">
        <f t="shared" si="261"/>
        <v>68.207692307692326</v>
      </c>
      <c r="GL146" s="13">
        <f t="shared" si="261"/>
        <v>68.265573770491798</v>
      </c>
      <c r="GM146" s="13">
        <f t="shared" si="261"/>
        <v>68.32282608695651</v>
      </c>
      <c r="GN146" s="13">
        <f t="shared" si="261"/>
        <v>68.379459459459454</v>
      </c>
      <c r="GO146" s="13">
        <f t="shared" si="261"/>
        <v>68.435483870967744</v>
      </c>
      <c r="GP146" s="13">
        <f t="shared" si="261"/>
        <v>68.490909090909085</v>
      </c>
      <c r="GQ146" s="13">
        <f t="shared" si="261"/>
        <v>68.545744680851058</v>
      </c>
      <c r="GR146" s="13">
        <f t="shared" si="261"/>
        <v>68.599999999999994</v>
      </c>
      <c r="GS146" s="13">
        <f t="shared" si="261"/>
        <v>68.653684210526308</v>
      </c>
      <c r="GT146" s="13">
        <f t="shared" si="261"/>
        <v>68.706806282722511</v>
      </c>
      <c r="GU146" s="13">
        <f t="shared" si="261"/>
        <v>68.759374999999991</v>
      </c>
      <c r="GV146" s="13">
        <f t="shared" si="261"/>
        <v>68.811398963730568</v>
      </c>
      <c r="GW146" s="13">
        <f t="shared" si="261"/>
        <v>68.862886597938157</v>
      </c>
      <c r="GX146" s="13">
        <f t="shared" si="261"/>
        <v>68.913846153846151</v>
      </c>
      <c r="GY146" s="13">
        <f t="shared" si="261"/>
        <v>68.964285714285694</v>
      </c>
      <c r="GZ146" s="13">
        <f t="shared" si="261"/>
        <v>69.014213197969553</v>
      </c>
      <c r="HA146" s="13">
        <f t="shared" si="261"/>
        <v>69.063636363636363</v>
      </c>
      <c r="HB146" s="13">
        <f t="shared" si="261"/>
        <v>69.112562814070344</v>
      </c>
      <c r="HC146" s="13">
        <f t="shared" si="261"/>
        <v>69.16100000000003</v>
      </c>
      <c r="HD146" s="13">
        <f t="shared" si="261"/>
        <v>69.208955223880594</v>
      </c>
      <c r="HE146" s="13">
        <f t="shared" si="261"/>
        <v>69.256435643564359</v>
      </c>
      <c r="HF146" s="13">
        <f t="shared" si="261"/>
        <v>69.303448275862081</v>
      </c>
      <c r="HG146" s="13">
        <f t="shared" si="261"/>
        <v>69.350000000000009</v>
      </c>
      <c r="HH146" s="13">
        <f t="shared" si="261"/>
        <v>69.396097560975591</v>
      </c>
      <c r="HI146" s="13">
        <f t="shared" si="261"/>
        <v>69.441747572815558</v>
      </c>
      <c r="HJ146" s="13">
        <f t="shared" si="261"/>
        <v>69.486956521739145</v>
      </c>
      <c r="HK146" s="13">
        <f t="shared" si="261"/>
        <v>69.531730769230748</v>
      </c>
      <c r="HL146" s="13">
        <f t="shared" si="261"/>
        <v>69.576076555023931</v>
      </c>
      <c r="HM146" s="13">
        <f t="shared" si="261"/>
        <v>69.61999999999999</v>
      </c>
      <c r="HN146" s="13">
        <f t="shared" si="261"/>
        <v>69.663507109004726</v>
      </c>
      <c r="HO146" s="13">
        <f t="shared" si="261"/>
        <v>69.706603773584916</v>
      </c>
      <c r="HP146" s="13">
        <f t="shared" si="261"/>
        <v>69.749295774647877</v>
      </c>
      <c r="HQ146" s="13">
        <f t="shared" si="261"/>
        <v>69.791588785046727</v>
      </c>
      <c r="HR146" s="13">
        <f t="shared" si="261"/>
        <v>69.833488372093015</v>
      </c>
      <c r="HS146" s="13">
        <f t="shared" si="261"/>
        <v>69.875</v>
      </c>
      <c r="HT146" s="13">
        <f t="shared" si="261"/>
        <v>69.916129032258056</v>
      </c>
      <c r="HU146" s="13">
        <f t="shared" si="261"/>
        <v>69.956880733944956</v>
      </c>
      <c r="HV146" s="13">
        <f t="shared" si="261"/>
        <v>69.9972602739726</v>
      </c>
      <c r="HW146" s="13">
        <f t="shared" si="261"/>
        <v>70.037272727272736</v>
      </c>
      <c r="HX146" s="13">
        <f t="shared" si="261"/>
        <v>70.076923076923066</v>
      </c>
      <c r="HY146" s="13">
        <f t="shared" si="261"/>
        <v>70.116216216216216</v>
      </c>
      <c r="HZ146" s="13">
        <f t="shared" si="261"/>
        <v>70.155156950672648</v>
      </c>
      <c r="IA146" s="13">
        <f t="shared" si="261"/>
        <v>70.193749999999994</v>
      </c>
      <c r="IB146" s="13">
        <f t="shared" si="261"/>
        <v>70.231999999999999</v>
      </c>
      <c r="IC146" s="13">
        <f t="shared" si="261"/>
        <v>70.269911504424769</v>
      </c>
      <c r="ID146" s="13">
        <f t="shared" si="261"/>
        <v>70.307488986784136</v>
      </c>
      <c r="IE146" s="13">
        <f t="shared" si="261"/>
        <v>70.344736842105249</v>
      </c>
      <c r="IF146" s="13">
        <f t="shared" si="261"/>
        <v>70.381659388646298</v>
      </c>
      <c r="IG146" s="13">
        <f t="shared" si="261"/>
        <v>70.418260869565202</v>
      </c>
      <c r="IH146" s="13">
        <f t="shared" si="261"/>
        <v>70.454545454545453</v>
      </c>
      <c r="II146" s="13">
        <f t="shared" si="261"/>
        <v>70.490517241379308</v>
      </c>
      <c r="IJ146" s="13">
        <f t="shared" si="261"/>
        <v>70.526180257510717</v>
      </c>
      <c r="IK146" s="13">
        <f t="shared" si="261"/>
        <v>70.561538461538476</v>
      </c>
      <c r="IL146" s="13">
        <f t="shared" si="261"/>
        <v>70.596595744680869</v>
      </c>
      <c r="IM146" s="13">
        <f t="shared" si="261"/>
        <v>70.631355932203377</v>
      </c>
      <c r="IN146" s="13">
        <f t="shared" si="261"/>
        <v>70.665822784810146</v>
      </c>
      <c r="IO146" s="13">
        <f t="shared" si="261"/>
        <v>70.699999999999989</v>
      </c>
      <c r="IP146" s="13">
        <f t="shared" si="261"/>
        <v>70.733891213389114</v>
      </c>
      <c r="IQ146" s="13">
        <f t="shared" si="261"/>
        <v>70.767500000000013</v>
      </c>
      <c r="IR146" s="13">
        <f t="shared" si="261"/>
        <v>70.800829875518673</v>
      </c>
      <c r="IS146" s="13">
        <f t="shared" si="261"/>
        <v>70.833884297520655</v>
      </c>
      <c r="IT146" s="13">
        <f t="shared" si="261"/>
        <v>70.866666666666674</v>
      </c>
      <c r="IU146" s="13">
        <f t="shared" si="261"/>
        <v>70.899180327868862</v>
      </c>
      <c r="IV146" s="13">
        <f t="shared" si="261"/>
        <v>70.931428571428569</v>
      </c>
      <c r="IW146" s="13"/>
      <c r="IX146" s="13"/>
      <c r="IY146" s="13"/>
      <c r="IZ146" s="13"/>
      <c r="JA146" s="13"/>
      <c r="JB146" s="13"/>
    </row>
    <row r="147" spans="1:262" ht="12.75" customHeight="1" x14ac:dyDescent="0.3">
      <c r="A147" s="31" t="s">
        <v>53</v>
      </c>
      <c r="B147" s="32" t="s">
        <v>6</v>
      </c>
      <c r="C147" s="32" t="s">
        <v>7</v>
      </c>
      <c r="D147" s="33" t="s">
        <v>8</v>
      </c>
      <c r="E147" s="32" t="s">
        <v>9</v>
      </c>
      <c r="F147" s="32" t="s">
        <v>10</v>
      </c>
      <c r="G147" s="33" t="s">
        <v>11</v>
      </c>
      <c r="H147" s="33" t="s">
        <v>12</v>
      </c>
      <c r="I147" s="33"/>
      <c r="J147" s="33"/>
      <c r="K147" s="33"/>
      <c r="L147" s="33"/>
      <c r="M147" s="33"/>
      <c r="N147" s="33"/>
      <c r="O147" s="33"/>
      <c r="P147" s="33"/>
      <c r="Q147" s="33"/>
      <c r="R147" s="4" t="s">
        <v>22</v>
      </c>
      <c r="S147" s="9" t="s">
        <v>23</v>
      </c>
      <c r="T147" s="9" t="s">
        <v>24</v>
      </c>
      <c r="U147" s="9" t="s">
        <v>25</v>
      </c>
      <c r="V147" s="9" t="s">
        <v>26</v>
      </c>
      <c r="W147" s="9" t="s">
        <v>27</v>
      </c>
      <c r="X147" s="9" t="s">
        <v>28</v>
      </c>
      <c r="Y147" s="9" t="s">
        <v>29</v>
      </c>
      <c r="Z147" s="9" t="s">
        <v>30</v>
      </c>
      <c r="AA147" s="9" t="s">
        <v>31</v>
      </c>
      <c r="AB147" s="4" t="s">
        <v>32</v>
      </c>
      <c r="AC147" s="4" t="s">
        <v>33</v>
      </c>
      <c r="AD147" s="4" t="s">
        <v>55</v>
      </c>
      <c r="AE147" s="9" t="s">
        <v>35</v>
      </c>
      <c r="AF147" s="9" t="s">
        <v>36</v>
      </c>
      <c r="AG147" s="33" t="s">
        <v>53</v>
      </c>
      <c r="AH147" s="33" t="s">
        <v>53</v>
      </c>
      <c r="AI147" s="33" t="s">
        <v>53</v>
      </c>
      <c r="AJ147" s="33" t="s">
        <v>53</v>
      </c>
      <c r="AK147" s="33" t="s">
        <v>53</v>
      </c>
      <c r="AL147" s="33" t="s">
        <v>53</v>
      </c>
      <c r="AM147" s="33" t="s">
        <v>53</v>
      </c>
      <c r="AN147" s="33" t="s">
        <v>53</v>
      </c>
      <c r="AO147" s="33" t="s">
        <v>53</v>
      </c>
      <c r="AP147" s="33" t="s">
        <v>53</v>
      </c>
      <c r="AQ147" s="33" t="s">
        <v>53</v>
      </c>
      <c r="AR147" s="33" t="s">
        <v>53</v>
      </c>
      <c r="AS147" s="33" t="s">
        <v>53</v>
      </c>
      <c r="AT147" s="33" t="s">
        <v>53</v>
      </c>
      <c r="AU147" s="33" t="s">
        <v>53</v>
      </c>
      <c r="AV147" s="33" t="s">
        <v>53</v>
      </c>
      <c r="AW147" s="33" t="s">
        <v>53</v>
      </c>
      <c r="AX147" s="33" t="s">
        <v>53</v>
      </c>
      <c r="AY147" s="33" t="s">
        <v>53</v>
      </c>
      <c r="AZ147" s="33" t="s">
        <v>53</v>
      </c>
      <c r="BA147" s="33" t="s">
        <v>53</v>
      </c>
      <c r="BB147" s="33" t="s">
        <v>53</v>
      </c>
      <c r="BC147" s="33" t="s">
        <v>53</v>
      </c>
      <c r="BD147" s="33" t="s">
        <v>53</v>
      </c>
      <c r="BE147" s="33" t="s">
        <v>53</v>
      </c>
      <c r="BF147" s="33" t="s">
        <v>53</v>
      </c>
      <c r="BG147" s="33" t="s">
        <v>53</v>
      </c>
      <c r="BH147" s="33" t="s">
        <v>53</v>
      </c>
      <c r="BI147" s="33" t="s">
        <v>53</v>
      </c>
      <c r="BJ147" s="33" t="s">
        <v>53</v>
      </c>
      <c r="BK147" s="33" t="s">
        <v>53</v>
      </c>
      <c r="BL147" s="33" t="s">
        <v>53</v>
      </c>
      <c r="BM147" s="33" t="s">
        <v>53</v>
      </c>
      <c r="BN147" s="33" t="s">
        <v>53</v>
      </c>
      <c r="BO147" s="33" t="s">
        <v>53</v>
      </c>
      <c r="BP147" s="33" t="s">
        <v>53</v>
      </c>
      <c r="BQ147" s="33" t="s">
        <v>53</v>
      </c>
      <c r="BR147" s="33" t="s">
        <v>53</v>
      </c>
      <c r="BS147" s="33" t="s">
        <v>53</v>
      </c>
      <c r="BT147" s="33" t="s">
        <v>53</v>
      </c>
      <c r="BU147" s="33" t="s">
        <v>53</v>
      </c>
      <c r="BV147" s="33" t="s">
        <v>53</v>
      </c>
      <c r="BW147" s="33" t="s">
        <v>53</v>
      </c>
      <c r="BX147" s="33" t="s">
        <v>53</v>
      </c>
      <c r="BY147" s="33" t="s">
        <v>53</v>
      </c>
      <c r="BZ147" s="33" t="s">
        <v>53</v>
      </c>
      <c r="CA147" s="33" t="s">
        <v>53</v>
      </c>
      <c r="CB147" s="33" t="s">
        <v>53</v>
      </c>
      <c r="CC147" s="33" t="s">
        <v>53</v>
      </c>
      <c r="CD147" s="33" t="s">
        <v>53</v>
      </c>
      <c r="CE147" s="33" t="s">
        <v>53</v>
      </c>
      <c r="CF147" s="33" t="s">
        <v>53</v>
      </c>
      <c r="CG147" s="33" t="s">
        <v>53</v>
      </c>
      <c r="CH147" s="33" t="s">
        <v>53</v>
      </c>
      <c r="CI147" s="33" t="s">
        <v>53</v>
      </c>
      <c r="CJ147" s="33" t="s">
        <v>53</v>
      </c>
      <c r="CK147" s="33" t="s">
        <v>53</v>
      </c>
      <c r="CL147" s="33" t="s">
        <v>53</v>
      </c>
      <c r="CM147" s="33" t="s">
        <v>53</v>
      </c>
      <c r="CN147" s="33" t="s">
        <v>53</v>
      </c>
      <c r="CO147" s="33" t="s">
        <v>53</v>
      </c>
      <c r="CP147" s="33" t="s">
        <v>53</v>
      </c>
      <c r="CQ147" s="33" t="s">
        <v>53</v>
      </c>
      <c r="CR147" s="33" t="s">
        <v>53</v>
      </c>
      <c r="CS147" s="33" t="s">
        <v>53</v>
      </c>
      <c r="CT147" s="33" t="s">
        <v>53</v>
      </c>
      <c r="CU147" s="33" t="s">
        <v>53</v>
      </c>
      <c r="CV147" s="33" t="s">
        <v>53</v>
      </c>
      <c r="CW147" s="33" t="s">
        <v>53</v>
      </c>
      <c r="CX147" s="33" t="s">
        <v>53</v>
      </c>
      <c r="CY147" s="33" t="s">
        <v>53</v>
      </c>
      <c r="CZ147" s="33" t="s">
        <v>53</v>
      </c>
      <c r="DA147" s="33" t="s">
        <v>53</v>
      </c>
      <c r="DB147" s="33" t="s">
        <v>53</v>
      </c>
      <c r="DC147" s="33" t="s">
        <v>53</v>
      </c>
      <c r="DD147" s="33" t="s">
        <v>53</v>
      </c>
      <c r="DE147" s="33" t="s">
        <v>53</v>
      </c>
      <c r="DF147" s="33" t="s">
        <v>53</v>
      </c>
      <c r="DG147" s="33" t="s">
        <v>53</v>
      </c>
      <c r="DH147" s="33" t="s">
        <v>53</v>
      </c>
      <c r="DI147" s="33" t="s">
        <v>53</v>
      </c>
      <c r="DJ147" s="33" t="s">
        <v>53</v>
      </c>
      <c r="DK147" s="33" t="s">
        <v>53</v>
      </c>
      <c r="DL147" s="33" t="s">
        <v>53</v>
      </c>
      <c r="DM147" s="33" t="s">
        <v>53</v>
      </c>
      <c r="DN147" s="33" t="s">
        <v>53</v>
      </c>
      <c r="DO147" s="33" t="s">
        <v>53</v>
      </c>
      <c r="DP147" s="33" t="s">
        <v>53</v>
      </c>
      <c r="DQ147" s="33" t="s">
        <v>53</v>
      </c>
      <c r="DR147" s="33" t="s">
        <v>53</v>
      </c>
      <c r="DS147" s="33" t="s">
        <v>53</v>
      </c>
      <c r="DT147" s="33" t="s">
        <v>53</v>
      </c>
      <c r="DU147" s="33" t="s">
        <v>53</v>
      </c>
      <c r="DV147" s="33" t="s">
        <v>53</v>
      </c>
      <c r="DW147" s="33" t="s">
        <v>53</v>
      </c>
      <c r="DX147" s="33" t="s">
        <v>53</v>
      </c>
      <c r="DY147" s="33" t="s">
        <v>53</v>
      </c>
      <c r="DZ147" s="33" t="s">
        <v>53</v>
      </c>
      <c r="EA147" s="33" t="s">
        <v>53</v>
      </c>
      <c r="EB147" s="33" t="s">
        <v>53</v>
      </c>
      <c r="EC147" s="33" t="s">
        <v>53</v>
      </c>
      <c r="ED147" s="33" t="s">
        <v>53</v>
      </c>
      <c r="EE147" s="33" t="s">
        <v>53</v>
      </c>
      <c r="EF147" s="33" t="s">
        <v>53</v>
      </c>
      <c r="EG147" s="33" t="s">
        <v>53</v>
      </c>
      <c r="EH147" s="33" t="s">
        <v>53</v>
      </c>
      <c r="EI147" s="33" t="s">
        <v>53</v>
      </c>
      <c r="EJ147" s="33" t="s">
        <v>53</v>
      </c>
      <c r="EK147" s="33" t="s">
        <v>53</v>
      </c>
      <c r="EL147" s="33" t="s">
        <v>53</v>
      </c>
      <c r="EM147" s="33" t="s">
        <v>53</v>
      </c>
      <c r="EN147" s="33" t="s">
        <v>53</v>
      </c>
      <c r="EO147" s="33" t="s">
        <v>53</v>
      </c>
      <c r="EP147" s="33" t="s">
        <v>53</v>
      </c>
      <c r="EQ147" s="33" t="s">
        <v>53</v>
      </c>
      <c r="ER147" s="33" t="s">
        <v>53</v>
      </c>
      <c r="ES147" s="33" t="s">
        <v>53</v>
      </c>
      <c r="ET147" s="33" t="s">
        <v>53</v>
      </c>
      <c r="EU147" s="33" t="s">
        <v>53</v>
      </c>
      <c r="EV147" s="33" t="s">
        <v>53</v>
      </c>
      <c r="EW147" s="33" t="s">
        <v>53</v>
      </c>
      <c r="EX147" s="33" t="s">
        <v>53</v>
      </c>
      <c r="EY147" s="33" t="s">
        <v>53</v>
      </c>
      <c r="EZ147" s="33" t="s">
        <v>53</v>
      </c>
      <c r="FA147" s="33" t="s">
        <v>53</v>
      </c>
      <c r="FB147" s="33" t="s">
        <v>53</v>
      </c>
      <c r="FC147" s="33" t="s">
        <v>53</v>
      </c>
      <c r="FD147" s="33" t="s">
        <v>53</v>
      </c>
      <c r="FE147" s="33" t="s">
        <v>53</v>
      </c>
      <c r="FF147" s="33" t="s">
        <v>53</v>
      </c>
      <c r="FG147" s="33" t="s">
        <v>53</v>
      </c>
      <c r="FH147" s="33" t="s">
        <v>53</v>
      </c>
      <c r="FI147" s="33" t="s">
        <v>53</v>
      </c>
      <c r="FJ147" s="33" t="s">
        <v>53</v>
      </c>
      <c r="FK147" s="33" t="s">
        <v>53</v>
      </c>
      <c r="FL147" s="33" t="s">
        <v>53</v>
      </c>
      <c r="FM147" s="33" t="s">
        <v>53</v>
      </c>
      <c r="FN147" s="33" t="s">
        <v>53</v>
      </c>
      <c r="FO147" s="33" t="s">
        <v>53</v>
      </c>
      <c r="FP147" s="33" t="s">
        <v>53</v>
      </c>
      <c r="FQ147" s="33" t="s">
        <v>53</v>
      </c>
      <c r="FR147" s="33" t="s">
        <v>53</v>
      </c>
      <c r="FS147" s="33" t="s">
        <v>53</v>
      </c>
      <c r="FT147" s="33" t="s">
        <v>53</v>
      </c>
      <c r="FU147" s="33" t="s">
        <v>53</v>
      </c>
      <c r="FV147" s="33" t="s">
        <v>53</v>
      </c>
      <c r="FW147" s="33" t="s">
        <v>53</v>
      </c>
      <c r="FX147" s="33" t="s">
        <v>53</v>
      </c>
      <c r="FY147" s="33" t="s">
        <v>53</v>
      </c>
      <c r="FZ147" s="33" t="s">
        <v>53</v>
      </c>
      <c r="GA147" s="33" t="s">
        <v>53</v>
      </c>
      <c r="GB147" s="33" t="s">
        <v>53</v>
      </c>
      <c r="GC147" s="33" t="s">
        <v>53</v>
      </c>
      <c r="GD147" s="33" t="s">
        <v>53</v>
      </c>
      <c r="GE147" s="33" t="s">
        <v>53</v>
      </c>
      <c r="GF147" s="33" t="s">
        <v>53</v>
      </c>
      <c r="GG147" s="33" t="s">
        <v>53</v>
      </c>
      <c r="GH147" s="33" t="s">
        <v>53</v>
      </c>
      <c r="GI147" s="33" t="s">
        <v>53</v>
      </c>
      <c r="GJ147" s="33" t="s">
        <v>53</v>
      </c>
      <c r="GK147" s="33" t="s">
        <v>53</v>
      </c>
      <c r="GL147" s="33" t="s">
        <v>53</v>
      </c>
      <c r="GM147" s="33" t="s">
        <v>53</v>
      </c>
      <c r="GN147" s="33" t="s">
        <v>53</v>
      </c>
      <c r="GO147" s="33" t="s">
        <v>53</v>
      </c>
      <c r="GP147" s="33" t="s">
        <v>53</v>
      </c>
      <c r="GQ147" s="33" t="s">
        <v>53</v>
      </c>
      <c r="GR147" s="33" t="s">
        <v>53</v>
      </c>
      <c r="GS147" s="33" t="s">
        <v>53</v>
      </c>
      <c r="GT147" s="33" t="s">
        <v>53</v>
      </c>
      <c r="GU147" s="33" t="s">
        <v>53</v>
      </c>
      <c r="GV147" s="33" t="s">
        <v>53</v>
      </c>
      <c r="GW147" s="33" t="s">
        <v>53</v>
      </c>
      <c r="GX147" s="33" t="s">
        <v>53</v>
      </c>
      <c r="GY147" s="33" t="s">
        <v>53</v>
      </c>
      <c r="GZ147" s="33" t="s">
        <v>53</v>
      </c>
      <c r="HA147" s="33" t="s">
        <v>53</v>
      </c>
      <c r="HB147" s="33" t="s">
        <v>53</v>
      </c>
      <c r="HC147" s="33" t="s">
        <v>53</v>
      </c>
      <c r="HD147" s="33" t="s">
        <v>53</v>
      </c>
      <c r="HE147" s="33" t="s">
        <v>53</v>
      </c>
      <c r="HF147" s="33" t="s">
        <v>53</v>
      </c>
      <c r="HG147" s="33" t="s">
        <v>53</v>
      </c>
      <c r="HH147" s="33" t="s">
        <v>53</v>
      </c>
      <c r="HI147" s="33" t="s">
        <v>53</v>
      </c>
      <c r="HJ147" s="33" t="s">
        <v>53</v>
      </c>
      <c r="HK147" s="33" t="s">
        <v>53</v>
      </c>
      <c r="HL147" s="33" t="s">
        <v>53</v>
      </c>
      <c r="HM147" s="33" t="s">
        <v>53</v>
      </c>
      <c r="HN147" s="33" t="s">
        <v>53</v>
      </c>
      <c r="HO147" s="33" t="s">
        <v>53</v>
      </c>
      <c r="HP147" s="33" t="s">
        <v>53</v>
      </c>
      <c r="HQ147" s="33" t="s">
        <v>53</v>
      </c>
      <c r="HR147" s="33" t="s">
        <v>53</v>
      </c>
      <c r="HS147" s="33" t="s">
        <v>53</v>
      </c>
      <c r="HT147" s="33" t="s">
        <v>53</v>
      </c>
      <c r="HU147" s="33" t="s">
        <v>53</v>
      </c>
      <c r="HV147" s="33" t="s">
        <v>53</v>
      </c>
      <c r="HW147" s="33" t="s">
        <v>53</v>
      </c>
      <c r="HX147" s="33" t="s">
        <v>53</v>
      </c>
      <c r="HY147" s="33" t="s">
        <v>53</v>
      </c>
      <c r="HZ147" s="33" t="s">
        <v>53</v>
      </c>
      <c r="IA147" s="33" t="s">
        <v>53</v>
      </c>
      <c r="IB147" s="33" t="s">
        <v>53</v>
      </c>
      <c r="IC147" s="33" t="s">
        <v>53</v>
      </c>
      <c r="ID147" s="33" t="s">
        <v>53</v>
      </c>
      <c r="IE147" s="33" t="s">
        <v>53</v>
      </c>
      <c r="IF147" s="33" t="s">
        <v>53</v>
      </c>
      <c r="IG147" s="33" t="s">
        <v>53</v>
      </c>
      <c r="IH147" s="33" t="s">
        <v>53</v>
      </c>
      <c r="II147" s="33" t="s">
        <v>53</v>
      </c>
      <c r="IJ147" s="33" t="s">
        <v>53</v>
      </c>
      <c r="IK147" s="33" t="s">
        <v>53</v>
      </c>
      <c r="IL147" s="33" t="s">
        <v>53</v>
      </c>
      <c r="IM147" s="33" t="s">
        <v>53</v>
      </c>
      <c r="IN147" s="33" t="s">
        <v>53</v>
      </c>
      <c r="IO147" s="33" t="s">
        <v>53</v>
      </c>
      <c r="IP147" s="33" t="s">
        <v>53</v>
      </c>
      <c r="IQ147" s="33" t="s">
        <v>53</v>
      </c>
      <c r="IR147" s="33" t="s">
        <v>53</v>
      </c>
      <c r="IS147" s="33" t="s">
        <v>53</v>
      </c>
      <c r="IT147" s="33" t="s">
        <v>53</v>
      </c>
      <c r="IU147" s="33" t="s">
        <v>53</v>
      </c>
      <c r="IV147" s="33" t="s">
        <v>53</v>
      </c>
      <c r="IW147" s="33"/>
      <c r="IX147" s="33"/>
      <c r="IY147" s="33"/>
      <c r="IZ147" s="33"/>
      <c r="JA147" s="33"/>
      <c r="JB147" s="33"/>
    </row>
    <row r="148" spans="1:262" ht="12.75" customHeight="1" x14ac:dyDescent="0.3">
      <c r="A148" s="4" t="s">
        <v>37</v>
      </c>
      <c r="B148" s="4">
        <v>532</v>
      </c>
      <c r="C148" s="13">
        <f t="shared" ref="C148:C160" si="262">((V148+X148)/10*MAX(($D$2/AC148),1)+(Y148/80*180*Z148))/(MAX(($D$2/AA148),1)+AB148)*28</f>
        <v>117.25</v>
      </c>
      <c r="D148" s="13">
        <f t="shared" ref="D148:D160" si="263">C148-B148</f>
        <v>-414.75</v>
      </c>
      <c r="E148" s="13">
        <f t="shared" ref="E148:E160" si="264">AB148+MAX($D$2/AA148,1)</f>
        <v>15</v>
      </c>
      <c r="F148" s="4" t="e">
        <f t="shared" ref="F148:F160" si="265">MROUND(D148,25)</f>
        <v>#NUM!</v>
      </c>
      <c r="G148" s="13">
        <f t="shared" ref="G148:G160" si="266">D148/28</f>
        <v>-14.8125</v>
      </c>
      <c r="H148" s="11">
        <f t="shared" ref="H148:H160" si="267">((($X148)/10*MAX(($D$2/$AC148),1)+AF148+($Y148/80*180*$Z148))/(MAX(($D$2/$AA148),1)+$AB148))*28</f>
        <v>169.75</v>
      </c>
      <c r="I148" s="13"/>
      <c r="J148" s="13"/>
      <c r="K148" s="13"/>
      <c r="L148" s="13"/>
      <c r="M148" s="13"/>
      <c r="N148" s="13"/>
      <c r="O148" s="13"/>
      <c r="P148" s="13"/>
      <c r="Q148" s="13"/>
      <c r="R148" s="17">
        <v>30000</v>
      </c>
      <c r="S148" s="17">
        <f t="shared" ref="S148:S160" si="268">1.5/2+1.5/4</f>
        <v>1.125</v>
      </c>
      <c r="T148" s="17">
        <v>2.5</v>
      </c>
      <c r="U148" s="17">
        <f t="shared" ref="U148:U160" si="269">T148*S148</f>
        <v>2.8125</v>
      </c>
      <c r="V148" s="17">
        <f t="shared" ref="V148:V160" si="270">U148*80</f>
        <v>225</v>
      </c>
      <c r="W148" s="17">
        <f t="shared" ref="W148:W160" si="271">1/2+1/4</f>
        <v>0.75</v>
      </c>
      <c r="X148" s="17">
        <f t="shared" ref="X148:X160" si="272">W148*200</f>
        <v>150</v>
      </c>
      <c r="Y148" s="4">
        <f t="shared" ref="Y148:Y160" si="273">MIN(R148-V148-X148,AD148)</f>
        <v>225</v>
      </c>
      <c r="Z148" s="4">
        <v>0.05</v>
      </c>
      <c r="AA148" s="4">
        <v>72</v>
      </c>
      <c r="AB148" s="4">
        <v>14</v>
      </c>
      <c r="AC148" s="4">
        <v>500</v>
      </c>
      <c r="AD148" s="4">
        <v>225</v>
      </c>
      <c r="AE148" s="4">
        <f t="shared" ref="AE148:AE160" si="274">Y148/80*180</f>
        <v>506.25</v>
      </c>
      <c r="AF148" s="4">
        <f t="shared" ref="AF148:AF160" si="275">V148/80*180*Z148*2</f>
        <v>50.625</v>
      </c>
      <c r="AG148" s="13">
        <f t="shared" ref="AG148:IV148" si="276">((($V148+$X148)/10*MAX((AG$2/$AC148),1)+($Y148/80*180*$Z148))/(MAX((AG$2/$AA148),1)+$AB148))*28-$B148</f>
        <v>-414.75</v>
      </c>
      <c r="AH148" s="13">
        <f t="shared" si="276"/>
        <v>-414.75</v>
      </c>
      <c r="AI148" s="13">
        <f t="shared" si="276"/>
        <v>-414.75</v>
      </c>
      <c r="AJ148" s="13">
        <f t="shared" si="276"/>
        <v>-414.75</v>
      </c>
      <c r="AK148" s="13">
        <f t="shared" si="276"/>
        <v>-414.75</v>
      </c>
      <c r="AL148" s="13">
        <f t="shared" si="276"/>
        <v>-414.75</v>
      </c>
      <c r="AM148" s="13">
        <f t="shared" si="276"/>
        <v>-414.75</v>
      </c>
      <c r="AN148" s="13">
        <f t="shared" si="276"/>
        <v>-414.75</v>
      </c>
      <c r="AO148" s="13">
        <f t="shared" si="276"/>
        <v>-414.75</v>
      </c>
      <c r="AP148" s="13">
        <f t="shared" si="276"/>
        <v>-414.75</v>
      </c>
      <c r="AQ148" s="13">
        <f t="shared" si="276"/>
        <v>-414.75</v>
      </c>
      <c r="AR148" s="13">
        <f t="shared" si="276"/>
        <v>-414.75</v>
      </c>
      <c r="AS148" s="13">
        <f t="shared" si="276"/>
        <v>-415.39779005524861</v>
      </c>
      <c r="AT148" s="13">
        <f t="shared" si="276"/>
        <v>-416.03846153846155</v>
      </c>
      <c r="AU148" s="13">
        <f t="shared" si="276"/>
        <v>-416.67213114754099</v>
      </c>
      <c r="AV148" s="13">
        <f t="shared" si="276"/>
        <v>-417.29891304347825</v>
      </c>
      <c r="AW148" s="13">
        <f t="shared" si="276"/>
        <v>-417.91891891891891</v>
      </c>
      <c r="AX148" s="13">
        <f t="shared" si="276"/>
        <v>-418.5322580645161</v>
      </c>
      <c r="AY148" s="13">
        <f t="shared" si="276"/>
        <v>-419.13903743315507</v>
      </c>
      <c r="AZ148" s="13">
        <f t="shared" si="276"/>
        <v>-419.73936170212767</v>
      </c>
      <c r="BA148" s="13">
        <f t="shared" si="276"/>
        <v>-420.33333333333331</v>
      </c>
      <c r="BB148" s="13">
        <f t="shared" si="276"/>
        <v>-420.92105263157896</v>
      </c>
      <c r="BC148" s="13">
        <f t="shared" si="276"/>
        <v>-421.50261780104711</v>
      </c>
      <c r="BD148" s="13">
        <f t="shared" si="276"/>
        <v>-422.078125</v>
      </c>
      <c r="BE148" s="13">
        <f t="shared" si="276"/>
        <v>-422.6476683937824</v>
      </c>
      <c r="BF148" s="13">
        <f t="shared" si="276"/>
        <v>-423.21134020618558</v>
      </c>
      <c r="BG148" s="13">
        <f t="shared" si="276"/>
        <v>-423.76923076923077</v>
      </c>
      <c r="BH148" s="13">
        <f t="shared" si="276"/>
        <v>-424.32142857142856</v>
      </c>
      <c r="BI148" s="13">
        <f t="shared" si="276"/>
        <v>-424.86802030456852</v>
      </c>
      <c r="BJ148" s="13">
        <f t="shared" si="276"/>
        <v>-425.40909090909088</v>
      </c>
      <c r="BK148" s="13">
        <f t="shared" si="276"/>
        <v>-425.94472361809045</v>
      </c>
      <c r="BL148" s="13">
        <f t="shared" si="276"/>
        <v>-426.47500000000002</v>
      </c>
      <c r="BM148" s="13">
        <f t="shared" si="276"/>
        <v>-427</v>
      </c>
      <c r="BN148" s="13">
        <f t="shared" si="276"/>
        <v>-427.519801980198</v>
      </c>
      <c r="BO148" s="13">
        <f t="shared" si="276"/>
        <v>-428.0344827586207</v>
      </c>
      <c r="BP148" s="13">
        <f t="shared" si="276"/>
        <v>-428.54411764705884</v>
      </c>
      <c r="BQ148" s="13">
        <f t="shared" si="276"/>
        <v>-429.04878048780483</v>
      </c>
      <c r="BR148" s="13">
        <f t="shared" si="276"/>
        <v>-429.54854368932041</v>
      </c>
      <c r="BS148" s="13">
        <f t="shared" si="276"/>
        <v>-430.04347826086956</v>
      </c>
      <c r="BT148" s="13">
        <f t="shared" si="276"/>
        <v>-430.53365384615381</v>
      </c>
      <c r="BU148" s="13">
        <f t="shared" si="276"/>
        <v>-431.01913875598086</v>
      </c>
      <c r="BV148" s="13">
        <f t="shared" si="276"/>
        <v>-431.5</v>
      </c>
      <c r="BW148" s="13">
        <f t="shared" si="276"/>
        <v>-431.97630331753555</v>
      </c>
      <c r="BX148" s="13">
        <f t="shared" si="276"/>
        <v>-432.44811320754718</v>
      </c>
      <c r="BY148" s="13">
        <f t="shared" si="276"/>
        <v>-432.91549295774649</v>
      </c>
      <c r="BZ148" s="13">
        <f t="shared" si="276"/>
        <v>-433.37850467289718</v>
      </c>
      <c r="CA148" s="13">
        <f t="shared" si="276"/>
        <v>-433.83720930232562</v>
      </c>
      <c r="CB148" s="13">
        <f t="shared" si="276"/>
        <v>-434.29166666666663</v>
      </c>
      <c r="CC148" s="13">
        <f t="shared" si="276"/>
        <v>-434.74193548387098</v>
      </c>
      <c r="CD148" s="13">
        <f t="shared" si="276"/>
        <v>-435.1880733944954</v>
      </c>
      <c r="CE148" s="13">
        <f t="shared" si="276"/>
        <v>-435.63013698630141</v>
      </c>
      <c r="CF148" s="13">
        <f t="shared" si="276"/>
        <v>-436.06818181818181</v>
      </c>
      <c r="CG148" s="13">
        <f t="shared" si="276"/>
        <v>-436.50226244343889</v>
      </c>
      <c r="CH148" s="13">
        <f t="shared" si="276"/>
        <v>-436.93243243243245</v>
      </c>
      <c r="CI148" s="13">
        <f t="shared" si="276"/>
        <v>-437.35874439461884</v>
      </c>
      <c r="CJ148" s="13">
        <f t="shared" si="276"/>
        <v>-437.78125</v>
      </c>
      <c r="CK148" s="13">
        <f t="shared" si="276"/>
        <v>-438.2</v>
      </c>
      <c r="CL148" s="13">
        <f t="shared" si="276"/>
        <v>-438.61504424778764</v>
      </c>
      <c r="CM148" s="13">
        <f t="shared" si="276"/>
        <v>-439.0264317180617</v>
      </c>
      <c r="CN148" s="13">
        <f t="shared" si="276"/>
        <v>-439.43421052631578</v>
      </c>
      <c r="CO148" s="13">
        <f t="shared" si="276"/>
        <v>-439.83842794759823</v>
      </c>
      <c r="CP148" s="13">
        <f t="shared" si="276"/>
        <v>-440.23913043478262</v>
      </c>
      <c r="CQ148" s="13">
        <f t="shared" si="276"/>
        <v>-440.63636363636363</v>
      </c>
      <c r="CR148" s="13">
        <f t="shared" si="276"/>
        <v>-441.03017241379308</v>
      </c>
      <c r="CS148" s="13">
        <f t="shared" si="276"/>
        <v>-441.42060085836908</v>
      </c>
      <c r="CT148" s="13">
        <f t="shared" si="276"/>
        <v>-441.80769230769232</v>
      </c>
      <c r="CU148" s="13">
        <f t="shared" si="276"/>
        <v>-442.19148936170211</v>
      </c>
      <c r="CV148" s="13">
        <f t="shared" si="276"/>
        <v>-442.57203389830511</v>
      </c>
      <c r="CW148" s="13">
        <f t="shared" si="276"/>
        <v>-442.94936708860757</v>
      </c>
      <c r="CX148" s="13">
        <f t="shared" si="276"/>
        <v>-443.3235294117647</v>
      </c>
      <c r="CY148" s="13">
        <f t="shared" si="276"/>
        <v>-443.69456066945611</v>
      </c>
      <c r="CZ148" s="13">
        <f t="shared" si="276"/>
        <v>-444.0625</v>
      </c>
      <c r="DA148" s="13">
        <f t="shared" si="276"/>
        <v>-444.42738589211615</v>
      </c>
      <c r="DB148" s="13">
        <f t="shared" si="276"/>
        <v>-444.78925619834712</v>
      </c>
      <c r="DC148" s="13">
        <f t="shared" si="276"/>
        <v>-445.14814814814815</v>
      </c>
      <c r="DD148" s="13">
        <f t="shared" si="276"/>
        <v>-445.50409836065575</v>
      </c>
      <c r="DE148" s="13">
        <f t="shared" si="276"/>
        <v>-445.85714285714289</v>
      </c>
      <c r="DF148" s="13">
        <f t="shared" si="276"/>
        <v>-446.20731707317071</v>
      </c>
      <c r="DG148" s="13">
        <f t="shared" si="276"/>
        <v>-446.55465587044534</v>
      </c>
      <c r="DH148" s="13">
        <f t="shared" si="276"/>
        <v>-446.89919354838707</v>
      </c>
      <c r="DI148" s="13">
        <f t="shared" si="276"/>
        <v>-447.24096385542168</v>
      </c>
      <c r="DJ148" s="13">
        <f t="shared" si="276"/>
        <v>-447.58</v>
      </c>
      <c r="DK148" s="13">
        <f t="shared" si="276"/>
        <v>-447.9163346613546</v>
      </c>
      <c r="DL148" s="13">
        <f t="shared" si="276"/>
        <v>-447.85</v>
      </c>
      <c r="DM148" s="13">
        <f t="shared" si="276"/>
        <v>-447.58498023715413</v>
      </c>
      <c r="DN148" s="13">
        <f t="shared" si="276"/>
        <v>-447.32204724409451</v>
      </c>
      <c r="DO148" s="13">
        <f t="shared" si="276"/>
        <v>-447.06117647058824</v>
      </c>
      <c r="DP148" s="13">
        <f t="shared" si="276"/>
        <v>-446.80234374999998</v>
      </c>
      <c r="DQ148" s="13">
        <f t="shared" si="276"/>
        <v>-446.54552529182877</v>
      </c>
      <c r="DR148" s="13">
        <f t="shared" si="276"/>
        <v>-446.2906976744186</v>
      </c>
      <c r="DS148" s="13">
        <f t="shared" si="276"/>
        <v>-446.03783783783786</v>
      </c>
      <c r="DT148" s="13">
        <f t="shared" si="276"/>
        <v>-445.78692307692307</v>
      </c>
      <c r="DU148" s="13">
        <f t="shared" si="276"/>
        <v>-445.53793103448277</v>
      </c>
      <c r="DV148" s="13">
        <f t="shared" si="276"/>
        <v>-445.29083969465648</v>
      </c>
      <c r="DW148" s="13">
        <f t="shared" si="276"/>
        <v>-445.04562737642584</v>
      </c>
      <c r="DX148" s="13">
        <f t="shared" si="276"/>
        <v>-444.80227272727274</v>
      </c>
      <c r="DY148" s="13">
        <f t="shared" si="276"/>
        <v>-444.56075471698114</v>
      </c>
      <c r="DZ148" s="13">
        <f t="shared" si="276"/>
        <v>-444.32105263157894</v>
      </c>
      <c r="EA148" s="13">
        <f t="shared" si="276"/>
        <v>-444.08314606741573</v>
      </c>
      <c r="EB148" s="13">
        <f t="shared" si="276"/>
        <v>-443.84701492537317</v>
      </c>
      <c r="EC148" s="13">
        <f t="shared" si="276"/>
        <v>-443.61263940520445</v>
      </c>
      <c r="ED148" s="13">
        <f t="shared" si="276"/>
        <v>-443.38</v>
      </c>
      <c r="EE148" s="13">
        <f t="shared" si="276"/>
        <v>-443.14907749077491</v>
      </c>
      <c r="EF148" s="13">
        <f t="shared" si="276"/>
        <v>-442.91985294117649</v>
      </c>
      <c r="EG148" s="13">
        <f t="shared" si="276"/>
        <v>-442.69230769230768</v>
      </c>
      <c r="EH148" s="13">
        <f t="shared" si="276"/>
        <v>-442.46642335766421</v>
      </c>
      <c r="EI148" s="13">
        <f t="shared" si="276"/>
        <v>-442.24218181818179</v>
      </c>
      <c r="EJ148" s="13">
        <f t="shared" si="276"/>
        <v>-442.01956521739129</v>
      </c>
      <c r="EK148" s="13">
        <f t="shared" si="276"/>
        <v>-441.79855595667868</v>
      </c>
      <c r="EL148" s="13">
        <f t="shared" si="276"/>
        <v>-441.57913669064749</v>
      </c>
      <c r="EM148" s="13">
        <f t="shared" si="276"/>
        <v>-441.36129032258066</v>
      </c>
      <c r="EN148" s="13">
        <f t="shared" si="276"/>
        <v>-441.14499999999998</v>
      </c>
      <c r="EO148" s="13">
        <f t="shared" si="276"/>
        <v>-440.93024911032029</v>
      </c>
      <c r="EP148" s="13">
        <f t="shared" si="276"/>
        <v>-440.71702127659574</v>
      </c>
      <c r="EQ148" s="13">
        <f t="shared" si="276"/>
        <v>-440.50530035335692</v>
      </c>
      <c r="ER148" s="13">
        <f t="shared" si="276"/>
        <v>-440.29507042253522</v>
      </c>
      <c r="ES148" s="13">
        <f t="shared" si="276"/>
        <v>-440.0863157894737</v>
      </c>
      <c r="ET148" s="13">
        <f t="shared" si="276"/>
        <v>-439.87902097902099</v>
      </c>
      <c r="EU148" s="13">
        <f t="shared" si="276"/>
        <v>-439.67317073170733</v>
      </c>
      <c r="EV148" s="13">
        <f t="shared" si="276"/>
        <v>-439.46875</v>
      </c>
      <c r="EW148" s="13">
        <f t="shared" si="276"/>
        <v>-439.26574394463671</v>
      </c>
      <c r="EX148" s="13">
        <f t="shared" si="276"/>
        <v>-439.06413793103445</v>
      </c>
      <c r="EY148" s="13">
        <f t="shared" si="276"/>
        <v>-438.86391752577322</v>
      </c>
      <c r="EZ148" s="13">
        <f t="shared" si="276"/>
        <v>-438.66506849315067</v>
      </c>
      <c r="FA148" s="13">
        <f t="shared" si="276"/>
        <v>-438.46757679180888</v>
      </c>
      <c r="FB148" s="13">
        <f t="shared" si="276"/>
        <v>-438.2714285714286</v>
      </c>
      <c r="FC148" s="13">
        <f t="shared" si="276"/>
        <v>-438.07661016949152</v>
      </c>
      <c r="FD148" s="13">
        <f t="shared" si="276"/>
        <v>-437.8831081081081</v>
      </c>
      <c r="FE148" s="13">
        <f t="shared" si="276"/>
        <v>-437.69090909090909</v>
      </c>
      <c r="FF148" s="13">
        <f t="shared" si="276"/>
        <v>-437.5</v>
      </c>
      <c r="FG148" s="13">
        <f t="shared" si="276"/>
        <v>-437.31036789297656</v>
      </c>
      <c r="FH148" s="13">
        <f t="shared" si="276"/>
        <v>-437.12200000000001</v>
      </c>
      <c r="FI148" s="13">
        <f t="shared" si="276"/>
        <v>-436.93488372093026</v>
      </c>
      <c r="FJ148" s="13">
        <f t="shared" si="276"/>
        <v>-436.7490066225165</v>
      </c>
      <c r="FK148" s="13">
        <f t="shared" si="276"/>
        <v>-436.56435643564356</v>
      </c>
      <c r="FL148" s="13">
        <f t="shared" si="276"/>
        <v>-436.38092105263161</v>
      </c>
      <c r="FM148" s="13">
        <f t="shared" si="276"/>
        <v>-436.19868852459012</v>
      </c>
      <c r="FN148" s="13">
        <f t="shared" si="276"/>
        <v>-436.01764705882351</v>
      </c>
      <c r="FO148" s="13">
        <f t="shared" si="276"/>
        <v>-435.83778501628666</v>
      </c>
      <c r="FP148" s="13">
        <f t="shared" si="276"/>
        <v>-435.65909090909088</v>
      </c>
      <c r="FQ148" s="13">
        <f t="shared" si="276"/>
        <v>-435.48155339805828</v>
      </c>
      <c r="FR148" s="13">
        <f t="shared" si="276"/>
        <v>-435.30516129032259</v>
      </c>
      <c r="FS148" s="13">
        <f t="shared" si="276"/>
        <v>-435.12990353697751</v>
      </c>
      <c r="FT148" s="13">
        <f t="shared" si="276"/>
        <v>-434.95576923076925</v>
      </c>
      <c r="FU148" s="13">
        <f t="shared" si="276"/>
        <v>-434.78274760383385</v>
      </c>
      <c r="FV148" s="13">
        <f t="shared" si="276"/>
        <v>-434.6108280254777</v>
      </c>
      <c r="FW148" s="13">
        <f t="shared" si="276"/>
        <v>-434.44</v>
      </c>
      <c r="FX148" s="13">
        <f t="shared" si="276"/>
        <v>-434.27025316455695</v>
      </c>
      <c r="FY148" s="13">
        <f t="shared" si="276"/>
        <v>-434.10157728706622</v>
      </c>
      <c r="FZ148" s="13">
        <f t="shared" si="276"/>
        <v>-433.93396226415098</v>
      </c>
      <c r="GA148" s="13">
        <f t="shared" si="276"/>
        <v>-433.76739811912228</v>
      </c>
      <c r="GB148" s="13">
        <f t="shared" si="276"/>
        <v>-433.60187500000001</v>
      </c>
      <c r="GC148" s="13">
        <f t="shared" si="276"/>
        <v>-433.4373831775701</v>
      </c>
      <c r="GD148" s="13">
        <f t="shared" si="276"/>
        <v>-433.27391304347827</v>
      </c>
      <c r="GE148" s="13">
        <f t="shared" si="276"/>
        <v>-433.11145510835911</v>
      </c>
      <c r="GF148" s="13">
        <f t="shared" si="276"/>
        <v>-432.95</v>
      </c>
      <c r="GG148" s="13">
        <f t="shared" si="276"/>
        <v>-432.78953846153848</v>
      </c>
      <c r="GH148" s="13">
        <f t="shared" si="276"/>
        <v>-432.63006134969328</v>
      </c>
      <c r="GI148" s="13">
        <f t="shared" si="276"/>
        <v>-432.47155963302754</v>
      </c>
      <c r="GJ148" s="13">
        <f t="shared" si="276"/>
        <v>-432.3140243902439</v>
      </c>
      <c r="GK148" s="13">
        <f t="shared" si="276"/>
        <v>-432.1574468085106</v>
      </c>
      <c r="GL148" s="13">
        <f t="shared" si="276"/>
        <v>-432.00181818181818</v>
      </c>
      <c r="GM148" s="13">
        <f t="shared" si="276"/>
        <v>-431.84712990936555</v>
      </c>
      <c r="GN148" s="13">
        <f t="shared" si="276"/>
        <v>-431.69337349397591</v>
      </c>
      <c r="GO148" s="13">
        <f t="shared" si="276"/>
        <v>-431.54054054054052</v>
      </c>
      <c r="GP148" s="13">
        <f t="shared" si="276"/>
        <v>-431.38862275449105</v>
      </c>
      <c r="GQ148" s="13">
        <f t="shared" si="276"/>
        <v>-431.23761194029851</v>
      </c>
      <c r="GR148" s="13">
        <f t="shared" si="276"/>
        <v>-431.08749999999998</v>
      </c>
      <c r="GS148" s="13">
        <f t="shared" si="276"/>
        <v>-430.93827893175074</v>
      </c>
      <c r="GT148" s="13">
        <f t="shared" si="276"/>
        <v>-430.78994082840234</v>
      </c>
      <c r="GU148" s="13">
        <f t="shared" si="276"/>
        <v>-430.64247787610617</v>
      </c>
      <c r="GV148" s="13">
        <f t="shared" si="276"/>
        <v>-430.49588235294118</v>
      </c>
      <c r="GW148" s="13">
        <f t="shared" si="276"/>
        <v>-430.35014662756601</v>
      </c>
      <c r="GX148" s="13">
        <f t="shared" si="276"/>
        <v>-430.20526315789471</v>
      </c>
      <c r="GY148" s="13">
        <f t="shared" si="276"/>
        <v>-430.0612244897959</v>
      </c>
      <c r="GZ148" s="13">
        <f t="shared" si="276"/>
        <v>-429.91802325581398</v>
      </c>
      <c r="HA148" s="13">
        <f t="shared" si="276"/>
        <v>-429.77565217391304</v>
      </c>
      <c r="HB148" s="13">
        <f t="shared" si="276"/>
        <v>-429.63410404624278</v>
      </c>
      <c r="HC148" s="13">
        <f t="shared" si="276"/>
        <v>-429.49337175792505</v>
      </c>
      <c r="HD148" s="13">
        <f t="shared" si="276"/>
        <v>-429.35344827586209</v>
      </c>
      <c r="HE148" s="13">
        <f t="shared" si="276"/>
        <v>-429.21432664756446</v>
      </c>
      <c r="HF148" s="13">
        <f t="shared" si="276"/>
        <v>-429.07600000000002</v>
      </c>
      <c r="HG148" s="13">
        <f t="shared" si="276"/>
        <v>-428.93846153846152</v>
      </c>
      <c r="HH148" s="13">
        <f t="shared" si="276"/>
        <v>-428.80170454545453</v>
      </c>
      <c r="HI148" s="13">
        <f t="shared" si="276"/>
        <v>-428.66572237960338</v>
      </c>
      <c r="HJ148" s="13">
        <f t="shared" si="276"/>
        <v>-428.53050847457627</v>
      </c>
      <c r="HK148" s="13">
        <f t="shared" si="276"/>
        <v>-428.39605633802819</v>
      </c>
      <c r="HL148" s="13">
        <f t="shared" si="276"/>
        <v>-428.26235955056177</v>
      </c>
      <c r="HM148" s="13">
        <f t="shared" si="276"/>
        <v>-428.12941176470588</v>
      </c>
      <c r="HN148" s="13">
        <f t="shared" si="276"/>
        <v>-427.99720670391065</v>
      </c>
      <c r="HO148" s="13">
        <f t="shared" si="276"/>
        <v>-427.86573816155988</v>
      </c>
      <c r="HP148" s="13">
        <f t="shared" si="276"/>
        <v>-427.73500000000001</v>
      </c>
      <c r="HQ148" s="13">
        <f t="shared" si="276"/>
        <v>-427.60498614958448</v>
      </c>
      <c r="HR148" s="13">
        <f t="shared" si="276"/>
        <v>-427.4756906077348</v>
      </c>
      <c r="HS148" s="13">
        <f t="shared" si="276"/>
        <v>-427.34710743801656</v>
      </c>
      <c r="HT148" s="13">
        <f t="shared" si="276"/>
        <v>-427.21923076923076</v>
      </c>
      <c r="HU148" s="13">
        <f t="shared" si="276"/>
        <v>-427.09205479452055</v>
      </c>
      <c r="HV148" s="13">
        <f t="shared" si="276"/>
        <v>-426.9655737704918</v>
      </c>
      <c r="HW148" s="13">
        <f t="shared" si="276"/>
        <v>-426.83978201634875</v>
      </c>
      <c r="HX148" s="13">
        <f t="shared" si="276"/>
        <v>-426.7146739130435</v>
      </c>
      <c r="HY148" s="13">
        <f t="shared" si="276"/>
        <v>-426.59024390243906</v>
      </c>
      <c r="HZ148" s="13">
        <f t="shared" si="276"/>
        <v>-426.46648648648647</v>
      </c>
      <c r="IA148" s="13">
        <f t="shared" si="276"/>
        <v>-426.34339622641511</v>
      </c>
      <c r="IB148" s="13">
        <f t="shared" si="276"/>
        <v>-426.22096774193551</v>
      </c>
      <c r="IC148" s="13">
        <f t="shared" si="276"/>
        <v>-426.09919571045577</v>
      </c>
      <c r="ID148" s="13">
        <f t="shared" si="276"/>
        <v>-425.97807486631018</v>
      </c>
      <c r="IE148" s="13">
        <f t="shared" si="276"/>
        <v>-425.85759999999999</v>
      </c>
      <c r="IF148" s="13">
        <f t="shared" si="276"/>
        <v>-425.73776595744681</v>
      </c>
      <c r="IG148" s="13">
        <f t="shared" si="276"/>
        <v>-425.61856763925732</v>
      </c>
      <c r="IH148" s="13">
        <f t="shared" si="276"/>
        <v>-425.5</v>
      </c>
      <c r="II148" s="13">
        <f t="shared" si="276"/>
        <v>-425.38205804749339</v>
      </c>
      <c r="IJ148" s="13">
        <f t="shared" si="276"/>
        <v>-425.26473684210526</v>
      </c>
      <c r="IK148" s="13">
        <f t="shared" si="276"/>
        <v>-425.14803149606297</v>
      </c>
      <c r="IL148" s="13">
        <f t="shared" si="276"/>
        <v>-425.03193717277486</v>
      </c>
      <c r="IM148" s="13">
        <f t="shared" si="276"/>
        <v>-424.91644908616189</v>
      </c>
      <c r="IN148" s="13">
        <f t="shared" si="276"/>
        <v>-424.80156249999999</v>
      </c>
      <c r="IO148" s="13">
        <f t="shared" si="276"/>
        <v>-424.68727272727273</v>
      </c>
      <c r="IP148" s="13">
        <f t="shared" si="276"/>
        <v>-424.57357512953365</v>
      </c>
      <c r="IQ148" s="13">
        <f t="shared" si="276"/>
        <v>-424.46046511627907</v>
      </c>
      <c r="IR148" s="13">
        <f t="shared" si="276"/>
        <v>-424.34793814432987</v>
      </c>
      <c r="IS148" s="13">
        <f t="shared" si="276"/>
        <v>-424.23598971722367</v>
      </c>
      <c r="IT148" s="13">
        <f t="shared" si="276"/>
        <v>-424.12461538461537</v>
      </c>
      <c r="IU148" s="13">
        <f t="shared" si="276"/>
        <v>-424.01381074168796</v>
      </c>
      <c r="IV148" s="13">
        <f t="shared" si="276"/>
        <v>-423.90357142857147</v>
      </c>
      <c r="IW148" s="13"/>
      <c r="IX148" s="13"/>
      <c r="IY148" s="13"/>
      <c r="IZ148" s="13"/>
      <c r="JA148" s="13"/>
      <c r="JB148" s="13"/>
    </row>
    <row r="149" spans="1:262" ht="12.75" customHeight="1" x14ac:dyDescent="0.3">
      <c r="A149" s="18" t="s">
        <v>38</v>
      </c>
      <c r="B149" s="18">
        <v>335</v>
      </c>
      <c r="C149" s="19">
        <f t="shared" si="262"/>
        <v>117.25</v>
      </c>
      <c r="D149" s="19">
        <f t="shared" si="263"/>
        <v>-217.75</v>
      </c>
      <c r="E149" s="19">
        <f t="shared" si="264"/>
        <v>15</v>
      </c>
      <c r="F149" s="18" t="e">
        <f t="shared" si="265"/>
        <v>#NUM!</v>
      </c>
      <c r="G149" s="19">
        <f t="shared" si="266"/>
        <v>-7.7767857142857144</v>
      </c>
      <c r="H149" s="16">
        <f t="shared" si="267"/>
        <v>169.75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17">
        <v>10000</v>
      </c>
      <c r="S149" s="17">
        <f t="shared" si="268"/>
        <v>1.125</v>
      </c>
      <c r="T149" s="17">
        <v>2.5</v>
      </c>
      <c r="U149" s="17">
        <f t="shared" si="269"/>
        <v>2.8125</v>
      </c>
      <c r="V149" s="17">
        <f t="shared" si="270"/>
        <v>225</v>
      </c>
      <c r="W149" s="17">
        <f t="shared" si="271"/>
        <v>0.75</v>
      </c>
      <c r="X149" s="17">
        <f t="shared" si="272"/>
        <v>150</v>
      </c>
      <c r="Y149" s="4">
        <f t="shared" si="273"/>
        <v>225</v>
      </c>
      <c r="Z149" s="4">
        <v>0.05</v>
      </c>
      <c r="AA149" s="4">
        <v>90</v>
      </c>
      <c r="AB149" s="4">
        <v>14</v>
      </c>
      <c r="AC149" s="4">
        <v>500</v>
      </c>
      <c r="AD149" s="4">
        <v>225</v>
      </c>
      <c r="AE149" s="4">
        <f t="shared" si="274"/>
        <v>506.25</v>
      </c>
      <c r="AF149" s="4">
        <f t="shared" si="275"/>
        <v>50.625</v>
      </c>
      <c r="AG149" s="13">
        <f t="shared" ref="AG149:IV149" si="277">((($V149+$X149)/10*MAX((AG$2/$AC149),1)+($Y149/80*180*$Z149))/(MAX((AG$2/$AA149),1)+$AB149))*28-$B149</f>
        <v>-217.75</v>
      </c>
      <c r="AH149" s="13">
        <f t="shared" si="277"/>
        <v>-217.75</v>
      </c>
      <c r="AI149" s="13">
        <f t="shared" si="277"/>
        <v>-217.75</v>
      </c>
      <c r="AJ149" s="13">
        <f t="shared" si="277"/>
        <v>-217.75</v>
      </c>
      <c r="AK149" s="13">
        <f t="shared" si="277"/>
        <v>-217.75</v>
      </c>
      <c r="AL149" s="13">
        <f t="shared" si="277"/>
        <v>-217.75</v>
      </c>
      <c r="AM149" s="13">
        <f t="shared" si="277"/>
        <v>-217.75</v>
      </c>
      <c r="AN149" s="13">
        <f t="shared" si="277"/>
        <v>-217.75</v>
      </c>
      <c r="AO149" s="13">
        <f t="shared" si="277"/>
        <v>-217.75</v>
      </c>
      <c r="AP149" s="13">
        <f t="shared" si="277"/>
        <v>-217.75</v>
      </c>
      <c r="AQ149" s="13">
        <f t="shared" si="277"/>
        <v>-217.75</v>
      </c>
      <c r="AR149" s="13">
        <f t="shared" si="277"/>
        <v>-217.75</v>
      </c>
      <c r="AS149" s="13">
        <f t="shared" si="277"/>
        <v>-217.75</v>
      </c>
      <c r="AT149" s="13">
        <f t="shared" si="277"/>
        <v>-217.75</v>
      </c>
      <c r="AU149" s="13">
        <f t="shared" si="277"/>
        <v>-217.75</v>
      </c>
      <c r="AV149" s="13">
        <f t="shared" si="277"/>
        <v>-218.26880530973449</v>
      </c>
      <c r="AW149" s="13">
        <f t="shared" si="277"/>
        <v>-218.78303964757708</v>
      </c>
      <c r="AX149" s="13">
        <f t="shared" si="277"/>
        <v>-219.29276315789474</v>
      </c>
      <c r="AY149" s="13">
        <f t="shared" si="277"/>
        <v>-219.79803493449782</v>
      </c>
      <c r="AZ149" s="13">
        <f t="shared" si="277"/>
        <v>-220.29891304347825</v>
      </c>
      <c r="BA149" s="13">
        <f t="shared" si="277"/>
        <v>-220.79545454545456</v>
      </c>
      <c r="BB149" s="13">
        <f t="shared" si="277"/>
        <v>-221.28771551724139</v>
      </c>
      <c r="BC149" s="13">
        <f t="shared" si="277"/>
        <v>-221.77575107296138</v>
      </c>
      <c r="BD149" s="13">
        <f t="shared" si="277"/>
        <v>-222.25961538461539</v>
      </c>
      <c r="BE149" s="13">
        <f t="shared" si="277"/>
        <v>-222.73936170212767</v>
      </c>
      <c r="BF149" s="13">
        <f t="shared" si="277"/>
        <v>-223.21504237288136</v>
      </c>
      <c r="BG149" s="13">
        <f t="shared" si="277"/>
        <v>-223.6867088607595</v>
      </c>
      <c r="BH149" s="13">
        <f t="shared" si="277"/>
        <v>-224.15441176470588</v>
      </c>
      <c r="BI149" s="13">
        <f t="shared" si="277"/>
        <v>-224.61820083682008</v>
      </c>
      <c r="BJ149" s="13">
        <f t="shared" si="277"/>
        <v>-225.078125</v>
      </c>
      <c r="BK149" s="13">
        <f t="shared" si="277"/>
        <v>-225.53423236514521</v>
      </c>
      <c r="BL149" s="13">
        <f t="shared" si="277"/>
        <v>-225.98657024793388</v>
      </c>
      <c r="BM149" s="13">
        <f t="shared" si="277"/>
        <v>-226.43518518518519</v>
      </c>
      <c r="BN149" s="13">
        <f t="shared" si="277"/>
        <v>-226.88012295081967</v>
      </c>
      <c r="BO149" s="13">
        <f t="shared" si="277"/>
        <v>-227.32142857142856</v>
      </c>
      <c r="BP149" s="13">
        <f t="shared" si="277"/>
        <v>-227.75914634146341</v>
      </c>
      <c r="BQ149" s="13">
        <f t="shared" si="277"/>
        <v>-228.19331983805671</v>
      </c>
      <c r="BR149" s="13">
        <f t="shared" si="277"/>
        <v>-228.62399193548384</v>
      </c>
      <c r="BS149" s="13">
        <f t="shared" si="277"/>
        <v>-229.05120481927713</v>
      </c>
      <c r="BT149" s="13">
        <f t="shared" si="277"/>
        <v>-229.47500000000002</v>
      </c>
      <c r="BU149" s="13">
        <f t="shared" si="277"/>
        <v>-229.89541832669323</v>
      </c>
      <c r="BV149" s="13">
        <f t="shared" si="277"/>
        <v>-230.3125</v>
      </c>
      <c r="BW149" s="13">
        <f t="shared" si="277"/>
        <v>-230.72628458498025</v>
      </c>
      <c r="BX149" s="13">
        <f t="shared" si="277"/>
        <v>-231.13681102362204</v>
      </c>
      <c r="BY149" s="13">
        <f t="shared" si="277"/>
        <v>-231.54411764705884</v>
      </c>
      <c r="BZ149" s="13">
        <f t="shared" si="277"/>
        <v>-231.9482421875</v>
      </c>
      <c r="CA149" s="13">
        <f t="shared" si="277"/>
        <v>-232.34922178988327</v>
      </c>
      <c r="CB149" s="13">
        <f t="shared" si="277"/>
        <v>-232.74709302325581</v>
      </c>
      <c r="CC149" s="13">
        <f t="shared" si="277"/>
        <v>-233.14189189189187</v>
      </c>
      <c r="CD149" s="13">
        <f t="shared" si="277"/>
        <v>-233.53365384615384</v>
      </c>
      <c r="CE149" s="13">
        <f t="shared" si="277"/>
        <v>-233.92241379310343</v>
      </c>
      <c r="CF149" s="13">
        <f t="shared" si="277"/>
        <v>-234.30820610687022</v>
      </c>
      <c r="CG149" s="13">
        <f t="shared" si="277"/>
        <v>-234.69106463878325</v>
      </c>
      <c r="CH149" s="13">
        <f t="shared" si="277"/>
        <v>-235.07102272727275</v>
      </c>
      <c r="CI149" s="13">
        <f t="shared" si="277"/>
        <v>-235.44811320754718</v>
      </c>
      <c r="CJ149" s="13">
        <f t="shared" si="277"/>
        <v>-235.82236842105263</v>
      </c>
      <c r="CK149" s="13">
        <f t="shared" si="277"/>
        <v>-236.1938202247191</v>
      </c>
      <c r="CL149" s="13">
        <f t="shared" si="277"/>
        <v>-236.5625</v>
      </c>
      <c r="CM149" s="13">
        <f t="shared" si="277"/>
        <v>-236.92843866171003</v>
      </c>
      <c r="CN149" s="13">
        <f t="shared" si="277"/>
        <v>-237.29166666666666</v>
      </c>
      <c r="CO149" s="13">
        <f t="shared" si="277"/>
        <v>-237.65221402214024</v>
      </c>
      <c r="CP149" s="13">
        <f t="shared" si="277"/>
        <v>-238.01011029411765</v>
      </c>
      <c r="CQ149" s="13">
        <f t="shared" si="277"/>
        <v>-238.36538461538461</v>
      </c>
      <c r="CR149" s="13">
        <f t="shared" si="277"/>
        <v>-238.71806569343065</v>
      </c>
      <c r="CS149" s="13">
        <f t="shared" si="277"/>
        <v>-239.06818181818181</v>
      </c>
      <c r="CT149" s="13">
        <f t="shared" si="277"/>
        <v>-239.41576086956519</v>
      </c>
      <c r="CU149" s="13">
        <f t="shared" si="277"/>
        <v>-239.76083032490976</v>
      </c>
      <c r="CV149" s="13">
        <f t="shared" si="277"/>
        <v>-240.10341726618705</v>
      </c>
      <c r="CW149" s="13">
        <f t="shared" si="277"/>
        <v>-240.44354838709677</v>
      </c>
      <c r="CX149" s="13">
        <f t="shared" si="277"/>
        <v>-240.78125</v>
      </c>
      <c r="CY149" s="13">
        <f t="shared" si="277"/>
        <v>-241.11654804270461</v>
      </c>
      <c r="CZ149" s="13">
        <f t="shared" si="277"/>
        <v>-241.44946808510639</v>
      </c>
      <c r="DA149" s="13">
        <f t="shared" si="277"/>
        <v>-241.78003533568904</v>
      </c>
      <c r="DB149" s="13">
        <f t="shared" si="277"/>
        <v>-242.10827464788733</v>
      </c>
      <c r="DC149" s="13">
        <f t="shared" si="277"/>
        <v>-242.43421052631578</v>
      </c>
      <c r="DD149" s="13">
        <f t="shared" si="277"/>
        <v>-242.75786713286712</v>
      </c>
      <c r="DE149" s="13">
        <f t="shared" si="277"/>
        <v>-243.07926829268291</v>
      </c>
      <c r="DF149" s="13">
        <f t="shared" si="277"/>
        <v>-243.3984375</v>
      </c>
      <c r="DG149" s="13">
        <f t="shared" si="277"/>
        <v>-243.71539792387543</v>
      </c>
      <c r="DH149" s="13">
        <f t="shared" si="277"/>
        <v>-244.03017241379308</v>
      </c>
      <c r="DI149" s="13">
        <f t="shared" si="277"/>
        <v>-244.34278350515461</v>
      </c>
      <c r="DJ149" s="13">
        <f t="shared" si="277"/>
        <v>-244.65325342465752</v>
      </c>
      <c r="DK149" s="13">
        <f t="shared" si="277"/>
        <v>-244.96160409556313</v>
      </c>
      <c r="DL149" s="13">
        <f t="shared" si="277"/>
        <v>-244.83928571428572</v>
      </c>
      <c r="DM149" s="13">
        <f t="shared" si="277"/>
        <v>-244.50423728813558</v>
      </c>
      <c r="DN149" s="13">
        <f t="shared" si="277"/>
        <v>-244.17145270270271</v>
      </c>
      <c r="DO149" s="13">
        <f t="shared" si="277"/>
        <v>-243.84090909090909</v>
      </c>
      <c r="DP149" s="13">
        <f t="shared" si="277"/>
        <v>-243.51258389261744</v>
      </c>
      <c r="DQ149" s="13">
        <f t="shared" si="277"/>
        <v>-243.18645484949832</v>
      </c>
      <c r="DR149" s="13">
        <f t="shared" si="277"/>
        <v>-242.86250000000001</v>
      </c>
      <c r="DS149" s="13">
        <f t="shared" si="277"/>
        <v>-242.5406976744186</v>
      </c>
      <c r="DT149" s="13">
        <f t="shared" si="277"/>
        <v>-242.22102649006621</v>
      </c>
      <c r="DU149" s="13">
        <f t="shared" si="277"/>
        <v>-241.90346534653466</v>
      </c>
      <c r="DV149" s="13">
        <f t="shared" si="277"/>
        <v>-241.58799342105263</v>
      </c>
      <c r="DW149" s="13">
        <f t="shared" si="277"/>
        <v>-241.27459016393442</v>
      </c>
      <c r="DX149" s="13">
        <f t="shared" si="277"/>
        <v>-240.96323529411768</v>
      </c>
      <c r="DY149" s="13">
        <f t="shared" si="277"/>
        <v>-240.65390879478826</v>
      </c>
      <c r="DZ149" s="13">
        <f t="shared" si="277"/>
        <v>-240.34659090909091</v>
      </c>
      <c r="EA149" s="13">
        <f t="shared" si="277"/>
        <v>-240.04126213592235</v>
      </c>
      <c r="EB149" s="13">
        <f t="shared" si="277"/>
        <v>-239.73790322580646</v>
      </c>
      <c r="EC149" s="13">
        <f t="shared" si="277"/>
        <v>-239.43649517684889</v>
      </c>
      <c r="ED149" s="13">
        <f t="shared" si="277"/>
        <v>-239.13701923076923</v>
      </c>
      <c r="EE149" s="13">
        <f t="shared" si="277"/>
        <v>-238.83945686900961</v>
      </c>
      <c r="EF149" s="13">
        <f t="shared" si="277"/>
        <v>-238.54378980891721</v>
      </c>
      <c r="EG149" s="13">
        <f t="shared" si="277"/>
        <v>-238.25</v>
      </c>
      <c r="EH149" s="13">
        <f t="shared" si="277"/>
        <v>-237.95806962025316</v>
      </c>
      <c r="EI149" s="13">
        <f t="shared" si="277"/>
        <v>-237.66798107255519</v>
      </c>
      <c r="EJ149" s="13">
        <f t="shared" si="277"/>
        <v>-237.37971698113208</v>
      </c>
      <c r="EK149" s="13">
        <f t="shared" si="277"/>
        <v>-237.09326018808775</v>
      </c>
      <c r="EL149" s="13">
        <f t="shared" si="277"/>
        <v>-236.80859375</v>
      </c>
      <c r="EM149" s="13">
        <f t="shared" si="277"/>
        <v>-236.52570093457945</v>
      </c>
      <c r="EN149" s="13">
        <f t="shared" si="277"/>
        <v>-236.24456521739131</v>
      </c>
      <c r="EO149" s="13">
        <f t="shared" si="277"/>
        <v>-235.96517027863777</v>
      </c>
      <c r="EP149" s="13">
        <f t="shared" si="277"/>
        <v>-235.6875</v>
      </c>
      <c r="EQ149" s="13">
        <f t="shared" si="277"/>
        <v>-235.41153846153844</v>
      </c>
      <c r="ER149" s="13">
        <f t="shared" si="277"/>
        <v>-235.13726993865032</v>
      </c>
      <c r="ES149" s="13">
        <f t="shared" si="277"/>
        <v>-234.86467889908255</v>
      </c>
      <c r="ET149" s="13">
        <f t="shared" si="277"/>
        <v>-234.59375</v>
      </c>
      <c r="EU149" s="13">
        <f t="shared" si="277"/>
        <v>-234.32446808510639</v>
      </c>
      <c r="EV149" s="13">
        <f t="shared" si="277"/>
        <v>-234.05681818181819</v>
      </c>
      <c r="EW149" s="13">
        <f t="shared" si="277"/>
        <v>-233.79078549848944</v>
      </c>
      <c r="EX149" s="13">
        <f t="shared" si="277"/>
        <v>-233.52635542168673</v>
      </c>
      <c r="EY149" s="13">
        <f t="shared" si="277"/>
        <v>-233.26351351351352</v>
      </c>
      <c r="EZ149" s="13">
        <f t="shared" si="277"/>
        <v>-233.00224550898201</v>
      </c>
      <c r="FA149" s="13">
        <f t="shared" si="277"/>
        <v>-232.74253731343285</v>
      </c>
      <c r="FB149" s="13">
        <f t="shared" si="277"/>
        <v>-232.484375</v>
      </c>
      <c r="FC149" s="13">
        <f t="shared" si="277"/>
        <v>-232.22774480712167</v>
      </c>
      <c r="FD149" s="13">
        <f t="shared" si="277"/>
        <v>-231.97263313609466</v>
      </c>
      <c r="FE149" s="13">
        <f t="shared" si="277"/>
        <v>-231.71902654867256</v>
      </c>
      <c r="FF149" s="13">
        <f t="shared" si="277"/>
        <v>-231.46691176470586</v>
      </c>
      <c r="FG149" s="13">
        <f t="shared" si="277"/>
        <v>-231.21627565982405</v>
      </c>
      <c r="FH149" s="13">
        <f t="shared" si="277"/>
        <v>-230.96710526315789</v>
      </c>
      <c r="FI149" s="13">
        <f t="shared" si="277"/>
        <v>-230.71938775510205</v>
      </c>
      <c r="FJ149" s="13">
        <f t="shared" si="277"/>
        <v>-230.47311046511626</v>
      </c>
      <c r="FK149" s="13">
        <f t="shared" si="277"/>
        <v>-230.22826086956522</v>
      </c>
      <c r="FL149" s="13">
        <f t="shared" si="277"/>
        <v>-229.9848265895954</v>
      </c>
      <c r="FM149" s="13">
        <f t="shared" si="277"/>
        <v>-229.74279538904898</v>
      </c>
      <c r="FN149" s="13">
        <f t="shared" si="277"/>
        <v>-229.50215517241378</v>
      </c>
      <c r="FO149" s="13">
        <f t="shared" si="277"/>
        <v>-229.26289398280801</v>
      </c>
      <c r="FP149" s="13">
        <f t="shared" si="277"/>
        <v>-229.02500000000001</v>
      </c>
      <c r="FQ149" s="13">
        <f t="shared" si="277"/>
        <v>-228.78846153846155</v>
      </c>
      <c r="FR149" s="13">
        <f t="shared" si="277"/>
        <v>-228.55326704545456</v>
      </c>
      <c r="FS149" s="13">
        <f t="shared" si="277"/>
        <v>-228.31940509915015</v>
      </c>
      <c r="FT149" s="13">
        <f t="shared" si="277"/>
        <v>-228.08686440677968</v>
      </c>
      <c r="FU149" s="13">
        <f t="shared" si="277"/>
        <v>-227.8556338028169</v>
      </c>
      <c r="FV149" s="13">
        <f t="shared" si="277"/>
        <v>-227.62570224719101</v>
      </c>
      <c r="FW149" s="13">
        <f t="shared" si="277"/>
        <v>-227.39705882352939</v>
      </c>
      <c r="FX149" s="13">
        <f t="shared" si="277"/>
        <v>-227.16969273743018</v>
      </c>
      <c r="FY149" s="13">
        <f t="shared" si="277"/>
        <v>-226.94359331476323</v>
      </c>
      <c r="FZ149" s="13">
        <f t="shared" si="277"/>
        <v>-226.71875</v>
      </c>
      <c r="GA149" s="13">
        <f t="shared" si="277"/>
        <v>-226.49515235457062</v>
      </c>
      <c r="GB149" s="13">
        <f t="shared" si="277"/>
        <v>-226.27279005524861</v>
      </c>
      <c r="GC149" s="13">
        <f t="shared" si="277"/>
        <v>-226.05165289256198</v>
      </c>
      <c r="GD149" s="13">
        <f t="shared" si="277"/>
        <v>-225.83173076923077</v>
      </c>
      <c r="GE149" s="13">
        <f t="shared" si="277"/>
        <v>-225.61301369863014</v>
      </c>
      <c r="GF149" s="13">
        <f t="shared" si="277"/>
        <v>-225.39549180327867</v>
      </c>
      <c r="GG149" s="13">
        <f t="shared" si="277"/>
        <v>-225.17915531335152</v>
      </c>
      <c r="GH149" s="13">
        <f t="shared" si="277"/>
        <v>-224.96399456521738</v>
      </c>
      <c r="GI149" s="13">
        <f t="shared" si="277"/>
        <v>-224.75</v>
      </c>
      <c r="GJ149" s="13">
        <f t="shared" si="277"/>
        <v>-224.53716216216213</v>
      </c>
      <c r="GK149" s="13">
        <f t="shared" si="277"/>
        <v>-224.32547169811323</v>
      </c>
      <c r="GL149" s="13">
        <f t="shared" si="277"/>
        <v>-224.11491935483872</v>
      </c>
      <c r="GM149" s="13">
        <f t="shared" si="277"/>
        <v>-223.90549597855227</v>
      </c>
      <c r="GN149" s="13">
        <f t="shared" si="277"/>
        <v>-223.69719251336898</v>
      </c>
      <c r="GO149" s="13">
        <f t="shared" si="277"/>
        <v>-223.49</v>
      </c>
      <c r="GP149" s="13">
        <f t="shared" si="277"/>
        <v>-223.28390957446808</v>
      </c>
      <c r="GQ149" s="13">
        <f t="shared" si="277"/>
        <v>-223.07891246684349</v>
      </c>
      <c r="GR149" s="13">
        <f t="shared" si="277"/>
        <v>-222.875</v>
      </c>
      <c r="GS149" s="13">
        <f t="shared" si="277"/>
        <v>-222.6721635883905</v>
      </c>
      <c r="GT149" s="13">
        <f t="shared" si="277"/>
        <v>-222.47039473684214</v>
      </c>
      <c r="GU149" s="13">
        <f t="shared" si="277"/>
        <v>-222.26968503937007</v>
      </c>
      <c r="GV149" s="13">
        <f t="shared" si="277"/>
        <v>-222.07002617801047</v>
      </c>
      <c r="GW149" s="13">
        <f t="shared" si="277"/>
        <v>-221.87140992167099</v>
      </c>
      <c r="GX149" s="13">
        <f t="shared" si="277"/>
        <v>-221.673828125</v>
      </c>
      <c r="GY149" s="13">
        <f t="shared" si="277"/>
        <v>-221.47727272727272</v>
      </c>
      <c r="GZ149" s="13">
        <f t="shared" si="277"/>
        <v>-221.28173575129534</v>
      </c>
      <c r="HA149" s="13">
        <f t="shared" si="277"/>
        <v>-221.08720930232556</v>
      </c>
      <c r="HB149" s="13">
        <f t="shared" si="277"/>
        <v>-220.89368556701032</v>
      </c>
      <c r="HC149" s="13">
        <f t="shared" si="277"/>
        <v>-220.70115681233932</v>
      </c>
      <c r="HD149" s="13">
        <f t="shared" si="277"/>
        <v>-220.50961538461539</v>
      </c>
      <c r="HE149" s="13">
        <f t="shared" si="277"/>
        <v>-220.31905370843987</v>
      </c>
      <c r="HF149" s="13">
        <f t="shared" si="277"/>
        <v>-220.12946428571428</v>
      </c>
      <c r="HG149" s="13">
        <f t="shared" si="277"/>
        <v>-219.94083969465649</v>
      </c>
      <c r="HH149" s="13">
        <f t="shared" si="277"/>
        <v>-219.75317258883246</v>
      </c>
      <c r="HI149" s="13">
        <f t="shared" si="277"/>
        <v>-219.56645569620252</v>
      </c>
      <c r="HJ149" s="13">
        <f t="shared" si="277"/>
        <v>-219.38068181818181</v>
      </c>
      <c r="HK149" s="13">
        <f t="shared" si="277"/>
        <v>-219.19584382871534</v>
      </c>
      <c r="HL149" s="13">
        <f t="shared" si="277"/>
        <v>-219.01193467336682</v>
      </c>
      <c r="HM149" s="13">
        <f t="shared" si="277"/>
        <v>-218.82894736842107</v>
      </c>
      <c r="HN149" s="13">
        <f t="shared" si="277"/>
        <v>-218.64687500000002</v>
      </c>
      <c r="HO149" s="13">
        <f t="shared" si="277"/>
        <v>-218.46571072319205</v>
      </c>
      <c r="HP149" s="13">
        <f t="shared" si="277"/>
        <v>-218.28544776119404</v>
      </c>
      <c r="HQ149" s="13">
        <f t="shared" si="277"/>
        <v>-218.1060794044665</v>
      </c>
      <c r="HR149" s="13">
        <f t="shared" si="277"/>
        <v>-217.927599009901</v>
      </c>
      <c r="HS149" s="13">
        <f t="shared" si="277"/>
        <v>-217.75</v>
      </c>
      <c r="HT149" s="13">
        <f t="shared" si="277"/>
        <v>-217.57327586206895</v>
      </c>
      <c r="HU149" s="13">
        <f t="shared" si="277"/>
        <v>-217.39742014742015</v>
      </c>
      <c r="HV149" s="13">
        <f t="shared" si="277"/>
        <v>-217.22242647058823</v>
      </c>
      <c r="HW149" s="13">
        <f t="shared" si="277"/>
        <v>-217.04828850855745</v>
      </c>
      <c r="HX149" s="13">
        <f t="shared" si="277"/>
        <v>-216.875</v>
      </c>
      <c r="HY149" s="13">
        <f t="shared" si="277"/>
        <v>-216.70255474452551</v>
      </c>
      <c r="HZ149" s="13">
        <f t="shared" si="277"/>
        <v>-216.53094660194176</v>
      </c>
      <c r="IA149" s="13">
        <f t="shared" si="277"/>
        <v>-216.36016949152543</v>
      </c>
      <c r="IB149" s="13">
        <f t="shared" si="277"/>
        <v>-216.19021739130437</v>
      </c>
      <c r="IC149" s="13">
        <f t="shared" si="277"/>
        <v>-216.02108433734938</v>
      </c>
      <c r="ID149" s="13">
        <f t="shared" si="277"/>
        <v>-215.85276442307693</v>
      </c>
      <c r="IE149" s="13">
        <f t="shared" si="277"/>
        <v>-215.68525179856115</v>
      </c>
      <c r="IF149" s="13">
        <f t="shared" si="277"/>
        <v>-215.51854066985646</v>
      </c>
      <c r="IG149" s="13">
        <f t="shared" si="277"/>
        <v>-215.35262529832937</v>
      </c>
      <c r="IH149" s="13">
        <f t="shared" si="277"/>
        <v>-215.1875</v>
      </c>
      <c r="II149" s="13">
        <f t="shared" si="277"/>
        <v>-215.0231591448931</v>
      </c>
      <c r="IJ149" s="13">
        <f t="shared" si="277"/>
        <v>-214.85959715639808</v>
      </c>
      <c r="IK149" s="13">
        <f t="shared" si="277"/>
        <v>-214.69680851063828</v>
      </c>
      <c r="IL149" s="13">
        <f t="shared" si="277"/>
        <v>-214.53478773584905</v>
      </c>
      <c r="IM149" s="13">
        <f t="shared" si="277"/>
        <v>-214.37352941176471</v>
      </c>
      <c r="IN149" s="13">
        <f t="shared" si="277"/>
        <v>-214.21302816901408</v>
      </c>
      <c r="IO149" s="13">
        <f t="shared" si="277"/>
        <v>-214.05327868852459</v>
      </c>
      <c r="IP149" s="13">
        <f t="shared" si="277"/>
        <v>-213.89427570093457</v>
      </c>
      <c r="IQ149" s="13">
        <f t="shared" si="277"/>
        <v>-213.73601398601397</v>
      </c>
      <c r="IR149" s="13">
        <f t="shared" si="277"/>
        <v>-213.57848837209301</v>
      </c>
      <c r="IS149" s="13">
        <f t="shared" si="277"/>
        <v>-213.42169373549882</v>
      </c>
      <c r="IT149" s="13">
        <f t="shared" si="277"/>
        <v>-213.265625</v>
      </c>
      <c r="IU149" s="13">
        <f t="shared" si="277"/>
        <v>-213.11027713625867</v>
      </c>
      <c r="IV149" s="13">
        <f t="shared" si="277"/>
        <v>-212.95564516129031</v>
      </c>
      <c r="IW149" s="13"/>
      <c r="IX149" s="13"/>
      <c r="IY149" s="13"/>
      <c r="IZ149" s="13"/>
      <c r="JA149" s="13"/>
      <c r="JB149" s="13"/>
    </row>
    <row r="150" spans="1:262" ht="12.75" customHeight="1" x14ac:dyDescent="0.3">
      <c r="A150" s="4" t="s">
        <v>39</v>
      </c>
      <c r="B150" s="4">
        <v>514</v>
      </c>
      <c r="C150" s="13">
        <f t="shared" si="262"/>
        <v>94.218749999999986</v>
      </c>
      <c r="D150" s="13">
        <f t="shared" si="263"/>
        <v>-419.78125</v>
      </c>
      <c r="E150" s="13">
        <f t="shared" si="264"/>
        <v>18.666666666666668</v>
      </c>
      <c r="F150" s="4" t="e">
        <f t="shared" si="265"/>
        <v>#NUM!</v>
      </c>
      <c r="G150" s="13">
        <f t="shared" si="266"/>
        <v>-14.9921875</v>
      </c>
      <c r="H150" s="11">
        <f t="shared" si="267"/>
        <v>136.40625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7">
        <v>6400</v>
      </c>
      <c r="S150" s="17">
        <f t="shared" si="268"/>
        <v>1.125</v>
      </c>
      <c r="T150" s="17">
        <v>2.5</v>
      </c>
      <c r="U150" s="17">
        <f t="shared" si="269"/>
        <v>2.8125</v>
      </c>
      <c r="V150" s="17">
        <f t="shared" si="270"/>
        <v>225</v>
      </c>
      <c r="W150" s="17">
        <f t="shared" si="271"/>
        <v>0.75</v>
      </c>
      <c r="X150" s="17">
        <f t="shared" si="272"/>
        <v>150</v>
      </c>
      <c r="Y150" s="4">
        <f t="shared" si="273"/>
        <v>225</v>
      </c>
      <c r="Z150" s="4">
        <v>0.05</v>
      </c>
      <c r="AA150" s="4">
        <v>9</v>
      </c>
      <c r="AB150" s="4">
        <v>14</v>
      </c>
      <c r="AC150" s="4">
        <v>150</v>
      </c>
      <c r="AD150" s="4">
        <v>225</v>
      </c>
      <c r="AE150" s="4">
        <f t="shared" si="274"/>
        <v>506.25</v>
      </c>
      <c r="AF150" s="4">
        <f t="shared" si="275"/>
        <v>50.625</v>
      </c>
      <c r="AG150" s="13">
        <f t="shared" ref="AG150:IV150" si="278">((($V150+$X150)/10*MAX((AG$2/$AC150),1)+($Y150/80*180*$Z150))/(MAX((AG$2/$AA150),1)+$AB150))*28-$B150</f>
        <v>-396.75</v>
      </c>
      <c r="AH150" s="13">
        <f t="shared" si="278"/>
        <v>-399.29891304347825</v>
      </c>
      <c r="AI150" s="13">
        <f t="shared" si="278"/>
        <v>-404.078125</v>
      </c>
      <c r="AJ150" s="13">
        <f t="shared" si="278"/>
        <v>-408.47500000000002</v>
      </c>
      <c r="AK150" s="13">
        <f t="shared" si="278"/>
        <v>-412.53365384615381</v>
      </c>
      <c r="AL150" s="13">
        <f t="shared" si="278"/>
        <v>-416.29166666666663</v>
      </c>
      <c r="AM150" s="13">
        <f t="shared" si="278"/>
        <v>-419.78125</v>
      </c>
      <c r="AN150" s="13">
        <f t="shared" si="278"/>
        <v>-423.03017241379308</v>
      </c>
      <c r="AO150" s="13">
        <f t="shared" si="278"/>
        <v>-426.0625</v>
      </c>
      <c r="AP150" s="13">
        <f t="shared" si="278"/>
        <v>-428.89919354838707</v>
      </c>
      <c r="AQ150" s="13">
        <f t="shared" si="278"/>
        <v>-431.55859375</v>
      </c>
      <c r="AR150" s="13">
        <f t="shared" si="278"/>
        <v>-434.05681818181819</v>
      </c>
      <c r="AS150" s="13">
        <f t="shared" si="278"/>
        <v>-436.40808823529414</v>
      </c>
      <c r="AT150" s="13">
        <f t="shared" si="278"/>
        <v>-438.625</v>
      </c>
      <c r="AU150" s="13">
        <f t="shared" si="278"/>
        <v>-440.71875</v>
      </c>
      <c r="AV150" s="13">
        <f t="shared" si="278"/>
        <v>-442.69932432432432</v>
      </c>
      <c r="AW150" s="13">
        <f t="shared" si="278"/>
        <v>-444.57565789473688</v>
      </c>
      <c r="AX150" s="13">
        <f t="shared" si="278"/>
        <v>-446.35576923076923</v>
      </c>
      <c r="AY150" s="13">
        <f t="shared" si="278"/>
        <v>-448.046875</v>
      </c>
      <c r="AZ150" s="13">
        <f t="shared" si="278"/>
        <v>-449.65548780487802</v>
      </c>
      <c r="BA150" s="13">
        <f t="shared" si="278"/>
        <v>-451.1875</v>
      </c>
      <c r="BB150" s="13">
        <f t="shared" si="278"/>
        <v>-452.64825581395348</v>
      </c>
      <c r="BC150" s="13">
        <f t="shared" si="278"/>
        <v>-454.04261363636363</v>
      </c>
      <c r="BD150" s="13">
        <f t="shared" si="278"/>
        <v>-455.375</v>
      </c>
      <c r="BE150" s="13">
        <f t="shared" si="278"/>
        <v>-456.64945652173913</v>
      </c>
      <c r="BF150" s="13">
        <f t="shared" si="278"/>
        <v>-456.52925531914894</v>
      </c>
      <c r="BG150" s="13">
        <f t="shared" si="278"/>
        <v>-456.4140625</v>
      </c>
      <c r="BH150" s="13">
        <f t="shared" si="278"/>
        <v>-456.30357142857144</v>
      </c>
      <c r="BI150" s="13">
        <f t="shared" si="278"/>
        <v>-456.19749999999999</v>
      </c>
      <c r="BJ150" s="13">
        <f t="shared" si="278"/>
        <v>-456.09558823529414</v>
      </c>
      <c r="BK150" s="13">
        <f t="shared" si="278"/>
        <v>-455.99759615384619</v>
      </c>
      <c r="BL150" s="13">
        <f t="shared" si="278"/>
        <v>-455.90330188679246</v>
      </c>
      <c r="BM150" s="13">
        <f t="shared" si="278"/>
        <v>-455.8125</v>
      </c>
      <c r="BN150" s="13">
        <f t="shared" si="278"/>
        <v>-455.72500000000002</v>
      </c>
      <c r="BO150" s="13">
        <f t="shared" si="278"/>
        <v>-455.640625</v>
      </c>
      <c r="BP150" s="13">
        <f t="shared" si="278"/>
        <v>-455.55921052631578</v>
      </c>
      <c r="BQ150" s="13">
        <f t="shared" si="278"/>
        <v>-455.48060344827587</v>
      </c>
      <c r="BR150" s="13">
        <f t="shared" si="278"/>
        <v>-455.40466101694915</v>
      </c>
      <c r="BS150" s="13">
        <f t="shared" si="278"/>
        <v>-455.33125000000001</v>
      </c>
      <c r="BT150" s="13">
        <f t="shared" si="278"/>
        <v>-455.26024590163934</v>
      </c>
      <c r="BU150" s="13">
        <f t="shared" si="278"/>
        <v>-455.19153225806451</v>
      </c>
      <c r="BV150" s="13">
        <f t="shared" si="278"/>
        <v>-455.125</v>
      </c>
      <c r="BW150" s="13">
        <f t="shared" si="278"/>
        <v>-455.060546875</v>
      </c>
      <c r="BX150" s="13">
        <f t="shared" si="278"/>
        <v>-454.99807692307689</v>
      </c>
      <c r="BY150" s="13">
        <f t="shared" si="278"/>
        <v>-454.9375</v>
      </c>
      <c r="BZ150" s="13">
        <f t="shared" si="278"/>
        <v>-454.87873134328356</v>
      </c>
      <c r="CA150" s="13">
        <f t="shared" si="278"/>
        <v>-454.82169117647061</v>
      </c>
      <c r="CB150" s="13">
        <f t="shared" si="278"/>
        <v>-454.76630434782606</v>
      </c>
      <c r="CC150" s="13">
        <f t="shared" si="278"/>
        <v>-454.71249999999998</v>
      </c>
      <c r="CD150" s="13">
        <f t="shared" si="278"/>
        <v>-454.66021126760563</v>
      </c>
      <c r="CE150" s="13">
        <f t="shared" si="278"/>
        <v>-454.609375</v>
      </c>
      <c r="CF150" s="13">
        <f t="shared" si="278"/>
        <v>-454.5599315068493</v>
      </c>
      <c r="CG150" s="13">
        <f t="shared" si="278"/>
        <v>-454.51182432432432</v>
      </c>
      <c r="CH150" s="13">
        <f t="shared" si="278"/>
        <v>-454.46499999999997</v>
      </c>
      <c r="CI150" s="13">
        <f t="shared" si="278"/>
        <v>-454.41940789473682</v>
      </c>
      <c r="CJ150" s="13">
        <f t="shared" si="278"/>
        <v>-454.375</v>
      </c>
      <c r="CK150" s="13">
        <f t="shared" si="278"/>
        <v>-454.33173076923077</v>
      </c>
      <c r="CL150" s="13">
        <f t="shared" si="278"/>
        <v>-454.2895569620253</v>
      </c>
      <c r="CM150" s="13">
        <f t="shared" si="278"/>
        <v>-454.24843750000002</v>
      </c>
      <c r="CN150" s="13">
        <f t="shared" si="278"/>
        <v>-454.20833333333331</v>
      </c>
      <c r="CO150" s="13">
        <f t="shared" si="278"/>
        <v>-454.16920731707319</v>
      </c>
      <c r="CP150" s="13">
        <f t="shared" si="278"/>
        <v>-454.13102409638554</v>
      </c>
      <c r="CQ150" s="13">
        <f t="shared" si="278"/>
        <v>-454.09375</v>
      </c>
      <c r="CR150" s="13">
        <f t="shared" si="278"/>
        <v>-454.05735294117648</v>
      </c>
      <c r="CS150" s="13">
        <f t="shared" si="278"/>
        <v>-454.0218023255814</v>
      </c>
      <c r="CT150" s="13">
        <f t="shared" si="278"/>
        <v>-453.98706896551721</v>
      </c>
      <c r="CU150" s="13">
        <f t="shared" si="278"/>
        <v>-453.953125</v>
      </c>
      <c r="CV150" s="13">
        <f t="shared" si="278"/>
        <v>-453.91994382022472</v>
      </c>
      <c r="CW150" s="13">
        <f t="shared" si="278"/>
        <v>-453.88749999999999</v>
      </c>
      <c r="CX150" s="13">
        <f t="shared" si="278"/>
        <v>-453.85576923076923</v>
      </c>
      <c r="CY150" s="13">
        <f t="shared" si="278"/>
        <v>-453.82472826086956</v>
      </c>
      <c r="CZ150" s="13">
        <f t="shared" si="278"/>
        <v>-453.79435483870969</v>
      </c>
      <c r="DA150" s="13">
        <f t="shared" si="278"/>
        <v>-453.76462765957444</v>
      </c>
      <c r="DB150" s="13">
        <f t="shared" si="278"/>
        <v>-453.73552631578946</v>
      </c>
      <c r="DC150" s="13">
        <f t="shared" si="278"/>
        <v>-453.70703125</v>
      </c>
      <c r="DD150" s="13">
        <f t="shared" si="278"/>
        <v>-453.6791237113402</v>
      </c>
      <c r="DE150" s="13">
        <f t="shared" si="278"/>
        <v>-453.65178571428572</v>
      </c>
      <c r="DF150" s="13">
        <f t="shared" si="278"/>
        <v>-453.625</v>
      </c>
      <c r="DG150" s="13">
        <f t="shared" si="278"/>
        <v>-453.59875</v>
      </c>
      <c r="DH150" s="13">
        <f t="shared" si="278"/>
        <v>-453.57301980198019</v>
      </c>
      <c r="DI150" s="13">
        <f t="shared" si="278"/>
        <v>-453.54779411764707</v>
      </c>
      <c r="DJ150" s="13">
        <f t="shared" si="278"/>
        <v>-453.52305825242718</v>
      </c>
      <c r="DK150" s="13">
        <f t="shared" si="278"/>
        <v>-453.49879807692309</v>
      </c>
      <c r="DL150" s="13">
        <f t="shared" si="278"/>
        <v>-453.47500000000002</v>
      </c>
      <c r="DM150" s="13">
        <f t="shared" si="278"/>
        <v>-453.4516509433962</v>
      </c>
      <c r="DN150" s="13">
        <f t="shared" si="278"/>
        <v>-453.428738317757</v>
      </c>
      <c r="DO150" s="13">
        <f t="shared" si="278"/>
        <v>-453.40625</v>
      </c>
      <c r="DP150" s="13">
        <f t="shared" si="278"/>
        <v>-453.38417431192659</v>
      </c>
      <c r="DQ150" s="13">
        <f t="shared" si="278"/>
        <v>-453.36250000000001</v>
      </c>
      <c r="DR150" s="13">
        <f t="shared" si="278"/>
        <v>-453.3412162162162</v>
      </c>
      <c r="DS150" s="13">
        <f t="shared" si="278"/>
        <v>-453.3203125</v>
      </c>
      <c r="DT150" s="13">
        <f t="shared" si="278"/>
        <v>-453.29977876106193</v>
      </c>
      <c r="DU150" s="13">
        <f t="shared" si="278"/>
        <v>-453.27960526315792</v>
      </c>
      <c r="DV150" s="13">
        <f t="shared" si="278"/>
        <v>-453.25978260869567</v>
      </c>
      <c r="DW150" s="13">
        <f t="shared" si="278"/>
        <v>-453.24030172413796</v>
      </c>
      <c r="DX150" s="13">
        <f t="shared" si="278"/>
        <v>-453.22115384615381</v>
      </c>
      <c r="DY150" s="13">
        <f t="shared" si="278"/>
        <v>-453.20233050847457</v>
      </c>
      <c r="DZ150" s="13">
        <f t="shared" si="278"/>
        <v>-453.18382352941177</v>
      </c>
      <c r="EA150" s="13">
        <f t="shared" si="278"/>
        <v>-453.16562499999998</v>
      </c>
      <c r="EB150" s="13">
        <f t="shared" si="278"/>
        <v>-453.14772727272725</v>
      </c>
      <c r="EC150" s="13">
        <f t="shared" si="278"/>
        <v>-453.13012295081967</v>
      </c>
      <c r="ED150" s="13">
        <f t="shared" si="278"/>
        <v>-453.11280487804879</v>
      </c>
      <c r="EE150" s="13">
        <f t="shared" si="278"/>
        <v>-453.09576612903226</v>
      </c>
      <c r="EF150" s="13">
        <f t="shared" si="278"/>
        <v>-453.07900000000001</v>
      </c>
      <c r="EG150" s="13">
        <f t="shared" si="278"/>
        <v>-453.0625</v>
      </c>
      <c r="EH150" s="13">
        <f t="shared" si="278"/>
        <v>-453.0462598425197</v>
      </c>
      <c r="EI150" s="13">
        <f t="shared" si="278"/>
        <v>-453.0302734375</v>
      </c>
      <c r="EJ150" s="13">
        <f t="shared" si="278"/>
        <v>-453.01453488372096</v>
      </c>
      <c r="EK150" s="13">
        <f t="shared" si="278"/>
        <v>-452.99903846153848</v>
      </c>
      <c r="EL150" s="13">
        <f t="shared" si="278"/>
        <v>-452.98377862595419</v>
      </c>
      <c r="EM150" s="13">
        <f t="shared" si="278"/>
        <v>-452.96875</v>
      </c>
      <c r="EN150" s="13">
        <f t="shared" si="278"/>
        <v>-452.95394736842104</v>
      </c>
      <c r="EO150" s="13">
        <f t="shared" si="278"/>
        <v>-452.93936567164178</v>
      </c>
      <c r="EP150" s="13">
        <f t="shared" si="278"/>
        <v>-452.92500000000001</v>
      </c>
      <c r="EQ150" s="13">
        <f t="shared" si="278"/>
        <v>-452.9108455882353</v>
      </c>
      <c r="ER150" s="13">
        <f t="shared" si="278"/>
        <v>-452.896897810219</v>
      </c>
      <c r="ES150" s="13">
        <f t="shared" si="278"/>
        <v>-452.88315217391306</v>
      </c>
      <c r="ET150" s="13">
        <f t="shared" si="278"/>
        <v>-452.86960431654677</v>
      </c>
      <c r="EU150" s="13">
        <f t="shared" si="278"/>
        <v>-452.85624999999999</v>
      </c>
      <c r="EV150" s="13">
        <f t="shared" si="278"/>
        <v>-452.843085106383</v>
      </c>
      <c r="EW150" s="13">
        <f t="shared" si="278"/>
        <v>-452.83010563380282</v>
      </c>
      <c r="EX150" s="13">
        <f t="shared" si="278"/>
        <v>-452.81730769230768</v>
      </c>
      <c r="EY150" s="13">
        <f t="shared" si="278"/>
        <v>-452.8046875</v>
      </c>
      <c r="EZ150" s="13">
        <f t="shared" si="278"/>
        <v>-452.79224137931033</v>
      </c>
      <c r="FA150" s="13">
        <f t="shared" si="278"/>
        <v>-452.77996575342468</v>
      </c>
      <c r="FB150" s="13">
        <f t="shared" si="278"/>
        <v>-452.76785714285711</v>
      </c>
      <c r="FC150" s="13">
        <f t="shared" si="278"/>
        <v>-452.75591216216219</v>
      </c>
      <c r="FD150" s="13">
        <f t="shared" si="278"/>
        <v>-452.74412751677852</v>
      </c>
      <c r="FE150" s="13">
        <f t="shared" si="278"/>
        <v>-452.73250000000002</v>
      </c>
      <c r="FF150" s="13">
        <f t="shared" si="278"/>
        <v>-452.72102649006621</v>
      </c>
      <c r="FG150" s="13">
        <f t="shared" si="278"/>
        <v>-452.70970394736844</v>
      </c>
      <c r="FH150" s="13">
        <f t="shared" si="278"/>
        <v>-452.6985294117647</v>
      </c>
      <c r="FI150" s="13">
        <f t="shared" si="278"/>
        <v>-452.6875</v>
      </c>
      <c r="FJ150" s="13">
        <f t="shared" si="278"/>
        <v>-452.67661290322582</v>
      </c>
      <c r="FK150" s="13">
        <f t="shared" si="278"/>
        <v>-452.66586538461536</v>
      </c>
      <c r="FL150" s="13">
        <f t="shared" si="278"/>
        <v>-452.65525477707007</v>
      </c>
      <c r="FM150" s="13">
        <f t="shared" si="278"/>
        <v>-452.64477848101262</v>
      </c>
      <c r="FN150" s="13">
        <f t="shared" si="278"/>
        <v>-452.63443396226415</v>
      </c>
      <c r="FO150" s="13">
        <f t="shared" si="278"/>
        <v>-452.62421875000001</v>
      </c>
      <c r="FP150" s="13">
        <f t="shared" si="278"/>
        <v>-452.61413043478262</v>
      </c>
      <c r="FQ150" s="13">
        <f t="shared" si="278"/>
        <v>-452.60416666666669</v>
      </c>
      <c r="FR150" s="13">
        <f t="shared" si="278"/>
        <v>-452.59432515337426</v>
      </c>
      <c r="FS150" s="13">
        <f t="shared" si="278"/>
        <v>-452.58460365853659</v>
      </c>
      <c r="FT150" s="13">
        <f t="shared" si="278"/>
        <v>-452.57499999999999</v>
      </c>
      <c r="FU150" s="13">
        <f t="shared" si="278"/>
        <v>-452.56551204819277</v>
      </c>
      <c r="FV150" s="13">
        <f t="shared" si="278"/>
        <v>-452.55613772455092</v>
      </c>
      <c r="FW150" s="13">
        <f t="shared" si="278"/>
        <v>-452.546875</v>
      </c>
      <c r="FX150" s="13">
        <f t="shared" si="278"/>
        <v>-452.53772189349115</v>
      </c>
      <c r="FY150" s="13">
        <f t="shared" si="278"/>
        <v>-452.52867647058827</v>
      </c>
      <c r="FZ150" s="13">
        <f t="shared" si="278"/>
        <v>-452.51973684210526</v>
      </c>
      <c r="GA150" s="13">
        <f t="shared" si="278"/>
        <v>-452.51090116279067</v>
      </c>
      <c r="GB150" s="13">
        <f t="shared" si="278"/>
        <v>-452.50216763005778</v>
      </c>
      <c r="GC150" s="13">
        <f t="shared" si="278"/>
        <v>-452.49353448275861</v>
      </c>
      <c r="GD150" s="13">
        <f t="shared" si="278"/>
        <v>-452.48500000000001</v>
      </c>
      <c r="GE150" s="13">
        <f t="shared" si="278"/>
        <v>-452.4765625</v>
      </c>
      <c r="GF150" s="13">
        <f t="shared" si="278"/>
        <v>-452.46822033898309</v>
      </c>
      <c r="GG150" s="13">
        <f t="shared" si="278"/>
        <v>-452.45997191011236</v>
      </c>
      <c r="GH150" s="13">
        <f t="shared" si="278"/>
        <v>-452.45181564245809</v>
      </c>
      <c r="GI150" s="13">
        <f t="shared" si="278"/>
        <v>-452.44375000000002</v>
      </c>
      <c r="GJ150" s="13">
        <f t="shared" si="278"/>
        <v>-452.43577348066299</v>
      </c>
      <c r="GK150" s="13">
        <f t="shared" si="278"/>
        <v>-452.42788461538464</v>
      </c>
      <c r="GL150" s="13">
        <f t="shared" si="278"/>
        <v>-452.42008196721309</v>
      </c>
      <c r="GM150" s="13">
        <f t="shared" si="278"/>
        <v>-452.41236413043475</v>
      </c>
      <c r="GN150" s="13">
        <f t="shared" si="278"/>
        <v>-452.40472972972975</v>
      </c>
      <c r="GO150" s="13">
        <f t="shared" si="278"/>
        <v>-452.39717741935482</v>
      </c>
      <c r="GP150" s="13">
        <f t="shared" si="278"/>
        <v>-452.38970588235293</v>
      </c>
      <c r="GQ150" s="13">
        <f t="shared" si="278"/>
        <v>-452.38231382978722</v>
      </c>
      <c r="GR150" s="13">
        <f t="shared" si="278"/>
        <v>-452.375</v>
      </c>
      <c r="GS150" s="13">
        <f t="shared" si="278"/>
        <v>-452.36776315789473</v>
      </c>
      <c r="GT150" s="13">
        <f t="shared" si="278"/>
        <v>-452.36060209424085</v>
      </c>
      <c r="GU150" s="13">
        <f t="shared" si="278"/>
        <v>-452.353515625</v>
      </c>
      <c r="GV150" s="13">
        <f t="shared" si="278"/>
        <v>-452.34650259067359</v>
      </c>
      <c r="GW150" s="13">
        <f t="shared" si="278"/>
        <v>-452.33956185567013</v>
      </c>
      <c r="GX150" s="13">
        <f t="shared" si="278"/>
        <v>-452.3326923076923</v>
      </c>
      <c r="GY150" s="13">
        <f t="shared" si="278"/>
        <v>-452.32589285714289</v>
      </c>
      <c r="GZ150" s="13">
        <f t="shared" si="278"/>
        <v>-452.3191624365482</v>
      </c>
      <c r="HA150" s="13">
        <f t="shared" si="278"/>
        <v>-452.3125</v>
      </c>
      <c r="HB150" s="13">
        <f t="shared" si="278"/>
        <v>-452.3059045226131</v>
      </c>
      <c r="HC150" s="13">
        <f t="shared" si="278"/>
        <v>-452.299375</v>
      </c>
      <c r="HD150" s="13">
        <f t="shared" si="278"/>
        <v>-452.29291044776119</v>
      </c>
      <c r="HE150" s="13">
        <f t="shared" si="278"/>
        <v>-452.2865099009901</v>
      </c>
      <c r="HF150" s="13">
        <f t="shared" si="278"/>
        <v>-452.28017241379308</v>
      </c>
      <c r="HG150" s="13">
        <f t="shared" si="278"/>
        <v>-452.27389705882354</v>
      </c>
      <c r="HH150" s="13">
        <f t="shared" si="278"/>
        <v>-452.26768292682925</v>
      </c>
      <c r="HI150" s="13">
        <f t="shared" si="278"/>
        <v>-452.26152912621359</v>
      </c>
      <c r="HJ150" s="13">
        <f t="shared" si="278"/>
        <v>-452.25543478260869</v>
      </c>
      <c r="HK150" s="13">
        <f t="shared" si="278"/>
        <v>-452.24939903846155</v>
      </c>
      <c r="HL150" s="13">
        <f t="shared" si="278"/>
        <v>-452.24342105263156</v>
      </c>
      <c r="HM150" s="13">
        <f t="shared" si="278"/>
        <v>-452.23750000000001</v>
      </c>
      <c r="HN150" s="13">
        <f t="shared" si="278"/>
        <v>-452.23163507109007</v>
      </c>
      <c r="HO150" s="13">
        <f t="shared" si="278"/>
        <v>-452.2258254716981</v>
      </c>
      <c r="HP150" s="13">
        <f t="shared" si="278"/>
        <v>-452.22007042253523</v>
      </c>
      <c r="HQ150" s="13">
        <f t="shared" si="278"/>
        <v>-452.21436915887853</v>
      </c>
      <c r="HR150" s="13">
        <f t="shared" si="278"/>
        <v>-452.20872093023257</v>
      </c>
      <c r="HS150" s="13">
        <f t="shared" si="278"/>
        <v>-452.203125</v>
      </c>
      <c r="HT150" s="13">
        <f t="shared" si="278"/>
        <v>-452.19758064516128</v>
      </c>
      <c r="HU150" s="13">
        <f t="shared" si="278"/>
        <v>-452.19208715596329</v>
      </c>
      <c r="HV150" s="13">
        <f t="shared" si="278"/>
        <v>-452.18664383561645</v>
      </c>
      <c r="HW150" s="13">
        <f t="shared" si="278"/>
        <v>-452.18124999999998</v>
      </c>
      <c r="HX150" s="13">
        <f t="shared" si="278"/>
        <v>-452.17590497737558</v>
      </c>
      <c r="HY150" s="13">
        <f t="shared" si="278"/>
        <v>-452.17060810810813</v>
      </c>
      <c r="HZ150" s="13">
        <f t="shared" si="278"/>
        <v>-452.16535874439461</v>
      </c>
      <c r="IA150" s="13">
        <f t="shared" si="278"/>
        <v>-452.16015625</v>
      </c>
      <c r="IB150" s="13">
        <f t="shared" si="278"/>
        <v>-452.15499999999997</v>
      </c>
      <c r="IC150" s="13">
        <f t="shared" si="278"/>
        <v>-452.14988938053096</v>
      </c>
      <c r="ID150" s="13">
        <f t="shared" si="278"/>
        <v>-452.14482378854626</v>
      </c>
      <c r="IE150" s="13">
        <f t="shared" si="278"/>
        <v>-452.13980263157896</v>
      </c>
      <c r="IF150" s="13">
        <f t="shared" si="278"/>
        <v>-452.1348253275109</v>
      </c>
      <c r="IG150" s="13">
        <f t="shared" si="278"/>
        <v>-452.12989130434784</v>
      </c>
      <c r="IH150" s="13">
        <f t="shared" si="278"/>
        <v>-452.125</v>
      </c>
      <c r="II150" s="13">
        <f t="shared" si="278"/>
        <v>-452.12015086206895</v>
      </c>
      <c r="IJ150" s="13">
        <f t="shared" si="278"/>
        <v>-452.11534334763951</v>
      </c>
      <c r="IK150" s="13">
        <f t="shared" si="278"/>
        <v>-452.11057692307691</v>
      </c>
      <c r="IL150" s="13">
        <f t="shared" si="278"/>
        <v>-452.10585106382979</v>
      </c>
      <c r="IM150" s="13">
        <f t="shared" si="278"/>
        <v>-452.10116525423729</v>
      </c>
      <c r="IN150" s="13">
        <f t="shared" si="278"/>
        <v>-452.09651898734177</v>
      </c>
      <c r="IO150" s="13">
        <f t="shared" si="278"/>
        <v>-452.09191176470586</v>
      </c>
      <c r="IP150" s="13">
        <f t="shared" si="278"/>
        <v>-452.08734309623429</v>
      </c>
      <c r="IQ150" s="13">
        <f t="shared" si="278"/>
        <v>-452.08281249999999</v>
      </c>
      <c r="IR150" s="13">
        <f t="shared" si="278"/>
        <v>-452.07831950207469</v>
      </c>
      <c r="IS150" s="13">
        <f t="shared" si="278"/>
        <v>-452.07386363636363</v>
      </c>
      <c r="IT150" s="13">
        <f t="shared" si="278"/>
        <v>-452.06944444444446</v>
      </c>
      <c r="IU150" s="13">
        <f t="shared" si="278"/>
        <v>-452.06506147540983</v>
      </c>
      <c r="IV150" s="13">
        <f t="shared" si="278"/>
        <v>-452.06071428571431</v>
      </c>
      <c r="IW150" s="13"/>
      <c r="IX150" s="13"/>
      <c r="IY150" s="13"/>
      <c r="IZ150" s="13"/>
      <c r="JA150" s="13"/>
      <c r="JB150" s="13"/>
    </row>
    <row r="151" spans="1:262" ht="12.75" customHeight="1" x14ac:dyDescent="0.3">
      <c r="A151" s="18" t="s">
        <v>40</v>
      </c>
      <c r="B151" s="18">
        <v>826</v>
      </c>
      <c r="C151" s="19">
        <f t="shared" si="262"/>
        <v>94.218749999999986</v>
      </c>
      <c r="D151" s="19">
        <f t="shared" si="263"/>
        <v>-731.78125</v>
      </c>
      <c r="E151" s="19">
        <f t="shared" si="264"/>
        <v>18.666666666666668</v>
      </c>
      <c r="F151" s="18" t="e">
        <f t="shared" si="265"/>
        <v>#NUM!</v>
      </c>
      <c r="G151" s="19">
        <f t="shared" si="266"/>
        <v>-26.135044642857142</v>
      </c>
      <c r="H151" s="16">
        <f t="shared" si="267"/>
        <v>136.40625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7">
        <v>12800</v>
      </c>
      <c r="S151" s="17">
        <f t="shared" si="268"/>
        <v>1.125</v>
      </c>
      <c r="T151" s="17">
        <v>2.5</v>
      </c>
      <c r="U151" s="17">
        <f t="shared" si="269"/>
        <v>2.8125</v>
      </c>
      <c r="V151" s="17">
        <f t="shared" si="270"/>
        <v>225</v>
      </c>
      <c r="W151" s="17">
        <f t="shared" si="271"/>
        <v>0.75</v>
      </c>
      <c r="X151" s="17">
        <f t="shared" si="272"/>
        <v>150</v>
      </c>
      <c r="Y151" s="4">
        <f t="shared" si="273"/>
        <v>225</v>
      </c>
      <c r="Z151" s="4">
        <v>0.05</v>
      </c>
      <c r="AA151" s="4">
        <v>9</v>
      </c>
      <c r="AB151" s="4">
        <v>14</v>
      </c>
      <c r="AC151" s="4">
        <v>150</v>
      </c>
      <c r="AD151" s="4">
        <v>225</v>
      </c>
      <c r="AE151" s="4">
        <f t="shared" si="274"/>
        <v>506.25</v>
      </c>
      <c r="AF151" s="4">
        <f t="shared" si="275"/>
        <v>50.625</v>
      </c>
      <c r="AG151" s="13">
        <f t="shared" ref="AG151:IV151" si="279">((($V151+$X151)/10*MAX((AG$2/$AC151),1)+($Y151/80*180*$Z151))/(MAX((AG$2/$AA151),1)+$AB151))*28-$B151</f>
        <v>-708.75</v>
      </c>
      <c r="AH151" s="13">
        <f t="shared" si="279"/>
        <v>-711.29891304347825</v>
      </c>
      <c r="AI151" s="13">
        <f t="shared" si="279"/>
        <v>-716.078125</v>
      </c>
      <c r="AJ151" s="13">
        <f t="shared" si="279"/>
        <v>-720.47500000000002</v>
      </c>
      <c r="AK151" s="13">
        <f t="shared" si="279"/>
        <v>-724.53365384615381</v>
      </c>
      <c r="AL151" s="13">
        <f t="shared" si="279"/>
        <v>-728.29166666666663</v>
      </c>
      <c r="AM151" s="13">
        <f t="shared" si="279"/>
        <v>-731.78125</v>
      </c>
      <c r="AN151" s="13">
        <f t="shared" si="279"/>
        <v>-735.03017241379314</v>
      </c>
      <c r="AO151" s="13">
        <f t="shared" si="279"/>
        <v>-738.0625</v>
      </c>
      <c r="AP151" s="13">
        <f t="shared" si="279"/>
        <v>-740.89919354838707</v>
      </c>
      <c r="AQ151" s="13">
        <f t="shared" si="279"/>
        <v>-743.55859375</v>
      </c>
      <c r="AR151" s="13">
        <f t="shared" si="279"/>
        <v>-746.05681818181824</v>
      </c>
      <c r="AS151" s="13">
        <f t="shared" si="279"/>
        <v>-748.40808823529414</v>
      </c>
      <c r="AT151" s="13">
        <f t="shared" si="279"/>
        <v>-750.625</v>
      </c>
      <c r="AU151" s="13">
        <f t="shared" si="279"/>
        <v>-752.71875</v>
      </c>
      <c r="AV151" s="13">
        <f t="shared" si="279"/>
        <v>-754.69932432432427</v>
      </c>
      <c r="AW151" s="13">
        <f t="shared" si="279"/>
        <v>-756.57565789473688</v>
      </c>
      <c r="AX151" s="13">
        <f t="shared" si="279"/>
        <v>-758.35576923076928</v>
      </c>
      <c r="AY151" s="13">
        <f t="shared" si="279"/>
        <v>-760.046875</v>
      </c>
      <c r="AZ151" s="13">
        <f t="shared" si="279"/>
        <v>-761.65548780487802</v>
      </c>
      <c r="BA151" s="13">
        <f t="shared" si="279"/>
        <v>-763.1875</v>
      </c>
      <c r="BB151" s="13">
        <f t="shared" si="279"/>
        <v>-764.64825581395348</v>
      </c>
      <c r="BC151" s="13">
        <f t="shared" si="279"/>
        <v>-766.04261363636363</v>
      </c>
      <c r="BD151" s="13">
        <f t="shared" si="279"/>
        <v>-767.375</v>
      </c>
      <c r="BE151" s="13">
        <f t="shared" si="279"/>
        <v>-768.64945652173913</v>
      </c>
      <c r="BF151" s="13">
        <f t="shared" si="279"/>
        <v>-768.52925531914889</v>
      </c>
      <c r="BG151" s="13">
        <f t="shared" si="279"/>
        <v>-768.4140625</v>
      </c>
      <c r="BH151" s="13">
        <f t="shared" si="279"/>
        <v>-768.30357142857144</v>
      </c>
      <c r="BI151" s="13">
        <f t="shared" si="279"/>
        <v>-768.19749999999999</v>
      </c>
      <c r="BJ151" s="13">
        <f t="shared" si="279"/>
        <v>-768.09558823529414</v>
      </c>
      <c r="BK151" s="13">
        <f t="shared" si="279"/>
        <v>-767.99759615384619</v>
      </c>
      <c r="BL151" s="13">
        <f t="shared" si="279"/>
        <v>-767.90330188679241</v>
      </c>
      <c r="BM151" s="13">
        <f t="shared" si="279"/>
        <v>-767.8125</v>
      </c>
      <c r="BN151" s="13">
        <f t="shared" si="279"/>
        <v>-767.72500000000002</v>
      </c>
      <c r="BO151" s="13">
        <f t="shared" si="279"/>
        <v>-767.640625</v>
      </c>
      <c r="BP151" s="13">
        <f t="shared" si="279"/>
        <v>-767.55921052631584</v>
      </c>
      <c r="BQ151" s="13">
        <f t="shared" si="279"/>
        <v>-767.48060344827582</v>
      </c>
      <c r="BR151" s="13">
        <f t="shared" si="279"/>
        <v>-767.40466101694915</v>
      </c>
      <c r="BS151" s="13">
        <f t="shared" si="279"/>
        <v>-767.33124999999995</v>
      </c>
      <c r="BT151" s="13">
        <f t="shared" si="279"/>
        <v>-767.26024590163934</v>
      </c>
      <c r="BU151" s="13">
        <f t="shared" si="279"/>
        <v>-767.19153225806451</v>
      </c>
      <c r="BV151" s="13">
        <f t="shared" si="279"/>
        <v>-767.125</v>
      </c>
      <c r="BW151" s="13">
        <f t="shared" si="279"/>
        <v>-767.060546875</v>
      </c>
      <c r="BX151" s="13">
        <f t="shared" si="279"/>
        <v>-766.99807692307695</v>
      </c>
      <c r="BY151" s="13">
        <f t="shared" si="279"/>
        <v>-766.9375</v>
      </c>
      <c r="BZ151" s="13">
        <f t="shared" si="279"/>
        <v>-766.87873134328356</v>
      </c>
      <c r="CA151" s="13">
        <f t="shared" si="279"/>
        <v>-766.82169117647061</v>
      </c>
      <c r="CB151" s="13">
        <f t="shared" si="279"/>
        <v>-766.76630434782612</v>
      </c>
      <c r="CC151" s="13">
        <f t="shared" si="279"/>
        <v>-766.71249999999998</v>
      </c>
      <c r="CD151" s="13">
        <f t="shared" si="279"/>
        <v>-766.66021126760563</v>
      </c>
      <c r="CE151" s="13">
        <f t="shared" si="279"/>
        <v>-766.609375</v>
      </c>
      <c r="CF151" s="13">
        <f t="shared" si="279"/>
        <v>-766.55993150684935</v>
      </c>
      <c r="CG151" s="13">
        <f t="shared" si="279"/>
        <v>-766.51182432432438</v>
      </c>
      <c r="CH151" s="13">
        <f t="shared" si="279"/>
        <v>-766.46500000000003</v>
      </c>
      <c r="CI151" s="13">
        <f t="shared" si="279"/>
        <v>-766.41940789473688</v>
      </c>
      <c r="CJ151" s="13">
        <f t="shared" si="279"/>
        <v>-766.375</v>
      </c>
      <c r="CK151" s="13">
        <f t="shared" si="279"/>
        <v>-766.33173076923083</v>
      </c>
      <c r="CL151" s="13">
        <f t="shared" si="279"/>
        <v>-766.28955696202536</v>
      </c>
      <c r="CM151" s="13">
        <f t="shared" si="279"/>
        <v>-766.24843750000002</v>
      </c>
      <c r="CN151" s="13">
        <f t="shared" si="279"/>
        <v>-766.20833333333337</v>
      </c>
      <c r="CO151" s="13">
        <f t="shared" si="279"/>
        <v>-766.16920731707319</v>
      </c>
      <c r="CP151" s="13">
        <f t="shared" si="279"/>
        <v>-766.13102409638554</v>
      </c>
      <c r="CQ151" s="13">
        <f t="shared" si="279"/>
        <v>-766.09375</v>
      </c>
      <c r="CR151" s="13">
        <f t="shared" si="279"/>
        <v>-766.05735294117642</v>
      </c>
      <c r="CS151" s="13">
        <f t="shared" si="279"/>
        <v>-766.02180232558135</v>
      </c>
      <c r="CT151" s="13">
        <f t="shared" si="279"/>
        <v>-765.98706896551721</v>
      </c>
      <c r="CU151" s="13">
        <f t="shared" si="279"/>
        <v>-765.953125</v>
      </c>
      <c r="CV151" s="13">
        <f t="shared" si="279"/>
        <v>-765.91994382022472</v>
      </c>
      <c r="CW151" s="13">
        <f t="shared" si="279"/>
        <v>-765.88750000000005</v>
      </c>
      <c r="CX151" s="13">
        <f t="shared" si="279"/>
        <v>-765.85576923076928</v>
      </c>
      <c r="CY151" s="13">
        <f t="shared" si="279"/>
        <v>-765.82472826086951</v>
      </c>
      <c r="CZ151" s="13">
        <f t="shared" si="279"/>
        <v>-765.79435483870964</v>
      </c>
      <c r="DA151" s="13">
        <f t="shared" si="279"/>
        <v>-765.76462765957444</v>
      </c>
      <c r="DB151" s="13">
        <f t="shared" si="279"/>
        <v>-765.73552631578946</v>
      </c>
      <c r="DC151" s="13">
        <f t="shared" si="279"/>
        <v>-765.70703125</v>
      </c>
      <c r="DD151" s="13">
        <f t="shared" si="279"/>
        <v>-765.67912371134025</v>
      </c>
      <c r="DE151" s="13">
        <f t="shared" si="279"/>
        <v>-765.65178571428578</v>
      </c>
      <c r="DF151" s="13">
        <f t="shared" si="279"/>
        <v>-765.625</v>
      </c>
      <c r="DG151" s="13">
        <f t="shared" si="279"/>
        <v>-765.59875</v>
      </c>
      <c r="DH151" s="13">
        <f t="shared" si="279"/>
        <v>-765.57301980198019</v>
      </c>
      <c r="DI151" s="13">
        <f t="shared" si="279"/>
        <v>-765.54779411764707</v>
      </c>
      <c r="DJ151" s="13">
        <f t="shared" si="279"/>
        <v>-765.52305825242718</v>
      </c>
      <c r="DK151" s="13">
        <f t="shared" si="279"/>
        <v>-765.49879807692309</v>
      </c>
      <c r="DL151" s="13">
        <f t="shared" si="279"/>
        <v>-765.47500000000002</v>
      </c>
      <c r="DM151" s="13">
        <f t="shared" si="279"/>
        <v>-765.4516509433962</v>
      </c>
      <c r="DN151" s="13">
        <f t="shared" si="279"/>
        <v>-765.42873831775705</v>
      </c>
      <c r="DO151" s="13">
        <f t="shared" si="279"/>
        <v>-765.40625</v>
      </c>
      <c r="DP151" s="13">
        <f t="shared" si="279"/>
        <v>-765.38417431192659</v>
      </c>
      <c r="DQ151" s="13">
        <f t="shared" si="279"/>
        <v>-765.36249999999995</v>
      </c>
      <c r="DR151" s="13">
        <f t="shared" si="279"/>
        <v>-765.34121621621625</v>
      </c>
      <c r="DS151" s="13">
        <f t="shared" si="279"/>
        <v>-765.3203125</v>
      </c>
      <c r="DT151" s="13">
        <f t="shared" si="279"/>
        <v>-765.29977876106193</v>
      </c>
      <c r="DU151" s="13">
        <f t="shared" si="279"/>
        <v>-765.27960526315792</v>
      </c>
      <c r="DV151" s="13">
        <f t="shared" si="279"/>
        <v>-765.25978260869567</v>
      </c>
      <c r="DW151" s="13">
        <f t="shared" si="279"/>
        <v>-765.24030172413791</v>
      </c>
      <c r="DX151" s="13">
        <f t="shared" si="279"/>
        <v>-765.22115384615381</v>
      </c>
      <c r="DY151" s="13">
        <f t="shared" si="279"/>
        <v>-765.20233050847457</v>
      </c>
      <c r="DZ151" s="13">
        <f t="shared" si="279"/>
        <v>-765.18382352941171</v>
      </c>
      <c r="EA151" s="13">
        <f t="shared" si="279"/>
        <v>-765.16562499999998</v>
      </c>
      <c r="EB151" s="13">
        <f t="shared" si="279"/>
        <v>-765.14772727272725</v>
      </c>
      <c r="EC151" s="13">
        <f t="shared" si="279"/>
        <v>-765.13012295081967</v>
      </c>
      <c r="ED151" s="13">
        <f t="shared" si="279"/>
        <v>-765.11280487804879</v>
      </c>
      <c r="EE151" s="13">
        <f t="shared" si="279"/>
        <v>-765.09576612903231</v>
      </c>
      <c r="EF151" s="13">
        <f t="shared" si="279"/>
        <v>-765.07899999999995</v>
      </c>
      <c r="EG151" s="13">
        <f t="shared" si="279"/>
        <v>-765.0625</v>
      </c>
      <c r="EH151" s="13">
        <f t="shared" si="279"/>
        <v>-765.0462598425197</v>
      </c>
      <c r="EI151" s="13">
        <f t="shared" si="279"/>
        <v>-765.0302734375</v>
      </c>
      <c r="EJ151" s="13">
        <f t="shared" si="279"/>
        <v>-765.0145348837209</v>
      </c>
      <c r="EK151" s="13">
        <f t="shared" si="279"/>
        <v>-764.99903846153848</v>
      </c>
      <c r="EL151" s="13">
        <f t="shared" si="279"/>
        <v>-764.98377862595419</v>
      </c>
      <c r="EM151" s="13">
        <f t="shared" si="279"/>
        <v>-764.96875</v>
      </c>
      <c r="EN151" s="13">
        <f t="shared" si="279"/>
        <v>-764.95394736842104</v>
      </c>
      <c r="EO151" s="13">
        <f t="shared" si="279"/>
        <v>-764.93936567164178</v>
      </c>
      <c r="EP151" s="13">
        <f t="shared" si="279"/>
        <v>-764.92499999999995</v>
      </c>
      <c r="EQ151" s="13">
        <f t="shared" si="279"/>
        <v>-764.91084558823525</v>
      </c>
      <c r="ER151" s="13">
        <f t="shared" si="279"/>
        <v>-764.896897810219</v>
      </c>
      <c r="ES151" s="13">
        <f t="shared" si="279"/>
        <v>-764.883152173913</v>
      </c>
      <c r="ET151" s="13">
        <f t="shared" si="279"/>
        <v>-764.86960431654677</v>
      </c>
      <c r="EU151" s="13">
        <f t="shared" si="279"/>
        <v>-764.85625000000005</v>
      </c>
      <c r="EV151" s="13">
        <f t="shared" si="279"/>
        <v>-764.843085106383</v>
      </c>
      <c r="EW151" s="13">
        <f t="shared" si="279"/>
        <v>-764.83010563380287</v>
      </c>
      <c r="EX151" s="13">
        <f t="shared" si="279"/>
        <v>-764.81730769230774</v>
      </c>
      <c r="EY151" s="13">
        <f t="shared" si="279"/>
        <v>-764.8046875</v>
      </c>
      <c r="EZ151" s="13">
        <f t="shared" si="279"/>
        <v>-764.79224137931033</v>
      </c>
      <c r="FA151" s="13">
        <f t="shared" si="279"/>
        <v>-764.77996575342468</v>
      </c>
      <c r="FB151" s="13">
        <f t="shared" si="279"/>
        <v>-764.76785714285711</v>
      </c>
      <c r="FC151" s="13">
        <f t="shared" si="279"/>
        <v>-764.75591216216219</v>
      </c>
      <c r="FD151" s="13">
        <f t="shared" si="279"/>
        <v>-764.74412751677846</v>
      </c>
      <c r="FE151" s="13">
        <f t="shared" si="279"/>
        <v>-764.73249999999996</v>
      </c>
      <c r="FF151" s="13">
        <f t="shared" si="279"/>
        <v>-764.72102649006627</v>
      </c>
      <c r="FG151" s="13">
        <f t="shared" si="279"/>
        <v>-764.70970394736844</v>
      </c>
      <c r="FH151" s="13">
        <f t="shared" si="279"/>
        <v>-764.69852941176475</v>
      </c>
      <c r="FI151" s="13">
        <f t="shared" si="279"/>
        <v>-764.6875</v>
      </c>
      <c r="FJ151" s="13">
        <f t="shared" si="279"/>
        <v>-764.67661290322576</v>
      </c>
      <c r="FK151" s="13">
        <f t="shared" si="279"/>
        <v>-764.66586538461536</v>
      </c>
      <c r="FL151" s="13">
        <f t="shared" si="279"/>
        <v>-764.65525477707001</v>
      </c>
      <c r="FM151" s="13">
        <f t="shared" si="279"/>
        <v>-764.64477848101262</v>
      </c>
      <c r="FN151" s="13">
        <f t="shared" si="279"/>
        <v>-764.63443396226421</v>
      </c>
      <c r="FO151" s="13">
        <f t="shared" si="279"/>
        <v>-764.62421874999995</v>
      </c>
      <c r="FP151" s="13">
        <f t="shared" si="279"/>
        <v>-764.61413043478262</v>
      </c>
      <c r="FQ151" s="13">
        <f t="shared" si="279"/>
        <v>-764.60416666666663</v>
      </c>
      <c r="FR151" s="13">
        <f t="shared" si="279"/>
        <v>-764.59432515337426</v>
      </c>
      <c r="FS151" s="13">
        <f t="shared" si="279"/>
        <v>-764.58460365853659</v>
      </c>
      <c r="FT151" s="13">
        <f t="shared" si="279"/>
        <v>-764.57500000000005</v>
      </c>
      <c r="FU151" s="13">
        <f t="shared" si="279"/>
        <v>-764.56551204819277</v>
      </c>
      <c r="FV151" s="13">
        <f t="shared" si="279"/>
        <v>-764.55613772455092</v>
      </c>
      <c r="FW151" s="13">
        <f t="shared" si="279"/>
        <v>-764.546875</v>
      </c>
      <c r="FX151" s="13">
        <f t="shared" si="279"/>
        <v>-764.53772189349115</v>
      </c>
      <c r="FY151" s="13">
        <f t="shared" si="279"/>
        <v>-764.52867647058827</v>
      </c>
      <c r="FZ151" s="13">
        <f t="shared" si="279"/>
        <v>-764.51973684210532</v>
      </c>
      <c r="GA151" s="13">
        <f t="shared" si="279"/>
        <v>-764.51090116279067</v>
      </c>
      <c r="GB151" s="13">
        <f t="shared" si="279"/>
        <v>-764.50216763005778</v>
      </c>
      <c r="GC151" s="13">
        <f t="shared" si="279"/>
        <v>-764.49353448275861</v>
      </c>
      <c r="GD151" s="13">
        <f t="shared" si="279"/>
        <v>-764.48500000000001</v>
      </c>
      <c r="GE151" s="13">
        <f t="shared" si="279"/>
        <v>-764.4765625</v>
      </c>
      <c r="GF151" s="13">
        <f t="shared" si="279"/>
        <v>-764.46822033898309</v>
      </c>
      <c r="GG151" s="13">
        <f t="shared" si="279"/>
        <v>-764.45997191011236</v>
      </c>
      <c r="GH151" s="13">
        <f t="shared" si="279"/>
        <v>-764.45181564245809</v>
      </c>
      <c r="GI151" s="13">
        <f t="shared" si="279"/>
        <v>-764.44375000000002</v>
      </c>
      <c r="GJ151" s="13">
        <f t="shared" si="279"/>
        <v>-764.43577348066299</v>
      </c>
      <c r="GK151" s="13">
        <f t="shared" si="279"/>
        <v>-764.42788461538464</v>
      </c>
      <c r="GL151" s="13">
        <f t="shared" si="279"/>
        <v>-764.42008196721315</v>
      </c>
      <c r="GM151" s="13">
        <f t="shared" si="279"/>
        <v>-764.41236413043475</v>
      </c>
      <c r="GN151" s="13">
        <f t="shared" si="279"/>
        <v>-764.40472972972975</v>
      </c>
      <c r="GO151" s="13">
        <f t="shared" si="279"/>
        <v>-764.39717741935488</v>
      </c>
      <c r="GP151" s="13">
        <f t="shared" si="279"/>
        <v>-764.38970588235293</v>
      </c>
      <c r="GQ151" s="13">
        <f t="shared" si="279"/>
        <v>-764.38231382978722</v>
      </c>
      <c r="GR151" s="13">
        <f t="shared" si="279"/>
        <v>-764.375</v>
      </c>
      <c r="GS151" s="13">
        <f t="shared" si="279"/>
        <v>-764.36776315789473</v>
      </c>
      <c r="GT151" s="13">
        <f t="shared" si="279"/>
        <v>-764.36060209424079</v>
      </c>
      <c r="GU151" s="13">
        <f t="shared" si="279"/>
        <v>-764.353515625</v>
      </c>
      <c r="GV151" s="13">
        <f t="shared" si="279"/>
        <v>-764.34650259067359</v>
      </c>
      <c r="GW151" s="13">
        <f t="shared" si="279"/>
        <v>-764.33956185567013</v>
      </c>
      <c r="GX151" s="13">
        <f t="shared" si="279"/>
        <v>-764.33269230769235</v>
      </c>
      <c r="GY151" s="13">
        <f t="shared" si="279"/>
        <v>-764.32589285714289</v>
      </c>
      <c r="GZ151" s="13">
        <f t="shared" si="279"/>
        <v>-764.31916243654825</v>
      </c>
      <c r="HA151" s="13">
        <f t="shared" si="279"/>
        <v>-764.3125</v>
      </c>
      <c r="HB151" s="13">
        <f t="shared" si="279"/>
        <v>-764.3059045226131</v>
      </c>
      <c r="HC151" s="13">
        <f t="shared" si="279"/>
        <v>-764.29937499999994</v>
      </c>
      <c r="HD151" s="13">
        <f t="shared" si="279"/>
        <v>-764.29291044776119</v>
      </c>
      <c r="HE151" s="13">
        <f t="shared" si="279"/>
        <v>-764.28650990099015</v>
      </c>
      <c r="HF151" s="13">
        <f t="shared" si="279"/>
        <v>-764.28017241379314</v>
      </c>
      <c r="HG151" s="13">
        <f t="shared" si="279"/>
        <v>-764.27389705882354</v>
      </c>
      <c r="HH151" s="13">
        <f t="shared" si="279"/>
        <v>-764.26768292682925</v>
      </c>
      <c r="HI151" s="13">
        <f t="shared" si="279"/>
        <v>-764.26152912621365</v>
      </c>
      <c r="HJ151" s="13">
        <f t="shared" si="279"/>
        <v>-764.25543478260875</v>
      </c>
      <c r="HK151" s="13">
        <f t="shared" si="279"/>
        <v>-764.24939903846155</v>
      </c>
      <c r="HL151" s="13">
        <f t="shared" si="279"/>
        <v>-764.24342105263156</v>
      </c>
      <c r="HM151" s="13">
        <f t="shared" si="279"/>
        <v>-764.23749999999995</v>
      </c>
      <c r="HN151" s="13">
        <f t="shared" si="279"/>
        <v>-764.23163507109007</v>
      </c>
      <c r="HO151" s="13">
        <f t="shared" si="279"/>
        <v>-764.22582547169816</v>
      </c>
      <c r="HP151" s="13">
        <f t="shared" si="279"/>
        <v>-764.22007042253517</v>
      </c>
      <c r="HQ151" s="13">
        <f t="shared" si="279"/>
        <v>-764.21436915887853</v>
      </c>
      <c r="HR151" s="13">
        <f t="shared" si="279"/>
        <v>-764.20872093023252</v>
      </c>
      <c r="HS151" s="13">
        <f t="shared" si="279"/>
        <v>-764.203125</v>
      </c>
      <c r="HT151" s="13">
        <f t="shared" si="279"/>
        <v>-764.19758064516122</v>
      </c>
      <c r="HU151" s="13">
        <f t="shared" si="279"/>
        <v>-764.19208715596335</v>
      </c>
      <c r="HV151" s="13">
        <f t="shared" si="279"/>
        <v>-764.18664383561645</v>
      </c>
      <c r="HW151" s="13">
        <f t="shared" si="279"/>
        <v>-764.18124999999998</v>
      </c>
      <c r="HX151" s="13">
        <f t="shared" si="279"/>
        <v>-764.17590497737558</v>
      </c>
      <c r="HY151" s="13">
        <f t="shared" si="279"/>
        <v>-764.17060810810813</v>
      </c>
      <c r="HZ151" s="13">
        <f t="shared" si="279"/>
        <v>-764.16535874439467</v>
      </c>
      <c r="IA151" s="13">
        <f t="shared" si="279"/>
        <v>-764.16015625</v>
      </c>
      <c r="IB151" s="13">
        <f t="shared" si="279"/>
        <v>-764.15499999999997</v>
      </c>
      <c r="IC151" s="13">
        <f t="shared" si="279"/>
        <v>-764.14988938053102</v>
      </c>
      <c r="ID151" s="13">
        <f t="shared" si="279"/>
        <v>-764.1448237885462</v>
      </c>
      <c r="IE151" s="13">
        <f t="shared" si="279"/>
        <v>-764.13980263157896</v>
      </c>
      <c r="IF151" s="13">
        <f t="shared" si="279"/>
        <v>-764.13482532751095</v>
      </c>
      <c r="IG151" s="13">
        <f t="shared" si="279"/>
        <v>-764.12989130434778</v>
      </c>
      <c r="IH151" s="13">
        <f t="shared" si="279"/>
        <v>-764.125</v>
      </c>
      <c r="II151" s="13">
        <f t="shared" si="279"/>
        <v>-764.12015086206895</v>
      </c>
      <c r="IJ151" s="13">
        <f t="shared" si="279"/>
        <v>-764.11534334763951</v>
      </c>
      <c r="IK151" s="13">
        <f t="shared" si="279"/>
        <v>-764.11057692307691</v>
      </c>
      <c r="IL151" s="13">
        <f t="shared" si="279"/>
        <v>-764.10585106382973</v>
      </c>
      <c r="IM151" s="13">
        <f t="shared" si="279"/>
        <v>-764.10116525423734</v>
      </c>
      <c r="IN151" s="13">
        <f t="shared" si="279"/>
        <v>-764.09651898734182</v>
      </c>
      <c r="IO151" s="13">
        <f t="shared" si="279"/>
        <v>-764.09191176470586</v>
      </c>
      <c r="IP151" s="13">
        <f t="shared" si="279"/>
        <v>-764.08734309623435</v>
      </c>
      <c r="IQ151" s="13">
        <f t="shared" si="279"/>
        <v>-764.08281250000005</v>
      </c>
      <c r="IR151" s="13">
        <f t="shared" si="279"/>
        <v>-764.07831950207469</v>
      </c>
      <c r="IS151" s="13">
        <f t="shared" si="279"/>
        <v>-764.07386363636363</v>
      </c>
      <c r="IT151" s="13">
        <f t="shared" si="279"/>
        <v>-764.06944444444446</v>
      </c>
      <c r="IU151" s="13">
        <f t="shared" si="279"/>
        <v>-764.06506147540983</v>
      </c>
      <c r="IV151" s="13">
        <f t="shared" si="279"/>
        <v>-764.06071428571431</v>
      </c>
      <c r="IW151" s="13"/>
      <c r="IX151" s="13"/>
      <c r="IY151" s="13"/>
      <c r="IZ151" s="13"/>
      <c r="JA151" s="13"/>
      <c r="JB151" s="13"/>
    </row>
    <row r="152" spans="1:262" ht="12.75" customHeight="1" x14ac:dyDescent="0.3">
      <c r="A152" s="4" t="s">
        <v>41</v>
      </c>
      <c r="B152" s="4">
        <v>1137</v>
      </c>
      <c r="C152" s="13">
        <f t="shared" si="262"/>
        <v>94.218749999999986</v>
      </c>
      <c r="D152" s="13">
        <f t="shared" si="263"/>
        <v>-1042.78125</v>
      </c>
      <c r="E152" s="13">
        <f t="shared" si="264"/>
        <v>18.666666666666668</v>
      </c>
      <c r="F152" s="4" t="e">
        <f t="shared" si="265"/>
        <v>#NUM!</v>
      </c>
      <c r="G152" s="13">
        <f t="shared" si="266"/>
        <v>-37.2421875</v>
      </c>
      <c r="H152" s="11">
        <f t="shared" si="267"/>
        <v>136.40625</v>
      </c>
      <c r="I152" s="13"/>
      <c r="J152" s="13"/>
      <c r="K152" s="13"/>
      <c r="L152" s="13"/>
      <c r="M152" s="13"/>
      <c r="N152" s="13"/>
      <c r="O152" s="13"/>
      <c r="P152" s="13"/>
      <c r="Q152" s="13"/>
      <c r="R152" s="17">
        <v>19200</v>
      </c>
      <c r="S152" s="17">
        <f t="shared" si="268"/>
        <v>1.125</v>
      </c>
      <c r="T152" s="17">
        <v>2.5</v>
      </c>
      <c r="U152" s="17">
        <f t="shared" si="269"/>
        <v>2.8125</v>
      </c>
      <c r="V152" s="17">
        <f t="shared" si="270"/>
        <v>225</v>
      </c>
      <c r="W152" s="17">
        <f t="shared" si="271"/>
        <v>0.75</v>
      </c>
      <c r="X152" s="17">
        <f t="shared" si="272"/>
        <v>150</v>
      </c>
      <c r="Y152" s="4">
        <f t="shared" si="273"/>
        <v>225</v>
      </c>
      <c r="Z152" s="4">
        <v>0.05</v>
      </c>
      <c r="AA152" s="4">
        <v>9</v>
      </c>
      <c r="AB152" s="4">
        <v>14</v>
      </c>
      <c r="AC152" s="4">
        <v>150</v>
      </c>
      <c r="AD152" s="4">
        <v>225</v>
      </c>
      <c r="AE152" s="4">
        <f t="shared" si="274"/>
        <v>506.25</v>
      </c>
      <c r="AF152" s="4">
        <f t="shared" si="275"/>
        <v>50.625</v>
      </c>
      <c r="AG152" s="13">
        <f t="shared" ref="AG152:IV152" si="280">((($V152+$X152)/10*MAX((AG$2/$AC152),1)+($Y152/80*180*$Z152))/(MAX((AG$2/$AA152),1)+$AB152))*28-$B152</f>
        <v>-1019.75</v>
      </c>
      <c r="AH152" s="13">
        <f t="shared" si="280"/>
        <v>-1022.2989130434783</v>
      </c>
      <c r="AI152" s="13">
        <f t="shared" si="280"/>
        <v>-1027.078125</v>
      </c>
      <c r="AJ152" s="13">
        <f t="shared" si="280"/>
        <v>-1031.4749999999999</v>
      </c>
      <c r="AK152" s="13">
        <f t="shared" si="280"/>
        <v>-1035.5336538461538</v>
      </c>
      <c r="AL152" s="13">
        <f t="shared" si="280"/>
        <v>-1039.2916666666667</v>
      </c>
      <c r="AM152" s="13">
        <f t="shared" si="280"/>
        <v>-1042.78125</v>
      </c>
      <c r="AN152" s="13">
        <f t="shared" si="280"/>
        <v>-1046.030172413793</v>
      </c>
      <c r="AO152" s="13">
        <f t="shared" si="280"/>
        <v>-1049.0625</v>
      </c>
      <c r="AP152" s="13">
        <f t="shared" si="280"/>
        <v>-1051.8991935483871</v>
      </c>
      <c r="AQ152" s="13">
        <f t="shared" si="280"/>
        <v>-1054.55859375</v>
      </c>
      <c r="AR152" s="13">
        <f t="shared" si="280"/>
        <v>-1057.0568181818182</v>
      </c>
      <c r="AS152" s="13">
        <f t="shared" si="280"/>
        <v>-1059.4080882352941</v>
      </c>
      <c r="AT152" s="13">
        <f t="shared" si="280"/>
        <v>-1061.625</v>
      </c>
      <c r="AU152" s="13">
        <f t="shared" si="280"/>
        <v>-1063.71875</v>
      </c>
      <c r="AV152" s="13">
        <f t="shared" si="280"/>
        <v>-1065.6993243243244</v>
      </c>
      <c r="AW152" s="13">
        <f t="shared" si="280"/>
        <v>-1067.5756578947369</v>
      </c>
      <c r="AX152" s="13">
        <f t="shared" si="280"/>
        <v>-1069.3557692307693</v>
      </c>
      <c r="AY152" s="13">
        <f t="shared" si="280"/>
        <v>-1071.046875</v>
      </c>
      <c r="AZ152" s="13">
        <f t="shared" si="280"/>
        <v>-1072.655487804878</v>
      </c>
      <c r="BA152" s="13">
        <f t="shared" si="280"/>
        <v>-1074.1875</v>
      </c>
      <c r="BB152" s="13">
        <f t="shared" si="280"/>
        <v>-1075.6482558139535</v>
      </c>
      <c r="BC152" s="13">
        <f t="shared" si="280"/>
        <v>-1077.0426136363637</v>
      </c>
      <c r="BD152" s="13">
        <f t="shared" si="280"/>
        <v>-1078.375</v>
      </c>
      <c r="BE152" s="13">
        <f t="shared" si="280"/>
        <v>-1079.6494565217392</v>
      </c>
      <c r="BF152" s="13">
        <f t="shared" si="280"/>
        <v>-1079.5292553191489</v>
      </c>
      <c r="BG152" s="13">
        <f t="shared" si="280"/>
        <v>-1079.4140625</v>
      </c>
      <c r="BH152" s="13">
        <f t="shared" si="280"/>
        <v>-1079.3035714285716</v>
      </c>
      <c r="BI152" s="13">
        <f t="shared" si="280"/>
        <v>-1079.1975</v>
      </c>
      <c r="BJ152" s="13">
        <f t="shared" si="280"/>
        <v>-1079.0955882352941</v>
      </c>
      <c r="BK152" s="13">
        <f t="shared" si="280"/>
        <v>-1078.9975961538462</v>
      </c>
      <c r="BL152" s="13">
        <f t="shared" si="280"/>
        <v>-1078.9033018867924</v>
      </c>
      <c r="BM152" s="13">
        <f t="shared" si="280"/>
        <v>-1078.8125</v>
      </c>
      <c r="BN152" s="13">
        <f t="shared" si="280"/>
        <v>-1078.7249999999999</v>
      </c>
      <c r="BO152" s="13">
        <f t="shared" si="280"/>
        <v>-1078.640625</v>
      </c>
      <c r="BP152" s="13">
        <f t="shared" si="280"/>
        <v>-1078.5592105263158</v>
      </c>
      <c r="BQ152" s="13">
        <f t="shared" si="280"/>
        <v>-1078.4806034482758</v>
      </c>
      <c r="BR152" s="13">
        <f t="shared" si="280"/>
        <v>-1078.4046610169491</v>
      </c>
      <c r="BS152" s="13">
        <f t="shared" si="280"/>
        <v>-1078.33125</v>
      </c>
      <c r="BT152" s="13">
        <f t="shared" si="280"/>
        <v>-1078.2602459016393</v>
      </c>
      <c r="BU152" s="13">
        <f t="shared" si="280"/>
        <v>-1078.1915322580644</v>
      </c>
      <c r="BV152" s="13">
        <f t="shared" si="280"/>
        <v>-1078.125</v>
      </c>
      <c r="BW152" s="13">
        <f t="shared" si="280"/>
        <v>-1078.060546875</v>
      </c>
      <c r="BX152" s="13">
        <f t="shared" si="280"/>
        <v>-1077.998076923077</v>
      </c>
      <c r="BY152" s="13">
        <f t="shared" si="280"/>
        <v>-1077.9375</v>
      </c>
      <c r="BZ152" s="13">
        <f t="shared" si="280"/>
        <v>-1077.8787313432836</v>
      </c>
      <c r="CA152" s="13">
        <f t="shared" si="280"/>
        <v>-1077.8216911764705</v>
      </c>
      <c r="CB152" s="13">
        <f t="shared" si="280"/>
        <v>-1077.766304347826</v>
      </c>
      <c r="CC152" s="13">
        <f t="shared" si="280"/>
        <v>-1077.7125000000001</v>
      </c>
      <c r="CD152" s="13">
        <f t="shared" si="280"/>
        <v>-1077.6602112676055</v>
      </c>
      <c r="CE152" s="13">
        <f t="shared" si="280"/>
        <v>-1077.609375</v>
      </c>
      <c r="CF152" s="13">
        <f t="shared" si="280"/>
        <v>-1077.5599315068494</v>
      </c>
      <c r="CG152" s="13">
        <f t="shared" si="280"/>
        <v>-1077.5118243243244</v>
      </c>
      <c r="CH152" s="13">
        <f t="shared" si="280"/>
        <v>-1077.4649999999999</v>
      </c>
      <c r="CI152" s="13">
        <f t="shared" si="280"/>
        <v>-1077.4194078947369</v>
      </c>
      <c r="CJ152" s="13">
        <f t="shared" si="280"/>
        <v>-1077.375</v>
      </c>
      <c r="CK152" s="13">
        <f t="shared" si="280"/>
        <v>-1077.3317307692307</v>
      </c>
      <c r="CL152" s="13">
        <f t="shared" si="280"/>
        <v>-1077.2895569620252</v>
      </c>
      <c r="CM152" s="13">
        <f t="shared" si="280"/>
        <v>-1077.2484374999999</v>
      </c>
      <c r="CN152" s="13">
        <f t="shared" si="280"/>
        <v>-1077.2083333333333</v>
      </c>
      <c r="CO152" s="13">
        <f t="shared" si="280"/>
        <v>-1077.1692073170732</v>
      </c>
      <c r="CP152" s="13">
        <f t="shared" si="280"/>
        <v>-1077.1310240963855</v>
      </c>
      <c r="CQ152" s="13">
        <f t="shared" si="280"/>
        <v>-1077.09375</v>
      </c>
      <c r="CR152" s="13">
        <f t="shared" si="280"/>
        <v>-1077.0573529411765</v>
      </c>
      <c r="CS152" s="13">
        <f t="shared" si="280"/>
        <v>-1077.0218023255813</v>
      </c>
      <c r="CT152" s="13">
        <f t="shared" si="280"/>
        <v>-1076.9870689655172</v>
      </c>
      <c r="CU152" s="13">
        <f t="shared" si="280"/>
        <v>-1076.953125</v>
      </c>
      <c r="CV152" s="13">
        <f t="shared" si="280"/>
        <v>-1076.9199438202247</v>
      </c>
      <c r="CW152" s="13">
        <f t="shared" si="280"/>
        <v>-1076.8875</v>
      </c>
      <c r="CX152" s="13">
        <f t="shared" si="280"/>
        <v>-1076.8557692307693</v>
      </c>
      <c r="CY152" s="13">
        <f t="shared" si="280"/>
        <v>-1076.8247282608695</v>
      </c>
      <c r="CZ152" s="13">
        <f t="shared" si="280"/>
        <v>-1076.7943548387098</v>
      </c>
      <c r="DA152" s="13">
        <f t="shared" si="280"/>
        <v>-1076.7646276595744</v>
      </c>
      <c r="DB152" s="13">
        <f t="shared" si="280"/>
        <v>-1076.7355263157895</v>
      </c>
      <c r="DC152" s="13">
        <f t="shared" si="280"/>
        <v>-1076.70703125</v>
      </c>
      <c r="DD152" s="13">
        <f t="shared" si="280"/>
        <v>-1076.6791237113403</v>
      </c>
      <c r="DE152" s="13">
        <f t="shared" si="280"/>
        <v>-1076.6517857142858</v>
      </c>
      <c r="DF152" s="13">
        <f t="shared" si="280"/>
        <v>-1076.625</v>
      </c>
      <c r="DG152" s="13">
        <f t="shared" si="280"/>
        <v>-1076.5987499999999</v>
      </c>
      <c r="DH152" s="13">
        <f t="shared" si="280"/>
        <v>-1076.5730198019803</v>
      </c>
      <c r="DI152" s="13">
        <f t="shared" si="280"/>
        <v>-1076.5477941176471</v>
      </c>
      <c r="DJ152" s="13">
        <f t="shared" si="280"/>
        <v>-1076.5230582524273</v>
      </c>
      <c r="DK152" s="13">
        <f t="shared" si="280"/>
        <v>-1076.4987980769231</v>
      </c>
      <c r="DL152" s="13">
        <f t="shared" si="280"/>
        <v>-1076.4749999999999</v>
      </c>
      <c r="DM152" s="13">
        <f t="shared" si="280"/>
        <v>-1076.4516509433963</v>
      </c>
      <c r="DN152" s="13">
        <f t="shared" si="280"/>
        <v>-1076.4287383177571</v>
      </c>
      <c r="DO152" s="13">
        <f t="shared" si="280"/>
        <v>-1076.40625</v>
      </c>
      <c r="DP152" s="13">
        <f t="shared" si="280"/>
        <v>-1076.3841743119267</v>
      </c>
      <c r="DQ152" s="13">
        <f t="shared" si="280"/>
        <v>-1076.3625</v>
      </c>
      <c r="DR152" s="13">
        <f t="shared" si="280"/>
        <v>-1076.3412162162163</v>
      </c>
      <c r="DS152" s="13">
        <f t="shared" si="280"/>
        <v>-1076.3203125</v>
      </c>
      <c r="DT152" s="13">
        <f t="shared" si="280"/>
        <v>-1076.299778761062</v>
      </c>
      <c r="DU152" s="13">
        <f t="shared" si="280"/>
        <v>-1076.2796052631579</v>
      </c>
      <c r="DV152" s="13">
        <f t="shared" si="280"/>
        <v>-1076.2597826086956</v>
      </c>
      <c r="DW152" s="13">
        <f t="shared" si="280"/>
        <v>-1076.2403017241379</v>
      </c>
      <c r="DX152" s="13">
        <f t="shared" si="280"/>
        <v>-1076.2211538461538</v>
      </c>
      <c r="DY152" s="13">
        <f t="shared" si="280"/>
        <v>-1076.2023305084747</v>
      </c>
      <c r="DZ152" s="13">
        <f t="shared" si="280"/>
        <v>-1076.1838235294117</v>
      </c>
      <c r="EA152" s="13">
        <f t="shared" si="280"/>
        <v>-1076.1656250000001</v>
      </c>
      <c r="EB152" s="13">
        <f t="shared" si="280"/>
        <v>-1076.1477272727273</v>
      </c>
      <c r="EC152" s="13">
        <f t="shared" si="280"/>
        <v>-1076.1301229508197</v>
      </c>
      <c r="ED152" s="13">
        <f t="shared" si="280"/>
        <v>-1076.1128048780488</v>
      </c>
      <c r="EE152" s="13">
        <f t="shared" si="280"/>
        <v>-1076.0957661290322</v>
      </c>
      <c r="EF152" s="13">
        <f t="shared" si="280"/>
        <v>-1076.079</v>
      </c>
      <c r="EG152" s="13">
        <f t="shared" si="280"/>
        <v>-1076.0625</v>
      </c>
      <c r="EH152" s="13">
        <f t="shared" si="280"/>
        <v>-1076.0462598425197</v>
      </c>
      <c r="EI152" s="13">
        <f t="shared" si="280"/>
        <v>-1076.0302734375</v>
      </c>
      <c r="EJ152" s="13">
        <f t="shared" si="280"/>
        <v>-1076.0145348837209</v>
      </c>
      <c r="EK152" s="13">
        <f t="shared" si="280"/>
        <v>-1075.9990384615385</v>
      </c>
      <c r="EL152" s="13">
        <f t="shared" si="280"/>
        <v>-1075.9837786259543</v>
      </c>
      <c r="EM152" s="13">
        <f t="shared" si="280"/>
        <v>-1075.96875</v>
      </c>
      <c r="EN152" s="13">
        <f t="shared" si="280"/>
        <v>-1075.953947368421</v>
      </c>
      <c r="EO152" s="13">
        <f t="shared" si="280"/>
        <v>-1075.9393656716418</v>
      </c>
      <c r="EP152" s="13">
        <f t="shared" si="280"/>
        <v>-1075.925</v>
      </c>
      <c r="EQ152" s="13">
        <f t="shared" si="280"/>
        <v>-1075.9108455882354</v>
      </c>
      <c r="ER152" s="13">
        <f t="shared" si="280"/>
        <v>-1075.8968978102189</v>
      </c>
      <c r="ES152" s="13">
        <f t="shared" si="280"/>
        <v>-1075.883152173913</v>
      </c>
      <c r="ET152" s="13">
        <f t="shared" si="280"/>
        <v>-1075.8696043165467</v>
      </c>
      <c r="EU152" s="13">
        <f t="shared" si="280"/>
        <v>-1075.85625</v>
      </c>
      <c r="EV152" s="13">
        <f t="shared" si="280"/>
        <v>-1075.8430851063829</v>
      </c>
      <c r="EW152" s="13">
        <f t="shared" si="280"/>
        <v>-1075.8301056338028</v>
      </c>
      <c r="EX152" s="13">
        <f t="shared" si="280"/>
        <v>-1075.8173076923076</v>
      </c>
      <c r="EY152" s="13">
        <f t="shared" si="280"/>
        <v>-1075.8046875</v>
      </c>
      <c r="EZ152" s="13">
        <f t="shared" si="280"/>
        <v>-1075.7922413793103</v>
      </c>
      <c r="FA152" s="13">
        <f t="shared" si="280"/>
        <v>-1075.7799657534247</v>
      </c>
      <c r="FB152" s="13">
        <f t="shared" si="280"/>
        <v>-1075.7678571428571</v>
      </c>
      <c r="FC152" s="13">
        <f t="shared" si="280"/>
        <v>-1075.7559121621621</v>
      </c>
      <c r="FD152" s="13">
        <f t="shared" si="280"/>
        <v>-1075.7441275167785</v>
      </c>
      <c r="FE152" s="13">
        <f t="shared" si="280"/>
        <v>-1075.7325000000001</v>
      </c>
      <c r="FF152" s="13">
        <f t="shared" si="280"/>
        <v>-1075.7210264900662</v>
      </c>
      <c r="FG152" s="13">
        <f t="shared" si="280"/>
        <v>-1075.7097039473683</v>
      </c>
      <c r="FH152" s="13">
        <f t="shared" si="280"/>
        <v>-1075.6985294117646</v>
      </c>
      <c r="FI152" s="13">
        <f t="shared" si="280"/>
        <v>-1075.6875</v>
      </c>
      <c r="FJ152" s="13">
        <f t="shared" si="280"/>
        <v>-1075.6766129032258</v>
      </c>
      <c r="FK152" s="13">
        <f t="shared" si="280"/>
        <v>-1075.6658653846155</v>
      </c>
      <c r="FL152" s="13">
        <f t="shared" si="280"/>
        <v>-1075.65525477707</v>
      </c>
      <c r="FM152" s="13">
        <f t="shared" si="280"/>
        <v>-1075.6447784810127</v>
      </c>
      <c r="FN152" s="13">
        <f t="shared" si="280"/>
        <v>-1075.6344339622642</v>
      </c>
      <c r="FO152" s="13">
        <f t="shared" si="280"/>
        <v>-1075.62421875</v>
      </c>
      <c r="FP152" s="13">
        <f t="shared" si="280"/>
        <v>-1075.6141304347825</v>
      </c>
      <c r="FQ152" s="13">
        <f t="shared" si="280"/>
        <v>-1075.6041666666667</v>
      </c>
      <c r="FR152" s="13">
        <f t="shared" si="280"/>
        <v>-1075.5943251533743</v>
      </c>
      <c r="FS152" s="13">
        <f t="shared" si="280"/>
        <v>-1075.5846036585365</v>
      </c>
      <c r="FT152" s="13">
        <f t="shared" si="280"/>
        <v>-1075.575</v>
      </c>
      <c r="FU152" s="13">
        <f t="shared" si="280"/>
        <v>-1075.5655120481929</v>
      </c>
      <c r="FV152" s="13">
        <f t="shared" si="280"/>
        <v>-1075.5561377245508</v>
      </c>
      <c r="FW152" s="13">
        <f t="shared" si="280"/>
        <v>-1075.546875</v>
      </c>
      <c r="FX152" s="13">
        <f t="shared" si="280"/>
        <v>-1075.5377218934912</v>
      </c>
      <c r="FY152" s="13">
        <f t="shared" si="280"/>
        <v>-1075.5286764705882</v>
      </c>
      <c r="FZ152" s="13">
        <f t="shared" si="280"/>
        <v>-1075.5197368421052</v>
      </c>
      <c r="GA152" s="13">
        <f t="shared" si="280"/>
        <v>-1075.5109011627908</v>
      </c>
      <c r="GB152" s="13">
        <f t="shared" si="280"/>
        <v>-1075.5021676300578</v>
      </c>
      <c r="GC152" s="13">
        <f t="shared" si="280"/>
        <v>-1075.4935344827586</v>
      </c>
      <c r="GD152" s="13">
        <f t="shared" si="280"/>
        <v>-1075.4849999999999</v>
      </c>
      <c r="GE152" s="13">
        <f t="shared" si="280"/>
        <v>-1075.4765625</v>
      </c>
      <c r="GF152" s="13">
        <f t="shared" si="280"/>
        <v>-1075.468220338983</v>
      </c>
      <c r="GG152" s="13">
        <f t="shared" si="280"/>
        <v>-1075.4599719101125</v>
      </c>
      <c r="GH152" s="13">
        <f t="shared" si="280"/>
        <v>-1075.4518156424581</v>
      </c>
      <c r="GI152" s="13">
        <f t="shared" si="280"/>
        <v>-1075.4437499999999</v>
      </c>
      <c r="GJ152" s="13">
        <f t="shared" si="280"/>
        <v>-1075.4357734806631</v>
      </c>
      <c r="GK152" s="13">
        <f t="shared" si="280"/>
        <v>-1075.4278846153845</v>
      </c>
      <c r="GL152" s="13">
        <f t="shared" si="280"/>
        <v>-1075.420081967213</v>
      </c>
      <c r="GM152" s="13">
        <f t="shared" si="280"/>
        <v>-1075.4123641304348</v>
      </c>
      <c r="GN152" s="13">
        <f t="shared" si="280"/>
        <v>-1075.4047297297298</v>
      </c>
      <c r="GO152" s="13">
        <f t="shared" si="280"/>
        <v>-1075.3971774193549</v>
      </c>
      <c r="GP152" s="13">
        <f t="shared" si="280"/>
        <v>-1075.3897058823529</v>
      </c>
      <c r="GQ152" s="13">
        <f t="shared" si="280"/>
        <v>-1075.3823138297873</v>
      </c>
      <c r="GR152" s="13">
        <f t="shared" si="280"/>
        <v>-1075.375</v>
      </c>
      <c r="GS152" s="13">
        <f t="shared" si="280"/>
        <v>-1075.3677631578948</v>
      </c>
      <c r="GT152" s="13">
        <f t="shared" si="280"/>
        <v>-1075.3606020942409</v>
      </c>
      <c r="GU152" s="13">
        <f t="shared" si="280"/>
        <v>-1075.353515625</v>
      </c>
      <c r="GV152" s="13">
        <f t="shared" si="280"/>
        <v>-1075.3465025906735</v>
      </c>
      <c r="GW152" s="13">
        <f t="shared" si="280"/>
        <v>-1075.3395618556701</v>
      </c>
      <c r="GX152" s="13">
        <f t="shared" si="280"/>
        <v>-1075.3326923076922</v>
      </c>
      <c r="GY152" s="13">
        <f t="shared" si="280"/>
        <v>-1075.3258928571429</v>
      </c>
      <c r="GZ152" s="13">
        <f t="shared" si="280"/>
        <v>-1075.3191624365481</v>
      </c>
      <c r="HA152" s="13">
        <f t="shared" si="280"/>
        <v>-1075.3125</v>
      </c>
      <c r="HB152" s="13">
        <f t="shared" si="280"/>
        <v>-1075.305904522613</v>
      </c>
      <c r="HC152" s="13">
        <f t="shared" si="280"/>
        <v>-1075.2993750000001</v>
      </c>
      <c r="HD152" s="13">
        <f t="shared" si="280"/>
        <v>-1075.2929104477612</v>
      </c>
      <c r="HE152" s="13">
        <f t="shared" si="280"/>
        <v>-1075.28650990099</v>
      </c>
      <c r="HF152" s="13">
        <f t="shared" si="280"/>
        <v>-1075.280172413793</v>
      </c>
      <c r="HG152" s="13">
        <f t="shared" si="280"/>
        <v>-1075.2738970588234</v>
      </c>
      <c r="HH152" s="13">
        <f t="shared" si="280"/>
        <v>-1075.2676829268294</v>
      </c>
      <c r="HI152" s="13">
        <f t="shared" si="280"/>
        <v>-1075.2615291262136</v>
      </c>
      <c r="HJ152" s="13">
        <f t="shared" si="280"/>
        <v>-1075.2554347826087</v>
      </c>
      <c r="HK152" s="13">
        <f t="shared" si="280"/>
        <v>-1075.2493990384614</v>
      </c>
      <c r="HL152" s="13">
        <f t="shared" si="280"/>
        <v>-1075.2434210526317</v>
      </c>
      <c r="HM152" s="13">
        <f t="shared" si="280"/>
        <v>-1075.2375</v>
      </c>
      <c r="HN152" s="13">
        <f t="shared" si="280"/>
        <v>-1075.2316350710901</v>
      </c>
      <c r="HO152" s="13">
        <f t="shared" si="280"/>
        <v>-1075.225825471698</v>
      </c>
      <c r="HP152" s="13">
        <f t="shared" si="280"/>
        <v>-1075.2200704225352</v>
      </c>
      <c r="HQ152" s="13">
        <f t="shared" si="280"/>
        <v>-1075.2143691588785</v>
      </c>
      <c r="HR152" s="13">
        <f t="shared" si="280"/>
        <v>-1075.2087209302326</v>
      </c>
      <c r="HS152" s="13">
        <f t="shared" si="280"/>
        <v>-1075.203125</v>
      </c>
      <c r="HT152" s="13">
        <f t="shared" si="280"/>
        <v>-1075.1975806451612</v>
      </c>
      <c r="HU152" s="13">
        <f t="shared" si="280"/>
        <v>-1075.1920871559632</v>
      </c>
      <c r="HV152" s="13">
        <f t="shared" si="280"/>
        <v>-1075.1866438356165</v>
      </c>
      <c r="HW152" s="13">
        <f t="shared" si="280"/>
        <v>-1075.1812500000001</v>
      </c>
      <c r="HX152" s="13">
        <f t="shared" si="280"/>
        <v>-1075.1759049773755</v>
      </c>
      <c r="HY152" s="13">
        <f t="shared" si="280"/>
        <v>-1075.1706081081081</v>
      </c>
      <c r="HZ152" s="13">
        <f t="shared" si="280"/>
        <v>-1075.1653587443946</v>
      </c>
      <c r="IA152" s="13">
        <f t="shared" si="280"/>
        <v>-1075.16015625</v>
      </c>
      <c r="IB152" s="13">
        <f t="shared" si="280"/>
        <v>-1075.155</v>
      </c>
      <c r="IC152" s="13">
        <f t="shared" si="280"/>
        <v>-1075.149889380531</v>
      </c>
      <c r="ID152" s="13">
        <f t="shared" si="280"/>
        <v>-1075.1448237885463</v>
      </c>
      <c r="IE152" s="13">
        <f t="shared" si="280"/>
        <v>-1075.139802631579</v>
      </c>
      <c r="IF152" s="13">
        <f t="shared" si="280"/>
        <v>-1075.134825327511</v>
      </c>
      <c r="IG152" s="13">
        <f t="shared" si="280"/>
        <v>-1075.1298913043479</v>
      </c>
      <c r="IH152" s="13">
        <f t="shared" si="280"/>
        <v>-1075.125</v>
      </c>
      <c r="II152" s="13">
        <f t="shared" si="280"/>
        <v>-1075.1201508620691</v>
      </c>
      <c r="IJ152" s="13">
        <f t="shared" si="280"/>
        <v>-1075.1153433476395</v>
      </c>
      <c r="IK152" s="13">
        <f t="shared" si="280"/>
        <v>-1075.1105769230769</v>
      </c>
      <c r="IL152" s="13">
        <f t="shared" si="280"/>
        <v>-1075.1058510638297</v>
      </c>
      <c r="IM152" s="13">
        <f t="shared" si="280"/>
        <v>-1075.1011652542372</v>
      </c>
      <c r="IN152" s="13">
        <f t="shared" si="280"/>
        <v>-1075.0965189873418</v>
      </c>
      <c r="IO152" s="13">
        <f t="shared" si="280"/>
        <v>-1075.0919117647059</v>
      </c>
      <c r="IP152" s="13">
        <f t="shared" si="280"/>
        <v>-1075.0873430962342</v>
      </c>
      <c r="IQ152" s="13">
        <f t="shared" si="280"/>
        <v>-1075.0828125</v>
      </c>
      <c r="IR152" s="13">
        <f t="shared" si="280"/>
        <v>-1075.0783195020747</v>
      </c>
      <c r="IS152" s="13">
        <f t="shared" si="280"/>
        <v>-1075.0738636363637</v>
      </c>
      <c r="IT152" s="13">
        <f t="shared" si="280"/>
        <v>-1075.0694444444443</v>
      </c>
      <c r="IU152" s="13">
        <f t="shared" si="280"/>
        <v>-1075.0650614754097</v>
      </c>
      <c r="IV152" s="13">
        <f t="shared" si="280"/>
        <v>-1075.0607142857143</v>
      </c>
      <c r="IW152" s="13"/>
      <c r="IX152" s="13"/>
      <c r="IY152" s="13"/>
      <c r="IZ152" s="13"/>
      <c r="JA152" s="13"/>
      <c r="JB152" s="13"/>
    </row>
    <row r="153" spans="1:262" ht="12.75" customHeight="1" x14ac:dyDescent="0.3">
      <c r="A153" s="18" t="s">
        <v>42</v>
      </c>
      <c r="B153" s="18">
        <v>1451</v>
      </c>
      <c r="C153" s="19">
        <f t="shared" si="262"/>
        <v>94.218749999999986</v>
      </c>
      <c r="D153" s="19">
        <f t="shared" si="263"/>
        <v>-1356.78125</v>
      </c>
      <c r="E153" s="19">
        <f t="shared" si="264"/>
        <v>18.666666666666668</v>
      </c>
      <c r="F153" s="18" t="e">
        <f t="shared" si="265"/>
        <v>#NUM!</v>
      </c>
      <c r="G153" s="19">
        <f t="shared" si="266"/>
        <v>-48.456473214285715</v>
      </c>
      <c r="H153" s="16">
        <f t="shared" si="267"/>
        <v>136.40625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7">
        <v>25600</v>
      </c>
      <c r="S153" s="17">
        <f t="shared" si="268"/>
        <v>1.125</v>
      </c>
      <c r="T153" s="17">
        <v>2.5</v>
      </c>
      <c r="U153" s="17">
        <f t="shared" si="269"/>
        <v>2.8125</v>
      </c>
      <c r="V153" s="17">
        <f t="shared" si="270"/>
        <v>225</v>
      </c>
      <c r="W153" s="17">
        <f t="shared" si="271"/>
        <v>0.75</v>
      </c>
      <c r="X153" s="17">
        <f t="shared" si="272"/>
        <v>150</v>
      </c>
      <c r="Y153" s="4">
        <f t="shared" si="273"/>
        <v>225</v>
      </c>
      <c r="Z153" s="4">
        <v>0.05</v>
      </c>
      <c r="AA153" s="4">
        <v>9</v>
      </c>
      <c r="AB153" s="4">
        <v>14</v>
      </c>
      <c r="AC153" s="4">
        <v>150</v>
      </c>
      <c r="AD153" s="4">
        <v>225</v>
      </c>
      <c r="AE153" s="4">
        <f t="shared" si="274"/>
        <v>506.25</v>
      </c>
      <c r="AF153" s="4">
        <f t="shared" si="275"/>
        <v>50.625</v>
      </c>
      <c r="AG153" s="13">
        <f t="shared" ref="AG153:IV153" si="281">((($V153+$X153)/10*MAX((AG$2/$AC153),1)+($Y153/80*180*$Z153))/(MAX((AG$2/$AA153),1)+$AB153))*28-$B153</f>
        <v>-1333.75</v>
      </c>
      <c r="AH153" s="13">
        <f t="shared" si="281"/>
        <v>-1336.2989130434783</v>
      </c>
      <c r="AI153" s="13">
        <f t="shared" si="281"/>
        <v>-1341.078125</v>
      </c>
      <c r="AJ153" s="13">
        <f t="shared" si="281"/>
        <v>-1345.4749999999999</v>
      </c>
      <c r="AK153" s="13">
        <f t="shared" si="281"/>
        <v>-1349.5336538461538</v>
      </c>
      <c r="AL153" s="13">
        <f t="shared" si="281"/>
        <v>-1353.2916666666667</v>
      </c>
      <c r="AM153" s="13">
        <f t="shared" si="281"/>
        <v>-1356.78125</v>
      </c>
      <c r="AN153" s="13">
        <f t="shared" si="281"/>
        <v>-1360.030172413793</v>
      </c>
      <c r="AO153" s="13">
        <f t="shared" si="281"/>
        <v>-1363.0625</v>
      </c>
      <c r="AP153" s="13">
        <f t="shared" si="281"/>
        <v>-1365.8991935483871</v>
      </c>
      <c r="AQ153" s="13">
        <f t="shared" si="281"/>
        <v>-1368.55859375</v>
      </c>
      <c r="AR153" s="13">
        <f t="shared" si="281"/>
        <v>-1371.0568181818182</v>
      </c>
      <c r="AS153" s="13">
        <f t="shared" si="281"/>
        <v>-1373.4080882352941</v>
      </c>
      <c r="AT153" s="13">
        <f t="shared" si="281"/>
        <v>-1375.625</v>
      </c>
      <c r="AU153" s="13">
        <f t="shared" si="281"/>
        <v>-1377.71875</v>
      </c>
      <c r="AV153" s="13">
        <f t="shared" si="281"/>
        <v>-1379.6993243243244</v>
      </c>
      <c r="AW153" s="13">
        <f t="shared" si="281"/>
        <v>-1381.5756578947369</v>
      </c>
      <c r="AX153" s="13">
        <f t="shared" si="281"/>
        <v>-1383.3557692307693</v>
      </c>
      <c r="AY153" s="13">
        <f t="shared" si="281"/>
        <v>-1385.046875</v>
      </c>
      <c r="AZ153" s="13">
        <f t="shared" si="281"/>
        <v>-1386.655487804878</v>
      </c>
      <c r="BA153" s="13">
        <f t="shared" si="281"/>
        <v>-1388.1875</v>
      </c>
      <c r="BB153" s="13">
        <f t="shared" si="281"/>
        <v>-1389.6482558139535</v>
      </c>
      <c r="BC153" s="13">
        <f t="shared" si="281"/>
        <v>-1391.0426136363637</v>
      </c>
      <c r="BD153" s="13">
        <f t="shared" si="281"/>
        <v>-1392.375</v>
      </c>
      <c r="BE153" s="13">
        <f t="shared" si="281"/>
        <v>-1393.6494565217392</v>
      </c>
      <c r="BF153" s="13">
        <f t="shared" si="281"/>
        <v>-1393.5292553191489</v>
      </c>
      <c r="BG153" s="13">
        <f t="shared" si="281"/>
        <v>-1393.4140625</v>
      </c>
      <c r="BH153" s="13">
        <f t="shared" si="281"/>
        <v>-1393.3035714285716</v>
      </c>
      <c r="BI153" s="13">
        <f t="shared" si="281"/>
        <v>-1393.1975</v>
      </c>
      <c r="BJ153" s="13">
        <f t="shared" si="281"/>
        <v>-1393.0955882352941</v>
      </c>
      <c r="BK153" s="13">
        <f t="shared" si="281"/>
        <v>-1392.9975961538462</v>
      </c>
      <c r="BL153" s="13">
        <f t="shared" si="281"/>
        <v>-1392.9033018867924</v>
      </c>
      <c r="BM153" s="13">
        <f t="shared" si="281"/>
        <v>-1392.8125</v>
      </c>
      <c r="BN153" s="13">
        <f t="shared" si="281"/>
        <v>-1392.7249999999999</v>
      </c>
      <c r="BO153" s="13">
        <f t="shared" si="281"/>
        <v>-1392.640625</v>
      </c>
      <c r="BP153" s="13">
        <f t="shared" si="281"/>
        <v>-1392.5592105263158</v>
      </c>
      <c r="BQ153" s="13">
        <f t="shared" si="281"/>
        <v>-1392.4806034482758</v>
      </c>
      <c r="BR153" s="13">
        <f t="shared" si="281"/>
        <v>-1392.4046610169491</v>
      </c>
      <c r="BS153" s="13">
        <f t="shared" si="281"/>
        <v>-1392.33125</v>
      </c>
      <c r="BT153" s="13">
        <f t="shared" si="281"/>
        <v>-1392.2602459016393</v>
      </c>
      <c r="BU153" s="13">
        <f t="shared" si="281"/>
        <v>-1392.1915322580644</v>
      </c>
      <c r="BV153" s="13">
        <f t="shared" si="281"/>
        <v>-1392.125</v>
      </c>
      <c r="BW153" s="13">
        <f t="shared" si="281"/>
        <v>-1392.060546875</v>
      </c>
      <c r="BX153" s="13">
        <f t="shared" si="281"/>
        <v>-1391.998076923077</v>
      </c>
      <c r="BY153" s="13">
        <f t="shared" si="281"/>
        <v>-1391.9375</v>
      </c>
      <c r="BZ153" s="13">
        <f t="shared" si="281"/>
        <v>-1391.8787313432836</v>
      </c>
      <c r="CA153" s="13">
        <f t="shared" si="281"/>
        <v>-1391.8216911764705</v>
      </c>
      <c r="CB153" s="13">
        <f t="shared" si="281"/>
        <v>-1391.766304347826</v>
      </c>
      <c r="CC153" s="13">
        <f t="shared" si="281"/>
        <v>-1391.7125000000001</v>
      </c>
      <c r="CD153" s="13">
        <f t="shared" si="281"/>
        <v>-1391.6602112676055</v>
      </c>
      <c r="CE153" s="13">
        <f t="shared" si="281"/>
        <v>-1391.609375</v>
      </c>
      <c r="CF153" s="13">
        <f t="shared" si="281"/>
        <v>-1391.5599315068494</v>
      </c>
      <c r="CG153" s="13">
        <f t="shared" si="281"/>
        <v>-1391.5118243243244</v>
      </c>
      <c r="CH153" s="13">
        <f t="shared" si="281"/>
        <v>-1391.4649999999999</v>
      </c>
      <c r="CI153" s="13">
        <f t="shared" si="281"/>
        <v>-1391.4194078947369</v>
      </c>
      <c r="CJ153" s="13">
        <f t="shared" si="281"/>
        <v>-1391.375</v>
      </c>
      <c r="CK153" s="13">
        <f t="shared" si="281"/>
        <v>-1391.3317307692307</v>
      </c>
      <c r="CL153" s="13">
        <f t="shared" si="281"/>
        <v>-1391.2895569620252</v>
      </c>
      <c r="CM153" s="13">
        <f t="shared" si="281"/>
        <v>-1391.2484374999999</v>
      </c>
      <c r="CN153" s="13">
        <f t="shared" si="281"/>
        <v>-1391.2083333333333</v>
      </c>
      <c r="CO153" s="13">
        <f t="shared" si="281"/>
        <v>-1391.1692073170732</v>
      </c>
      <c r="CP153" s="13">
        <f t="shared" si="281"/>
        <v>-1391.1310240963855</v>
      </c>
      <c r="CQ153" s="13">
        <f t="shared" si="281"/>
        <v>-1391.09375</v>
      </c>
      <c r="CR153" s="13">
        <f t="shared" si="281"/>
        <v>-1391.0573529411765</v>
      </c>
      <c r="CS153" s="13">
        <f t="shared" si="281"/>
        <v>-1391.0218023255813</v>
      </c>
      <c r="CT153" s="13">
        <f t="shared" si="281"/>
        <v>-1390.9870689655172</v>
      </c>
      <c r="CU153" s="13">
        <f t="shared" si="281"/>
        <v>-1390.953125</v>
      </c>
      <c r="CV153" s="13">
        <f t="shared" si="281"/>
        <v>-1390.9199438202247</v>
      </c>
      <c r="CW153" s="13">
        <f t="shared" si="281"/>
        <v>-1390.8875</v>
      </c>
      <c r="CX153" s="13">
        <f t="shared" si="281"/>
        <v>-1390.8557692307693</v>
      </c>
      <c r="CY153" s="13">
        <f t="shared" si="281"/>
        <v>-1390.8247282608695</v>
      </c>
      <c r="CZ153" s="13">
        <f t="shared" si="281"/>
        <v>-1390.7943548387098</v>
      </c>
      <c r="DA153" s="13">
        <f t="shared" si="281"/>
        <v>-1390.7646276595744</v>
      </c>
      <c r="DB153" s="13">
        <f t="shared" si="281"/>
        <v>-1390.7355263157895</v>
      </c>
      <c r="DC153" s="13">
        <f t="shared" si="281"/>
        <v>-1390.70703125</v>
      </c>
      <c r="DD153" s="13">
        <f t="shared" si="281"/>
        <v>-1390.6791237113403</v>
      </c>
      <c r="DE153" s="13">
        <f t="shared" si="281"/>
        <v>-1390.6517857142858</v>
      </c>
      <c r="DF153" s="13">
        <f t="shared" si="281"/>
        <v>-1390.625</v>
      </c>
      <c r="DG153" s="13">
        <f t="shared" si="281"/>
        <v>-1390.5987499999999</v>
      </c>
      <c r="DH153" s="13">
        <f t="shared" si="281"/>
        <v>-1390.5730198019803</v>
      </c>
      <c r="DI153" s="13">
        <f t="shared" si="281"/>
        <v>-1390.5477941176471</v>
      </c>
      <c r="DJ153" s="13">
        <f t="shared" si="281"/>
        <v>-1390.5230582524273</v>
      </c>
      <c r="DK153" s="13">
        <f t="shared" si="281"/>
        <v>-1390.4987980769231</v>
      </c>
      <c r="DL153" s="13">
        <f t="shared" si="281"/>
        <v>-1390.4749999999999</v>
      </c>
      <c r="DM153" s="13">
        <f t="shared" si="281"/>
        <v>-1390.4516509433963</v>
      </c>
      <c r="DN153" s="13">
        <f t="shared" si="281"/>
        <v>-1390.4287383177571</v>
      </c>
      <c r="DO153" s="13">
        <f t="shared" si="281"/>
        <v>-1390.40625</v>
      </c>
      <c r="DP153" s="13">
        <f t="shared" si="281"/>
        <v>-1390.3841743119267</v>
      </c>
      <c r="DQ153" s="13">
        <f t="shared" si="281"/>
        <v>-1390.3625</v>
      </c>
      <c r="DR153" s="13">
        <f t="shared" si="281"/>
        <v>-1390.3412162162163</v>
      </c>
      <c r="DS153" s="13">
        <f t="shared" si="281"/>
        <v>-1390.3203125</v>
      </c>
      <c r="DT153" s="13">
        <f t="shared" si="281"/>
        <v>-1390.299778761062</v>
      </c>
      <c r="DU153" s="13">
        <f t="shared" si="281"/>
        <v>-1390.2796052631579</v>
      </c>
      <c r="DV153" s="13">
        <f t="shared" si="281"/>
        <v>-1390.2597826086956</v>
      </c>
      <c r="DW153" s="13">
        <f t="shared" si="281"/>
        <v>-1390.2403017241379</v>
      </c>
      <c r="DX153" s="13">
        <f t="shared" si="281"/>
        <v>-1390.2211538461538</v>
      </c>
      <c r="DY153" s="13">
        <f t="shared" si="281"/>
        <v>-1390.2023305084747</v>
      </c>
      <c r="DZ153" s="13">
        <f t="shared" si="281"/>
        <v>-1390.1838235294117</v>
      </c>
      <c r="EA153" s="13">
        <f t="shared" si="281"/>
        <v>-1390.1656250000001</v>
      </c>
      <c r="EB153" s="13">
        <f t="shared" si="281"/>
        <v>-1390.1477272727273</v>
      </c>
      <c r="EC153" s="13">
        <f t="shared" si="281"/>
        <v>-1390.1301229508197</v>
      </c>
      <c r="ED153" s="13">
        <f t="shared" si="281"/>
        <v>-1390.1128048780488</v>
      </c>
      <c r="EE153" s="13">
        <f t="shared" si="281"/>
        <v>-1390.0957661290322</v>
      </c>
      <c r="EF153" s="13">
        <f t="shared" si="281"/>
        <v>-1390.079</v>
      </c>
      <c r="EG153" s="13">
        <f t="shared" si="281"/>
        <v>-1390.0625</v>
      </c>
      <c r="EH153" s="13">
        <f t="shared" si="281"/>
        <v>-1390.0462598425197</v>
      </c>
      <c r="EI153" s="13">
        <f t="shared" si="281"/>
        <v>-1390.0302734375</v>
      </c>
      <c r="EJ153" s="13">
        <f t="shared" si="281"/>
        <v>-1390.0145348837209</v>
      </c>
      <c r="EK153" s="13">
        <f t="shared" si="281"/>
        <v>-1389.9990384615385</v>
      </c>
      <c r="EL153" s="13">
        <f t="shared" si="281"/>
        <v>-1389.9837786259543</v>
      </c>
      <c r="EM153" s="13">
        <f t="shared" si="281"/>
        <v>-1389.96875</v>
      </c>
      <c r="EN153" s="13">
        <f t="shared" si="281"/>
        <v>-1389.953947368421</v>
      </c>
      <c r="EO153" s="13">
        <f t="shared" si="281"/>
        <v>-1389.9393656716418</v>
      </c>
      <c r="EP153" s="13">
        <f t="shared" si="281"/>
        <v>-1389.925</v>
      </c>
      <c r="EQ153" s="13">
        <f t="shared" si="281"/>
        <v>-1389.9108455882354</v>
      </c>
      <c r="ER153" s="13">
        <f t="shared" si="281"/>
        <v>-1389.8968978102189</v>
      </c>
      <c r="ES153" s="13">
        <f t="shared" si="281"/>
        <v>-1389.883152173913</v>
      </c>
      <c r="ET153" s="13">
        <f t="shared" si="281"/>
        <v>-1389.8696043165467</v>
      </c>
      <c r="EU153" s="13">
        <f t="shared" si="281"/>
        <v>-1389.85625</v>
      </c>
      <c r="EV153" s="13">
        <f t="shared" si="281"/>
        <v>-1389.8430851063829</v>
      </c>
      <c r="EW153" s="13">
        <f t="shared" si="281"/>
        <v>-1389.8301056338028</v>
      </c>
      <c r="EX153" s="13">
        <f t="shared" si="281"/>
        <v>-1389.8173076923076</v>
      </c>
      <c r="EY153" s="13">
        <f t="shared" si="281"/>
        <v>-1389.8046875</v>
      </c>
      <c r="EZ153" s="13">
        <f t="shared" si="281"/>
        <v>-1389.7922413793103</v>
      </c>
      <c r="FA153" s="13">
        <f t="shared" si="281"/>
        <v>-1389.7799657534247</v>
      </c>
      <c r="FB153" s="13">
        <f t="shared" si="281"/>
        <v>-1389.7678571428571</v>
      </c>
      <c r="FC153" s="13">
        <f t="shared" si="281"/>
        <v>-1389.7559121621621</v>
      </c>
      <c r="FD153" s="13">
        <f t="shared" si="281"/>
        <v>-1389.7441275167785</v>
      </c>
      <c r="FE153" s="13">
        <f t="shared" si="281"/>
        <v>-1389.7325000000001</v>
      </c>
      <c r="FF153" s="13">
        <f t="shared" si="281"/>
        <v>-1389.7210264900662</v>
      </c>
      <c r="FG153" s="13">
        <f t="shared" si="281"/>
        <v>-1389.7097039473683</v>
      </c>
      <c r="FH153" s="13">
        <f t="shared" si="281"/>
        <v>-1389.6985294117646</v>
      </c>
      <c r="FI153" s="13">
        <f t="shared" si="281"/>
        <v>-1389.6875</v>
      </c>
      <c r="FJ153" s="13">
        <f t="shared" si="281"/>
        <v>-1389.6766129032258</v>
      </c>
      <c r="FK153" s="13">
        <f t="shared" si="281"/>
        <v>-1389.6658653846155</v>
      </c>
      <c r="FL153" s="13">
        <f t="shared" si="281"/>
        <v>-1389.65525477707</v>
      </c>
      <c r="FM153" s="13">
        <f t="shared" si="281"/>
        <v>-1389.6447784810127</v>
      </c>
      <c r="FN153" s="13">
        <f t="shared" si="281"/>
        <v>-1389.6344339622642</v>
      </c>
      <c r="FO153" s="13">
        <f t="shared" si="281"/>
        <v>-1389.62421875</v>
      </c>
      <c r="FP153" s="13">
        <f t="shared" si="281"/>
        <v>-1389.6141304347825</v>
      </c>
      <c r="FQ153" s="13">
        <f t="shared" si="281"/>
        <v>-1389.6041666666667</v>
      </c>
      <c r="FR153" s="13">
        <f t="shared" si="281"/>
        <v>-1389.5943251533743</v>
      </c>
      <c r="FS153" s="13">
        <f t="shared" si="281"/>
        <v>-1389.5846036585365</v>
      </c>
      <c r="FT153" s="13">
        <f t="shared" si="281"/>
        <v>-1389.575</v>
      </c>
      <c r="FU153" s="13">
        <f t="shared" si="281"/>
        <v>-1389.5655120481929</v>
      </c>
      <c r="FV153" s="13">
        <f t="shared" si="281"/>
        <v>-1389.5561377245508</v>
      </c>
      <c r="FW153" s="13">
        <f t="shared" si="281"/>
        <v>-1389.546875</v>
      </c>
      <c r="FX153" s="13">
        <f t="shared" si="281"/>
        <v>-1389.5377218934912</v>
      </c>
      <c r="FY153" s="13">
        <f t="shared" si="281"/>
        <v>-1389.5286764705882</v>
      </c>
      <c r="FZ153" s="13">
        <f t="shared" si="281"/>
        <v>-1389.5197368421052</v>
      </c>
      <c r="GA153" s="13">
        <f t="shared" si="281"/>
        <v>-1389.5109011627908</v>
      </c>
      <c r="GB153" s="13">
        <f t="shared" si="281"/>
        <v>-1389.5021676300578</v>
      </c>
      <c r="GC153" s="13">
        <f t="shared" si="281"/>
        <v>-1389.4935344827586</v>
      </c>
      <c r="GD153" s="13">
        <f t="shared" si="281"/>
        <v>-1389.4849999999999</v>
      </c>
      <c r="GE153" s="13">
        <f t="shared" si="281"/>
        <v>-1389.4765625</v>
      </c>
      <c r="GF153" s="13">
        <f t="shared" si="281"/>
        <v>-1389.468220338983</v>
      </c>
      <c r="GG153" s="13">
        <f t="shared" si="281"/>
        <v>-1389.4599719101125</v>
      </c>
      <c r="GH153" s="13">
        <f t="shared" si="281"/>
        <v>-1389.4518156424581</v>
      </c>
      <c r="GI153" s="13">
        <f t="shared" si="281"/>
        <v>-1389.4437499999999</v>
      </c>
      <c r="GJ153" s="13">
        <f t="shared" si="281"/>
        <v>-1389.4357734806631</v>
      </c>
      <c r="GK153" s="13">
        <f t="shared" si="281"/>
        <v>-1389.4278846153845</v>
      </c>
      <c r="GL153" s="13">
        <f t="shared" si="281"/>
        <v>-1389.420081967213</v>
      </c>
      <c r="GM153" s="13">
        <f t="shared" si="281"/>
        <v>-1389.4123641304348</v>
      </c>
      <c r="GN153" s="13">
        <f t="shared" si="281"/>
        <v>-1389.4047297297298</v>
      </c>
      <c r="GO153" s="13">
        <f t="shared" si="281"/>
        <v>-1389.3971774193549</v>
      </c>
      <c r="GP153" s="13">
        <f t="shared" si="281"/>
        <v>-1389.3897058823529</v>
      </c>
      <c r="GQ153" s="13">
        <f t="shared" si="281"/>
        <v>-1389.3823138297873</v>
      </c>
      <c r="GR153" s="13">
        <f t="shared" si="281"/>
        <v>-1389.375</v>
      </c>
      <c r="GS153" s="13">
        <f t="shared" si="281"/>
        <v>-1389.3677631578948</v>
      </c>
      <c r="GT153" s="13">
        <f t="shared" si="281"/>
        <v>-1389.3606020942409</v>
      </c>
      <c r="GU153" s="13">
        <f t="shared" si="281"/>
        <v>-1389.353515625</v>
      </c>
      <c r="GV153" s="13">
        <f t="shared" si="281"/>
        <v>-1389.3465025906735</v>
      </c>
      <c r="GW153" s="13">
        <f t="shared" si="281"/>
        <v>-1389.3395618556701</v>
      </c>
      <c r="GX153" s="13">
        <f t="shared" si="281"/>
        <v>-1389.3326923076922</v>
      </c>
      <c r="GY153" s="13">
        <f t="shared" si="281"/>
        <v>-1389.3258928571429</v>
      </c>
      <c r="GZ153" s="13">
        <f t="shared" si="281"/>
        <v>-1389.3191624365481</v>
      </c>
      <c r="HA153" s="13">
        <f t="shared" si="281"/>
        <v>-1389.3125</v>
      </c>
      <c r="HB153" s="13">
        <f t="shared" si="281"/>
        <v>-1389.305904522613</v>
      </c>
      <c r="HC153" s="13">
        <f t="shared" si="281"/>
        <v>-1389.2993750000001</v>
      </c>
      <c r="HD153" s="13">
        <f t="shared" si="281"/>
        <v>-1389.2929104477612</v>
      </c>
      <c r="HE153" s="13">
        <f t="shared" si="281"/>
        <v>-1389.28650990099</v>
      </c>
      <c r="HF153" s="13">
        <f t="shared" si="281"/>
        <v>-1389.280172413793</v>
      </c>
      <c r="HG153" s="13">
        <f t="shared" si="281"/>
        <v>-1389.2738970588234</v>
      </c>
      <c r="HH153" s="13">
        <f t="shared" si="281"/>
        <v>-1389.2676829268294</v>
      </c>
      <c r="HI153" s="13">
        <f t="shared" si="281"/>
        <v>-1389.2615291262136</v>
      </c>
      <c r="HJ153" s="13">
        <f t="shared" si="281"/>
        <v>-1389.2554347826087</v>
      </c>
      <c r="HK153" s="13">
        <f t="shared" si="281"/>
        <v>-1389.2493990384614</v>
      </c>
      <c r="HL153" s="13">
        <f t="shared" si="281"/>
        <v>-1389.2434210526317</v>
      </c>
      <c r="HM153" s="13">
        <f t="shared" si="281"/>
        <v>-1389.2375</v>
      </c>
      <c r="HN153" s="13">
        <f t="shared" si="281"/>
        <v>-1389.2316350710901</v>
      </c>
      <c r="HO153" s="13">
        <f t="shared" si="281"/>
        <v>-1389.225825471698</v>
      </c>
      <c r="HP153" s="13">
        <f t="shared" si="281"/>
        <v>-1389.2200704225352</v>
      </c>
      <c r="HQ153" s="13">
        <f t="shared" si="281"/>
        <v>-1389.2143691588785</v>
      </c>
      <c r="HR153" s="13">
        <f t="shared" si="281"/>
        <v>-1389.2087209302326</v>
      </c>
      <c r="HS153" s="13">
        <f t="shared" si="281"/>
        <v>-1389.203125</v>
      </c>
      <c r="HT153" s="13">
        <f t="shared" si="281"/>
        <v>-1389.1975806451612</v>
      </c>
      <c r="HU153" s="13">
        <f t="shared" si="281"/>
        <v>-1389.1920871559632</v>
      </c>
      <c r="HV153" s="13">
        <f t="shared" si="281"/>
        <v>-1389.1866438356165</v>
      </c>
      <c r="HW153" s="13">
        <f t="shared" si="281"/>
        <v>-1389.1812500000001</v>
      </c>
      <c r="HX153" s="13">
        <f t="shared" si="281"/>
        <v>-1389.1759049773755</v>
      </c>
      <c r="HY153" s="13">
        <f t="shared" si="281"/>
        <v>-1389.1706081081081</v>
      </c>
      <c r="HZ153" s="13">
        <f t="shared" si="281"/>
        <v>-1389.1653587443946</v>
      </c>
      <c r="IA153" s="13">
        <f t="shared" si="281"/>
        <v>-1389.16015625</v>
      </c>
      <c r="IB153" s="13">
        <f t="shared" si="281"/>
        <v>-1389.155</v>
      </c>
      <c r="IC153" s="13">
        <f t="shared" si="281"/>
        <v>-1389.149889380531</v>
      </c>
      <c r="ID153" s="13">
        <f t="shared" si="281"/>
        <v>-1389.1448237885463</v>
      </c>
      <c r="IE153" s="13">
        <f t="shared" si="281"/>
        <v>-1389.139802631579</v>
      </c>
      <c r="IF153" s="13">
        <f t="shared" si="281"/>
        <v>-1389.134825327511</v>
      </c>
      <c r="IG153" s="13">
        <f t="shared" si="281"/>
        <v>-1389.1298913043479</v>
      </c>
      <c r="IH153" s="13">
        <f t="shared" si="281"/>
        <v>-1389.125</v>
      </c>
      <c r="II153" s="13">
        <f t="shared" si="281"/>
        <v>-1389.1201508620691</v>
      </c>
      <c r="IJ153" s="13">
        <f t="shared" si="281"/>
        <v>-1389.1153433476395</v>
      </c>
      <c r="IK153" s="13">
        <f t="shared" si="281"/>
        <v>-1389.1105769230769</v>
      </c>
      <c r="IL153" s="13">
        <f t="shared" si="281"/>
        <v>-1389.1058510638297</v>
      </c>
      <c r="IM153" s="13">
        <f t="shared" si="281"/>
        <v>-1389.1011652542372</v>
      </c>
      <c r="IN153" s="13">
        <f t="shared" si="281"/>
        <v>-1389.0965189873418</v>
      </c>
      <c r="IO153" s="13">
        <f t="shared" si="281"/>
        <v>-1389.0919117647059</v>
      </c>
      <c r="IP153" s="13">
        <f t="shared" si="281"/>
        <v>-1389.0873430962342</v>
      </c>
      <c r="IQ153" s="13">
        <f t="shared" si="281"/>
        <v>-1389.0828125</v>
      </c>
      <c r="IR153" s="13">
        <f t="shared" si="281"/>
        <v>-1389.0783195020747</v>
      </c>
      <c r="IS153" s="13">
        <f t="shared" si="281"/>
        <v>-1389.0738636363637</v>
      </c>
      <c r="IT153" s="13">
        <f t="shared" si="281"/>
        <v>-1389.0694444444443</v>
      </c>
      <c r="IU153" s="13">
        <f t="shared" si="281"/>
        <v>-1389.0650614754097</v>
      </c>
      <c r="IV153" s="13">
        <f t="shared" si="281"/>
        <v>-1389.0607142857143</v>
      </c>
      <c r="IW153" s="13"/>
      <c r="IX153" s="13"/>
      <c r="IY153" s="13"/>
      <c r="IZ153" s="13"/>
      <c r="JA153" s="13"/>
      <c r="JB153" s="13"/>
    </row>
    <row r="154" spans="1:262" ht="12.75" customHeight="1" x14ac:dyDescent="0.3">
      <c r="A154" s="4" t="s">
        <v>43</v>
      </c>
      <c r="B154" s="2">
        <f>460+109+100</f>
        <v>669</v>
      </c>
      <c r="C154" s="13">
        <f t="shared" si="262"/>
        <v>117.25</v>
      </c>
      <c r="D154" s="13">
        <f t="shared" si="263"/>
        <v>-551.75</v>
      </c>
      <c r="E154" s="13">
        <f t="shared" si="264"/>
        <v>15</v>
      </c>
      <c r="F154" s="2" t="e">
        <f t="shared" si="265"/>
        <v>#NUM!</v>
      </c>
      <c r="G154" s="13">
        <f t="shared" si="266"/>
        <v>-19.705357142857142</v>
      </c>
      <c r="H154" s="11">
        <f t="shared" si="267"/>
        <v>169.75</v>
      </c>
      <c r="I154" s="13"/>
      <c r="J154" s="13"/>
      <c r="K154" s="13"/>
      <c r="L154" s="13"/>
      <c r="M154" s="13"/>
      <c r="N154" s="13"/>
      <c r="O154" s="13"/>
      <c r="P154" s="13"/>
      <c r="Q154" s="13"/>
      <c r="R154" s="4">
        <v>2000</v>
      </c>
      <c r="S154" s="17">
        <f t="shared" si="268"/>
        <v>1.125</v>
      </c>
      <c r="T154" s="17">
        <v>2.5</v>
      </c>
      <c r="U154" s="17">
        <f t="shared" si="269"/>
        <v>2.8125</v>
      </c>
      <c r="V154" s="17">
        <f t="shared" si="270"/>
        <v>225</v>
      </c>
      <c r="W154" s="17">
        <f t="shared" si="271"/>
        <v>0.75</v>
      </c>
      <c r="X154" s="17">
        <f t="shared" si="272"/>
        <v>150</v>
      </c>
      <c r="Y154" s="4">
        <f t="shared" si="273"/>
        <v>225</v>
      </c>
      <c r="Z154" s="4">
        <v>0.05</v>
      </c>
      <c r="AA154" s="4">
        <v>75</v>
      </c>
      <c r="AB154" s="4">
        <v>14</v>
      </c>
      <c r="AC154" s="4">
        <v>500</v>
      </c>
      <c r="AD154" s="4">
        <v>225</v>
      </c>
      <c r="AE154" s="4">
        <f t="shared" si="274"/>
        <v>506.25</v>
      </c>
      <c r="AF154" s="4">
        <f t="shared" si="275"/>
        <v>50.625</v>
      </c>
      <c r="AG154" s="13">
        <f t="shared" ref="AG154:IV154" si="282">((($V154+$X154)/10*MAX((AG$2/$AC154),1)+($Y154/80*180*$Z154))/(MAX((AG$2/$AA154),1)+$AB154))*28-$B154</f>
        <v>-551.75</v>
      </c>
      <c r="AH154" s="13">
        <f t="shared" si="282"/>
        <v>-551.75</v>
      </c>
      <c r="AI154" s="13">
        <f t="shared" si="282"/>
        <v>-551.75</v>
      </c>
      <c r="AJ154" s="13">
        <f t="shared" si="282"/>
        <v>-551.75</v>
      </c>
      <c r="AK154" s="13">
        <f t="shared" si="282"/>
        <v>-551.75</v>
      </c>
      <c r="AL154" s="13">
        <f t="shared" si="282"/>
        <v>-551.75</v>
      </c>
      <c r="AM154" s="13">
        <f t="shared" si="282"/>
        <v>-551.75</v>
      </c>
      <c r="AN154" s="13">
        <f t="shared" si="282"/>
        <v>-551.75</v>
      </c>
      <c r="AO154" s="13">
        <f t="shared" si="282"/>
        <v>-551.75</v>
      </c>
      <c r="AP154" s="13">
        <f t="shared" si="282"/>
        <v>-551.75</v>
      </c>
      <c r="AQ154" s="13">
        <f t="shared" si="282"/>
        <v>-551.75</v>
      </c>
      <c r="AR154" s="13">
        <f t="shared" si="282"/>
        <v>-551.75</v>
      </c>
      <c r="AS154" s="13">
        <f t="shared" si="282"/>
        <v>-552.061835106383</v>
      </c>
      <c r="AT154" s="13">
        <f t="shared" si="282"/>
        <v>-552.68055555555554</v>
      </c>
      <c r="AU154" s="13">
        <f t="shared" si="282"/>
        <v>-553.2927631578948</v>
      </c>
      <c r="AV154" s="13">
        <f t="shared" si="282"/>
        <v>-553.89856020942409</v>
      </c>
      <c r="AW154" s="13">
        <f t="shared" si="282"/>
        <v>-554.498046875</v>
      </c>
      <c r="AX154" s="13">
        <f t="shared" si="282"/>
        <v>-555.09132124352334</v>
      </c>
      <c r="AY154" s="13">
        <f t="shared" si="282"/>
        <v>-555.67847938144325</v>
      </c>
      <c r="AZ154" s="13">
        <f t="shared" si="282"/>
        <v>-556.25961538461536</v>
      </c>
      <c r="BA154" s="13">
        <f t="shared" si="282"/>
        <v>-556.83482142857144</v>
      </c>
      <c r="BB154" s="13">
        <f t="shared" si="282"/>
        <v>-557.40418781725884</v>
      </c>
      <c r="BC154" s="13">
        <f t="shared" si="282"/>
        <v>-557.967803030303</v>
      </c>
      <c r="BD154" s="13">
        <f t="shared" si="282"/>
        <v>-558.5257537688442</v>
      </c>
      <c r="BE154" s="13">
        <f t="shared" si="282"/>
        <v>-559.078125</v>
      </c>
      <c r="BF154" s="13">
        <f t="shared" si="282"/>
        <v>-559.625</v>
      </c>
      <c r="BG154" s="13">
        <f t="shared" si="282"/>
        <v>-560.16646039603961</v>
      </c>
      <c r="BH154" s="13">
        <f t="shared" si="282"/>
        <v>-560.70258620689651</v>
      </c>
      <c r="BI154" s="13">
        <f t="shared" si="282"/>
        <v>-561.23345588235293</v>
      </c>
      <c r="BJ154" s="13">
        <f t="shared" si="282"/>
        <v>-561.75914634146341</v>
      </c>
      <c r="BK154" s="13">
        <f t="shared" si="282"/>
        <v>-562.27973300970871</v>
      </c>
      <c r="BL154" s="13">
        <f t="shared" si="282"/>
        <v>-562.7952898550725</v>
      </c>
      <c r="BM154" s="13">
        <f t="shared" si="282"/>
        <v>-563.30588942307691</v>
      </c>
      <c r="BN154" s="13">
        <f t="shared" si="282"/>
        <v>-563.81160287081343</v>
      </c>
      <c r="BO154" s="13">
        <f t="shared" si="282"/>
        <v>-564.3125</v>
      </c>
      <c r="BP154" s="13">
        <f t="shared" si="282"/>
        <v>-564.80864928909955</v>
      </c>
      <c r="BQ154" s="13">
        <f t="shared" si="282"/>
        <v>-565.30011792452831</v>
      </c>
      <c r="BR154" s="13">
        <f t="shared" si="282"/>
        <v>-565.78697183098586</v>
      </c>
      <c r="BS154" s="13">
        <f t="shared" si="282"/>
        <v>-566.2692757009346</v>
      </c>
      <c r="BT154" s="13">
        <f t="shared" si="282"/>
        <v>-566.74709302325584</v>
      </c>
      <c r="BU154" s="13">
        <f t="shared" si="282"/>
        <v>-567.22048611111109</v>
      </c>
      <c r="BV154" s="13">
        <f t="shared" si="282"/>
        <v>-567.6895161290322</v>
      </c>
      <c r="BW154" s="13">
        <f t="shared" si="282"/>
        <v>-568.15424311926608</v>
      </c>
      <c r="BX154" s="13">
        <f t="shared" si="282"/>
        <v>-568.6147260273973</v>
      </c>
      <c r="BY154" s="13">
        <f t="shared" si="282"/>
        <v>-569.07102272727275</v>
      </c>
      <c r="BZ154" s="13">
        <f t="shared" si="282"/>
        <v>-569.52319004524884</v>
      </c>
      <c r="CA154" s="13">
        <f t="shared" si="282"/>
        <v>-569.97128378378375</v>
      </c>
      <c r="CB154" s="13">
        <f t="shared" si="282"/>
        <v>-570.41535874439467</v>
      </c>
      <c r="CC154" s="13">
        <f t="shared" si="282"/>
        <v>-570.85546875</v>
      </c>
      <c r="CD154" s="13">
        <f t="shared" si="282"/>
        <v>-571.29166666666663</v>
      </c>
      <c r="CE154" s="13">
        <f t="shared" si="282"/>
        <v>-571.72400442477874</v>
      </c>
      <c r="CF154" s="13">
        <f t="shared" si="282"/>
        <v>-572.15253303964755</v>
      </c>
      <c r="CG154" s="13">
        <f t="shared" si="282"/>
        <v>-572.57730263157896</v>
      </c>
      <c r="CH154" s="13">
        <f t="shared" si="282"/>
        <v>-572.99836244541484</v>
      </c>
      <c r="CI154" s="13">
        <f t="shared" si="282"/>
        <v>-573.41576086956525</v>
      </c>
      <c r="CJ154" s="13">
        <f t="shared" si="282"/>
        <v>-573.8295454545455</v>
      </c>
      <c r="CK154" s="13">
        <f t="shared" si="282"/>
        <v>-574.23976293103442</v>
      </c>
      <c r="CL154" s="13">
        <f t="shared" si="282"/>
        <v>-574.64645922746786</v>
      </c>
      <c r="CM154" s="13">
        <f t="shared" si="282"/>
        <v>-575.04967948717945</v>
      </c>
      <c r="CN154" s="13">
        <f t="shared" si="282"/>
        <v>-575.44946808510645</v>
      </c>
      <c r="CO154" s="13">
        <f t="shared" si="282"/>
        <v>-575.84586864406776</v>
      </c>
      <c r="CP154" s="13">
        <f t="shared" si="282"/>
        <v>-576.23892405063293</v>
      </c>
      <c r="CQ154" s="13">
        <f t="shared" si="282"/>
        <v>-576.62867647058829</v>
      </c>
      <c r="CR154" s="13">
        <f t="shared" si="282"/>
        <v>-577.01516736401675</v>
      </c>
      <c r="CS154" s="13">
        <f t="shared" si="282"/>
        <v>-577.3984375</v>
      </c>
      <c r="CT154" s="13">
        <f t="shared" si="282"/>
        <v>-577.77852697095432</v>
      </c>
      <c r="CU154" s="13">
        <f t="shared" si="282"/>
        <v>-578.15547520661153</v>
      </c>
      <c r="CV154" s="13">
        <f t="shared" si="282"/>
        <v>-578.52932098765427</v>
      </c>
      <c r="CW154" s="13">
        <f t="shared" si="282"/>
        <v>-578.90010245901635</v>
      </c>
      <c r="CX154" s="13">
        <f t="shared" si="282"/>
        <v>-579.26785714285711</v>
      </c>
      <c r="CY154" s="13">
        <f t="shared" si="282"/>
        <v>-579.63262195121956</v>
      </c>
      <c r="CZ154" s="13">
        <f t="shared" si="282"/>
        <v>-579.99443319838053</v>
      </c>
      <c r="DA154" s="13">
        <f t="shared" si="282"/>
        <v>-580.35332661290317</v>
      </c>
      <c r="DB154" s="13">
        <f t="shared" si="282"/>
        <v>-580.70933734939763</v>
      </c>
      <c r="DC154" s="13">
        <f t="shared" si="282"/>
        <v>-581.0625</v>
      </c>
      <c r="DD154" s="13">
        <f t="shared" si="282"/>
        <v>-581.41284860557766</v>
      </c>
      <c r="DE154" s="13">
        <f t="shared" si="282"/>
        <v>-581.76041666666663</v>
      </c>
      <c r="DF154" s="13">
        <f t="shared" si="282"/>
        <v>-582.10523715415025</v>
      </c>
      <c r="DG154" s="13">
        <f t="shared" si="282"/>
        <v>-582.44734251968498</v>
      </c>
      <c r="DH154" s="13">
        <f t="shared" si="282"/>
        <v>-582.78676470588232</v>
      </c>
      <c r="DI154" s="13">
        <f t="shared" si="282"/>
        <v>-583.12353515625</v>
      </c>
      <c r="DJ154" s="13">
        <f t="shared" si="282"/>
        <v>-583.45768482490269</v>
      </c>
      <c r="DK154" s="13">
        <f t="shared" si="282"/>
        <v>-583.78924418604652</v>
      </c>
      <c r="DL154" s="13">
        <f t="shared" si="282"/>
        <v>-583.71283783783781</v>
      </c>
      <c r="DM154" s="13">
        <f t="shared" si="282"/>
        <v>-583.43509615384619</v>
      </c>
      <c r="DN154" s="13">
        <f t="shared" si="282"/>
        <v>-583.1594827586207</v>
      </c>
      <c r="DO154" s="13">
        <f t="shared" si="282"/>
        <v>-582.88597328244271</v>
      </c>
      <c r="DP154" s="13">
        <f t="shared" si="282"/>
        <v>-582.61454372623575</v>
      </c>
      <c r="DQ154" s="13">
        <f t="shared" si="282"/>
        <v>-582.3451704545455</v>
      </c>
      <c r="DR154" s="13">
        <f t="shared" si="282"/>
        <v>-582.07783018867929</v>
      </c>
      <c r="DS154" s="13">
        <f t="shared" si="282"/>
        <v>-581.8125</v>
      </c>
      <c r="DT154" s="13">
        <f t="shared" si="282"/>
        <v>-581.54915730337075</v>
      </c>
      <c r="DU154" s="13">
        <f t="shared" si="282"/>
        <v>-581.28777985074635</v>
      </c>
      <c r="DV154" s="13">
        <f t="shared" si="282"/>
        <v>-581.02834572490701</v>
      </c>
      <c r="DW154" s="13">
        <f t="shared" si="282"/>
        <v>-580.77083333333337</v>
      </c>
      <c r="DX154" s="13">
        <f t="shared" si="282"/>
        <v>-580.51522140221402</v>
      </c>
      <c r="DY154" s="13">
        <f t="shared" si="282"/>
        <v>-580.26148897058818</v>
      </c>
      <c r="DZ154" s="13">
        <f t="shared" si="282"/>
        <v>-580.00961538461536</v>
      </c>
      <c r="EA154" s="13">
        <f t="shared" si="282"/>
        <v>-579.75958029197079</v>
      </c>
      <c r="EB154" s="13">
        <f t="shared" si="282"/>
        <v>-579.51136363636363</v>
      </c>
      <c r="EC154" s="13">
        <f t="shared" si="282"/>
        <v>-579.26494565217388</v>
      </c>
      <c r="ED154" s="13">
        <f t="shared" si="282"/>
        <v>-579.02030685920579</v>
      </c>
      <c r="EE154" s="13">
        <f t="shared" si="282"/>
        <v>-578.77742805755395</v>
      </c>
      <c r="EF154" s="13">
        <f t="shared" si="282"/>
        <v>-578.53629032258061</v>
      </c>
      <c r="EG154" s="13">
        <f t="shared" si="282"/>
        <v>-578.296875</v>
      </c>
      <c r="EH154" s="13">
        <f t="shared" si="282"/>
        <v>-578.05916370106763</v>
      </c>
      <c r="EI154" s="13">
        <f t="shared" si="282"/>
        <v>-577.82313829787233</v>
      </c>
      <c r="EJ154" s="13">
        <f t="shared" si="282"/>
        <v>-577.58878091872793</v>
      </c>
      <c r="EK154" s="13">
        <f t="shared" si="282"/>
        <v>-577.35607394366195</v>
      </c>
      <c r="EL154" s="13">
        <f t="shared" si="282"/>
        <v>-577.125</v>
      </c>
      <c r="EM154" s="13">
        <f t="shared" si="282"/>
        <v>-576.89554195804192</v>
      </c>
      <c r="EN154" s="13">
        <f t="shared" si="282"/>
        <v>-576.66768292682923</v>
      </c>
      <c r="EO154" s="13">
        <f t="shared" si="282"/>
        <v>-576.44140625</v>
      </c>
      <c r="EP154" s="13">
        <f t="shared" si="282"/>
        <v>-576.2166955017301</v>
      </c>
      <c r="EQ154" s="13">
        <f t="shared" si="282"/>
        <v>-575.99353448275861</v>
      </c>
      <c r="ER154" s="13">
        <f t="shared" si="282"/>
        <v>-575.77190721649481</v>
      </c>
      <c r="ES154" s="13">
        <f t="shared" si="282"/>
        <v>-575.55179794520541</v>
      </c>
      <c r="ET154" s="13">
        <f t="shared" si="282"/>
        <v>-575.33319112627987</v>
      </c>
      <c r="EU154" s="13">
        <f t="shared" si="282"/>
        <v>-575.11607142857144</v>
      </c>
      <c r="EV154" s="13">
        <f t="shared" si="282"/>
        <v>-574.90042372881362</v>
      </c>
      <c r="EW154" s="13">
        <f t="shared" si="282"/>
        <v>-574.68623310810813</v>
      </c>
      <c r="EX154" s="13">
        <f t="shared" si="282"/>
        <v>-574.47348484848487</v>
      </c>
      <c r="EY154" s="13">
        <f t="shared" si="282"/>
        <v>-574.26216442953023</v>
      </c>
      <c r="EZ154" s="13">
        <f t="shared" si="282"/>
        <v>-574.05225752508363</v>
      </c>
      <c r="FA154" s="13">
        <f t="shared" si="282"/>
        <v>-573.84375</v>
      </c>
      <c r="FB154" s="13">
        <f t="shared" si="282"/>
        <v>-573.63662790697674</v>
      </c>
      <c r="FC154" s="13">
        <f t="shared" si="282"/>
        <v>-573.43087748344374</v>
      </c>
      <c r="FD154" s="13">
        <f t="shared" si="282"/>
        <v>-573.22648514851483</v>
      </c>
      <c r="FE154" s="13">
        <f t="shared" si="282"/>
        <v>-573.0234375</v>
      </c>
      <c r="FF154" s="13">
        <f t="shared" si="282"/>
        <v>-572.82172131147536</v>
      </c>
      <c r="FG154" s="13">
        <f t="shared" si="282"/>
        <v>-572.62132352941171</v>
      </c>
      <c r="FH154" s="13">
        <f t="shared" si="282"/>
        <v>-572.42223127035834</v>
      </c>
      <c r="FI154" s="13">
        <f t="shared" si="282"/>
        <v>-572.22443181818187</v>
      </c>
      <c r="FJ154" s="13">
        <f t="shared" si="282"/>
        <v>-572.02791262135918</v>
      </c>
      <c r="FK154" s="13">
        <f t="shared" si="282"/>
        <v>-571.83266129032256</v>
      </c>
      <c r="FL154" s="13">
        <f t="shared" si="282"/>
        <v>-571.6386655948553</v>
      </c>
      <c r="FM154" s="13">
        <f t="shared" si="282"/>
        <v>-571.44591346153845</v>
      </c>
      <c r="FN154" s="13">
        <f t="shared" si="282"/>
        <v>-571.25439297124603</v>
      </c>
      <c r="FO154" s="13">
        <f t="shared" si="282"/>
        <v>-571.06409235668787</v>
      </c>
      <c r="FP154" s="13">
        <f t="shared" si="282"/>
        <v>-570.875</v>
      </c>
      <c r="FQ154" s="13">
        <f t="shared" si="282"/>
        <v>-570.6871044303798</v>
      </c>
      <c r="FR154" s="13">
        <f t="shared" si="282"/>
        <v>-570.50039432176652</v>
      </c>
      <c r="FS154" s="13">
        <f t="shared" si="282"/>
        <v>-570.31485849056605</v>
      </c>
      <c r="FT154" s="13">
        <f t="shared" si="282"/>
        <v>-570.1304858934169</v>
      </c>
      <c r="FU154" s="13">
        <f t="shared" si="282"/>
        <v>-569.947265625</v>
      </c>
      <c r="FV154" s="13">
        <f t="shared" si="282"/>
        <v>-569.76518691588785</v>
      </c>
      <c r="FW154" s="13">
        <f t="shared" si="282"/>
        <v>-569.58423913043475</v>
      </c>
      <c r="FX154" s="13">
        <f t="shared" si="282"/>
        <v>-569.40441176470586</v>
      </c>
      <c r="FY154" s="13">
        <f t="shared" si="282"/>
        <v>-569.22569444444446</v>
      </c>
      <c r="FZ154" s="13">
        <f t="shared" si="282"/>
        <v>-569.04807692307691</v>
      </c>
      <c r="GA154" s="13">
        <f t="shared" si="282"/>
        <v>-568.87154907975457</v>
      </c>
      <c r="GB154" s="13">
        <f t="shared" si="282"/>
        <v>-568.69610091743118</v>
      </c>
      <c r="GC154" s="13">
        <f t="shared" si="282"/>
        <v>-568.5217225609756</v>
      </c>
      <c r="GD154" s="13">
        <f t="shared" si="282"/>
        <v>-568.34840425531911</v>
      </c>
      <c r="GE154" s="13">
        <f t="shared" si="282"/>
        <v>-568.17613636363637</v>
      </c>
      <c r="GF154" s="13">
        <f t="shared" si="282"/>
        <v>-568.00490936555889</v>
      </c>
      <c r="GG154" s="13">
        <f t="shared" si="282"/>
        <v>-567.83471385542168</v>
      </c>
      <c r="GH154" s="13">
        <f t="shared" si="282"/>
        <v>-567.66554054054052</v>
      </c>
      <c r="GI154" s="13">
        <f t="shared" si="282"/>
        <v>-567.49738023952091</v>
      </c>
      <c r="GJ154" s="13">
        <f t="shared" si="282"/>
        <v>-567.33022388059703</v>
      </c>
      <c r="GK154" s="13">
        <f t="shared" si="282"/>
        <v>-567.1640625</v>
      </c>
      <c r="GL154" s="13">
        <f t="shared" si="282"/>
        <v>-566.99888724035611</v>
      </c>
      <c r="GM154" s="13">
        <f t="shared" si="282"/>
        <v>-566.83468934911241</v>
      </c>
      <c r="GN154" s="13">
        <f t="shared" si="282"/>
        <v>-566.6714601769911</v>
      </c>
      <c r="GO154" s="13">
        <f t="shared" si="282"/>
        <v>-566.50919117647061</v>
      </c>
      <c r="GP154" s="13">
        <f t="shared" si="282"/>
        <v>-566.34787390029328</v>
      </c>
      <c r="GQ154" s="13">
        <f t="shared" si="282"/>
        <v>-566.1875</v>
      </c>
      <c r="GR154" s="13">
        <f t="shared" si="282"/>
        <v>-566.02806122448976</v>
      </c>
      <c r="GS154" s="13">
        <f t="shared" si="282"/>
        <v>-565.86954941860461</v>
      </c>
      <c r="GT154" s="13">
        <f t="shared" si="282"/>
        <v>-565.71195652173913</v>
      </c>
      <c r="GU154" s="13">
        <f t="shared" si="282"/>
        <v>-565.55527456647394</v>
      </c>
      <c r="GV154" s="13">
        <f t="shared" si="282"/>
        <v>-565.3994956772334</v>
      </c>
      <c r="GW154" s="13">
        <f t="shared" si="282"/>
        <v>-565.24461206896547</v>
      </c>
      <c r="GX154" s="13">
        <f t="shared" si="282"/>
        <v>-565.09061604584531</v>
      </c>
      <c r="GY154" s="13">
        <f t="shared" si="282"/>
        <v>-564.9375</v>
      </c>
      <c r="GZ154" s="13">
        <f t="shared" si="282"/>
        <v>-564.78525641025635</v>
      </c>
      <c r="HA154" s="13">
        <f t="shared" si="282"/>
        <v>-564.63387784090912</v>
      </c>
      <c r="HB154" s="13">
        <f t="shared" si="282"/>
        <v>-564.48335694050991</v>
      </c>
      <c r="HC154" s="13">
        <f t="shared" si="282"/>
        <v>-564.33368644067798</v>
      </c>
      <c r="HD154" s="13">
        <f t="shared" si="282"/>
        <v>-564.18485915492954</v>
      </c>
      <c r="HE154" s="13">
        <f t="shared" si="282"/>
        <v>-564.03686797752812</v>
      </c>
      <c r="HF154" s="13">
        <f t="shared" si="282"/>
        <v>-563.88970588235293</v>
      </c>
      <c r="HG154" s="13">
        <f t="shared" si="282"/>
        <v>-563.7433659217877</v>
      </c>
      <c r="HH154" s="13">
        <f t="shared" si="282"/>
        <v>-563.59784122562678</v>
      </c>
      <c r="HI154" s="13">
        <f t="shared" si="282"/>
        <v>-563.453125</v>
      </c>
      <c r="HJ154" s="13">
        <f t="shared" si="282"/>
        <v>-563.30921052631584</v>
      </c>
      <c r="HK154" s="13">
        <f t="shared" si="282"/>
        <v>-563.16609116022096</v>
      </c>
      <c r="HL154" s="13">
        <f t="shared" si="282"/>
        <v>-563.02376033057851</v>
      </c>
      <c r="HM154" s="13">
        <f t="shared" si="282"/>
        <v>-562.88221153846155</v>
      </c>
      <c r="HN154" s="13">
        <f t="shared" si="282"/>
        <v>-562.74143835616439</v>
      </c>
      <c r="HO154" s="13">
        <f t="shared" si="282"/>
        <v>-562.6014344262295</v>
      </c>
      <c r="HP154" s="13">
        <f t="shared" si="282"/>
        <v>-562.46219346049043</v>
      </c>
      <c r="HQ154" s="13">
        <f t="shared" si="282"/>
        <v>-562.32370923913049</v>
      </c>
      <c r="HR154" s="13">
        <f t="shared" si="282"/>
        <v>-562.18597560975604</v>
      </c>
      <c r="HS154" s="13">
        <f t="shared" si="282"/>
        <v>-562.04898648648646</v>
      </c>
      <c r="HT154" s="13">
        <f t="shared" si="282"/>
        <v>-561.91273584905662</v>
      </c>
      <c r="HU154" s="13">
        <f t="shared" si="282"/>
        <v>-561.77721774193549</v>
      </c>
      <c r="HV154" s="13">
        <f t="shared" si="282"/>
        <v>-561.64242627345845</v>
      </c>
      <c r="HW154" s="13">
        <f t="shared" si="282"/>
        <v>-561.50835561497331</v>
      </c>
      <c r="HX154" s="13">
        <f t="shared" si="282"/>
        <v>-561.375</v>
      </c>
      <c r="HY154" s="13">
        <f t="shared" si="282"/>
        <v>-561.24235372340422</v>
      </c>
      <c r="HZ154" s="13">
        <f t="shared" si="282"/>
        <v>-561.11041114058355</v>
      </c>
      <c r="IA154" s="13">
        <f t="shared" si="282"/>
        <v>-560.97916666666663</v>
      </c>
      <c r="IB154" s="13">
        <f t="shared" si="282"/>
        <v>-560.84861477572554</v>
      </c>
      <c r="IC154" s="13">
        <f t="shared" si="282"/>
        <v>-560.71875</v>
      </c>
      <c r="ID154" s="13">
        <f t="shared" si="282"/>
        <v>-560.58956692913387</v>
      </c>
      <c r="IE154" s="13">
        <f t="shared" si="282"/>
        <v>-560.46106020942409</v>
      </c>
      <c r="IF154" s="13">
        <f t="shared" si="282"/>
        <v>-560.33322454308097</v>
      </c>
      <c r="IG154" s="13">
        <f t="shared" si="282"/>
        <v>-560.2060546875</v>
      </c>
      <c r="IH154" s="13">
        <f t="shared" si="282"/>
        <v>-560.0795454545455</v>
      </c>
      <c r="II154" s="13">
        <f t="shared" si="282"/>
        <v>-559.95369170984452</v>
      </c>
      <c r="IJ154" s="13">
        <f t="shared" si="282"/>
        <v>-559.82848837209303</v>
      </c>
      <c r="IK154" s="13">
        <f t="shared" si="282"/>
        <v>-559.70393041237116</v>
      </c>
      <c r="IL154" s="13">
        <f t="shared" si="282"/>
        <v>-559.58001285347041</v>
      </c>
      <c r="IM154" s="13">
        <f t="shared" si="282"/>
        <v>-559.45673076923072</v>
      </c>
      <c r="IN154" s="13">
        <f t="shared" si="282"/>
        <v>-559.33407928388749</v>
      </c>
      <c r="IO154" s="13">
        <f t="shared" si="282"/>
        <v>-559.21205357142856</v>
      </c>
      <c r="IP154" s="13">
        <f t="shared" si="282"/>
        <v>-559.09064885496184</v>
      </c>
      <c r="IQ154" s="13">
        <f t="shared" si="282"/>
        <v>-558.96986040609136</v>
      </c>
      <c r="IR154" s="13">
        <f t="shared" si="282"/>
        <v>-558.84968354430384</v>
      </c>
      <c r="IS154" s="13">
        <f t="shared" si="282"/>
        <v>-558.73011363636363</v>
      </c>
      <c r="IT154" s="13">
        <f t="shared" si="282"/>
        <v>-558.61114609571791</v>
      </c>
      <c r="IU154" s="13">
        <f t="shared" si="282"/>
        <v>-558.49277638190949</v>
      </c>
      <c r="IV154" s="13">
        <f t="shared" si="282"/>
        <v>-558.375</v>
      </c>
      <c r="IW154" s="13"/>
      <c r="IX154" s="13"/>
      <c r="IY154" s="13"/>
      <c r="IZ154" s="13"/>
      <c r="JA154" s="13"/>
      <c r="JB154" s="13"/>
    </row>
    <row r="155" spans="1:262" ht="12.75" customHeight="1" x14ac:dyDescent="0.3">
      <c r="A155" s="14" t="s">
        <v>44</v>
      </c>
      <c r="B155" s="18">
        <v>362</v>
      </c>
      <c r="C155" s="19">
        <f t="shared" si="262"/>
        <v>100.5</v>
      </c>
      <c r="D155" s="19">
        <f t="shared" si="263"/>
        <v>-261.5</v>
      </c>
      <c r="E155" s="19">
        <f t="shared" si="264"/>
        <v>17.5</v>
      </c>
      <c r="F155" s="18" t="e">
        <f t="shared" si="265"/>
        <v>#NUM!</v>
      </c>
      <c r="G155" s="19">
        <f t="shared" si="266"/>
        <v>-9.3392857142857135</v>
      </c>
      <c r="H155" s="16">
        <f t="shared" si="267"/>
        <v>145.5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4">
        <v>6000</v>
      </c>
      <c r="S155" s="17">
        <f t="shared" si="268"/>
        <v>1.125</v>
      </c>
      <c r="T155" s="17">
        <v>2.5</v>
      </c>
      <c r="U155" s="17">
        <f t="shared" si="269"/>
        <v>2.8125</v>
      </c>
      <c r="V155" s="17">
        <f t="shared" si="270"/>
        <v>225</v>
      </c>
      <c r="W155" s="17">
        <f t="shared" si="271"/>
        <v>0.75</v>
      </c>
      <c r="X155" s="17">
        <f t="shared" si="272"/>
        <v>150</v>
      </c>
      <c r="Y155" s="4">
        <f t="shared" si="273"/>
        <v>225</v>
      </c>
      <c r="Z155" s="4">
        <v>0.05</v>
      </c>
      <c r="AA155" s="4">
        <v>12</v>
      </c>
      <c r="AB155" s="4">
        <v>14</v>
      </c>
      <c r="AC155" s="4">
        <v>500</v>
      </c>
      <c r="AD155" s="4">
        <v>225</v>
      </c>
      <c r="AE155" s="4">
        <f t="shared" si="274"/>
        <v>506.25</v>
      </c>
      <c r="AF155" s="4">
        <f t="shared" si="275"/>
        <v>50.625</v>
      </c>
      <c r="AG155" s="13">
        <f t="shared" ref="AG155:IV155" si="283">((($V155+$X155)/10*MAX((AG$2/$AC155),1)+($Y155/80*180*$Z155))/(MAX((AG$2/$AA155),1)+$AB155))*28-$B155</f>
        <v>-244.75</v>
      </c>
      <c r="AH155" s="13">
        <f t="shared" si="283"/>
        <v>-244.75</v>
      </c>
      <c r="AI155" s="13">
        <f t="shared" si="283"/>
        <v>-248.53225806451613</v>
      </c>
      <c r="AJ155" s="13">
        <f t="shared" si="283"/>
        <v>-252.078125</v>
      </c>
      <c r="AK155" s="13">
        <f t="shared" si="283"/>
        <v>-255.40909090909091</v>
      </c>
      <c r="AL155" s="13">
        <f t="shared" si="283"/>
        <v>-258.54411764705884</v>
      </c>
      <c r="AM155" s="13">
        <f t="shared" si="283"/>
        <v>-261.5</v>
      </c>
      <c r="AN155" s="13">
        <f t="shared" si="283"/>
        <v>-264.29166666666663</v>
      </c>
      <c r="AO155" s="13">
        <f t="shared" si="283"/>
        <v>-266.93243243243245</v>
      </c>
      <c r="AP155" s="13">
        <f t="shared" si="283"/>
        <v>-269.43421052631578</v>
      </c>
      <c r="AQ155" s="13">
        <f t="shared" si="283"/>
        <v>-271.80769230769232</v>
      </c>
      <c r="AR155" s="13">
        <f t="shared" si="283"/>
        <v>-274.0625</v>
      </c>
      <c r="AS155" s="13">
        <f t="shared" si="283"/>
        <v>-276.20731707317071</v>
      </c>
      <c r="AT155" s="13">
        <f t="shared" si="283"/>
        <v>-278.25</v>
      </c>
      <c r="AU155" s="13">
        <f t="shared" si="283"/>
        <v>-280.19767441860466</v>
      </c>
      <c r="AV155" s="13">
        <f t="shared" si="283"/>
        <v>-282.05681818181819</v>
      </c>
      <c r="AW155" s="13">
        <f t="shared" si="283"/>
        <v>-283.83333333333337</v>
      </c>
      <c r="AX155" s="13">
        <f t="shared" si="283"/>
        <v>-285.53260869565219</v>
      </c>
      <c r="AY155" s="13">
        <f t="shared" si="283"/>
        <v>-287.15957446808511</v>
      </c>
      <c r="AZ155" s="13">
        <f t="shared" si="283"/>
        <v>-288.71875</v>
      </c>
      <c r="BA155" s="13">
        <f t="shared" si="283"/>
        <v>-290.21428571428572</v>
      </c>
      <c r="BB155" s="13">
        <f t="shared" si="283"/>
        <v>-291.64999999999998</v>
      </c>
      <c r="BC155" s="13">
        <f t="shared" si="283"/>
        <v>-293.02941176470586</v>
      </c>
      <c r="BD155" s="13">
        <f t="shared" si="283"/>
        <v>-294.35576923076923</v>
      </c>
      <c r="BE155" s="13">
        <f t="shared" si="283"/>
        <v>-295.6320754716981</v>
      </c>
      <c r="BF155" s="13">
        <f t="shared" si="283"/>
        <v>-296.86111111111109</v>
      </c>
      <c r="BG155" s="13">
        <f t="shared" si="283"/>
        <v>-298.04545454545456</v>
      </c>
      <c r="BH155" s="13">
        <f t="shared" si="283"/>
        <v>-299.1875</v>
      </c>
      <c r="BI155" s="13">
        <f t="shared" si="283"/>
        <v>-300.28947368421052</v>
      </c>
      <c r="BJ155" s="13">
        <f t="shared" si="283"/>
        <v>-301.35344827586209</v>
      </c>
      <c r="BK155" s="13">
        <f t="shared" si="283"/>
        <v>-302.38135593220341</v>
      </c>
      <c r="BL155" s="13">
        <f t="shared" si="283"/>
        <v>-303.375</v>
      </c>
      <c r="BM155" s="13">
        <f t="shared" si="283"/>
        <v>-304.3360655737705</v>
      </c>
      <c r="BN155" s="13">
        <f t="shared" si="283"/>
        <v>-305.26612903225805</v>
      </c>
      <c r="BO155" s="13">
        <f t="shared" si="283"/>
        <v>-306.16666666666669</v>
      </c>
      <c r="BP155" s="13">
        <f t="shared" si="283"/>
        <v>-307.0390625</v>
      </c>
      <c r="BQ155" s="13">
        <f t="shared" si="283"/>
        <v>-307.88461538461536</v>
      </c>
      <c r="BR155" s="13">
        <f t="shared" si="283"/>
        <v>-308.70454545454544</v>
      </c>
      <c r="BS155" s="13">
        <f t="shared" si="283"/>
        <v>-309.5</v>
      </c>
      <c r="BT155" s="13">
        <f t="shared" si="283"/>
        <v>-310.27205882352939</v>
      </c>
      <c r="BU155" s="13">
        <f t="shared" si="283"/>
        <v>-311.02173913043475</v>
      </c>
      <c r="BV155" s="13">
        <f t="shared" si="283"/>
        <v>-311.75</v>
      </c>
      <c r="BW155" s="13">
        <f t="shared" si="283"/>
        <v>-312.45774647887322</v>
      </c>
      <c r="BX155" s="13">
        <f t="shared" si="283"/>
        <v>-313.14583333333331</v>
      </c>
      <c r="BY155" s="13">
        <f t="shared" si="283"/>
        <v>-313.8150684931507</v>
      </c>
      <c r="BZ155" s="13">
        <f t="shared" si="283"/>
        <v>-314.4662162162162</v>
      </c>
      <c r="CA155" s="13">
        <f t="shared" si="283"/>
        <v>-315.10000000000002</v>
      </c>
      <c r="CB155" s="13">
        <f t="shared" si="283"/>
        <v>-315.71710526315792</v>
      </c>
      <c r="CC155" s="13">
        <f t="shared" si="283"/>
        <v>-316.31818181818181</v>
      </c>
      <c r="CD155" s="13">
        <f t="shared" si="283"/>
        <v>-316.90384615384613</v>
      </c>
      <c r="CE155" s="13">
        <f t="shared" si="283"/>
        <v>-317.47468354430379</v>
      </c>
      <c r="CF155" s="13">
        <f t="shared" si="283"/>
        <v>-318.03125</v>
      </c>
      <c r="CG155" s="13">
        <f t="shared" si="283"/>
        <v>-318.57407407407408</v>
      </c>
      <c r="CH155" s="13">
        <f t="shared" si="283"/>
        <v>-319.10365853658539</v>
      </c>
      <c r="CI155" s="13">
        <f t="shared" si="283"/>
        <v>-319.62048192771084</v>
      </c>
      <c r="CJ155" s="13">
        <f t="shared" si="283"/>
        <v>-320.125</v>
      </c>
      <c r="CK155" s="13">
        <f t="shared" si="283"/>
        <v>-320.61764705882354</v>
      </c>
      <c r="CL155" s="13">
        <f t="shared" si="283"/>
        <v>-321.0988372093023</v>
      </c>
      <c r="CM155" s="13">
        <f t="shared" si="283"/>
        <v>-321.56896551724139</v>
      </c>
      <c r="CN155" s="13">
        <f t="shared" si="283"/>
        <v>-322.02840909090912</v>
      </c>
      <c r="CO155" s="13">
        <f t="shared" si="283"/>
        <v>-322.47752808988764</v>
      </c>
      <c r="CP155" s="13">
        <f t="shared" si="283"/>
        <v>-322.91666666666669</v>
      </c>
      <c r="CQ155" s="13">
        <f t="shared" si="283"/>
        <v>-323.34615384615387</v>
      </c>
      <c r="CR155" s="13">
        <f t="shared" si="283"/>
        <v>-323.76630434782606</v>
      </c>
      <c r="CS155" s="13">
        <f t="shared" si="283"/>
        <v>-324.17741935483872</v>
      </c>
      <c r="CT155" s="13">
        <f t="shared" si="283"/>
        <v>-324.57978723404256</v>
      </c>
      <c r="CU155" s="13">
        <f t="shared" si="283"/>
        <v>-324.9736842105263</v>
      </c>
      <c r="CV155" s="13">
        <f t="shared" si="283"/>
        <v>-325.359375</v>
      </c>
      <c r="CW155" s="13">
        <f t="shared" si="283"/>
        <v>-325.73711340206182</v>
      </c>
      <c r="CX155" s="13">
        <f t="shared" si="283"/>
        <v>-326.10714285714283</v>
      </c>
      <c r="CY155" s="13">
        <f t="shared" si="283"/>
        <v>-326.469696969697</v>
      </c>
      <c r="CZ155" s="13">
        <f t="shared" si="283"/>
        <v>-326.82499999999999</v>
      </c>
      <c r="DA155" s="13">
        <f t="shared" si="283"/>
        <v>-327.17326732673268</v>
      </c>
      <c r="DB155" s="13">
        <f t="shared" si="283"/>
        <v>-327.51470588235293</v>
      </c>
      <c r="DC155" s="13">
        <f t="shared" si="283"/>
        <v>-327.84951456310682</v>
      </c>
      <c r="DD155" s="13">
        <f t="shared" si="283"/>
        <v>-328.17788461538464</v>
      </c>
      <c r="DE155" s="13">
        <f t="shared" si="283"/>
        <v>-328.5</v>
      </c>
      <c r="DF155" s="13">
        <f t="shared" si="283"/>
        <v>-328.81603773584902</v>
      </c>
      <c r="DG155" s="13">
        <f t="shared" si="283"/>
        <v>-329.12616822429908</v>
      </c>
      <c r="DH155" s="13">
        <f t="shared" si="283"/>
        <v>-329.43055555555554</v>
      </c>
      <c r="DI155" s="13">
        <f t="shared" si="283"/>
        <v>-329.72935779816515</v>
      </c>
      <c r="DJ155" s="13">
        <f t="shared" si="283"/>
        <v>-330.02272727272725</v>
      </c>
      <c r="DK155" s="13">
        <f t="shared" si="283"/>
        <v>-330.31081081081084</v>
      </c>
      <c r="DL155" s="13">
        <f t="shared" si="283"/>
        <v>-330.44375000000002</v>
      </c>
      <c r="DM155" s="13">
        <f t="shared" si="283"/>
        <v>-330.5</v>
      </c>
      <c r="DN155" s="13">
        <f t="shared" si="283"/>
        <v>-330.55526315789473</v>
      </c>
      <c r="DO155" s="13">
        <f t="shared" si="283"/>
        <v>-330.60956521739132</v>
      </c>
      <c r="DP155" s="13">
        <f t="shared" si="283"/>
        <v>-330.66293103448277</v>
      </c>
      <c r="DQ155" s="13">
        <f t="shared" si="283"/>
        <v>-330.71538461538461</v>
      </c>
      <c r="DR155" s="13">
        <f t="shared" si="283"/>
        <v>-330.7669491525424</v>
      </c>
      <c r="DS155" s="13">
        <f t="shared" si="283"/>
        <v>-330.81764705882352</v>
      </c>
      <c r="DT155" s="13">
        <f t="shared" si="283"/>
        <v>-330.86750000000001</v>
      </c>
      <c r="DU155" s="13">
        <f t="shared" si="283"/>
        <v>-330.91652892561984</v>
      </c>
      <c r="DV155" s="13">
        <f t="shared" si="283"/>
        <v>-330.96475409836069</v>
      </c>
      <c r="DW155" s="13">
        <f t="shared" si="283"/>
        <v>-331.01219512195121</v>
      </c>
      <c r="DX155" s="13">
        <f t="shared" si="283"/>
        <v>-331.05887096774194</v>
      </c>
      <c r="DY155" s="13">
        <f t="shared" si="283"/>
        <v>-331.10480000000001</v>
      </c>
      <c r="DZ155" s="13">
        <f t="shared" si="283"/>
        <v>-331.15</v>
      </c>
      <c r="EA155" s="13">
        <f t="shared" si="283"/>
        <v>-331.19448818897638</v>
      </c>
      <c r="EB155" s="13">
        <f t="shared" si="283"/>
        <v>-331.23828125</v>
      </c>
      <c r="EC155" s="13">
        <f t="shared" si="283"/>
        <v>-331.28139534883724</v>
      </c>
      <c r="ED155" s="13">
        <f t="shared" si="283"/>
        <v>-331.32384615384615</v>
      </c>
      <c r="EE155" s="13">
        <f t="shared" si="283"/>
        <v>-331.36564885496182</v>
      </c>
      <c r="EF155" s="13">
        <f t="shared" si="283"/>
        <v>-331.40681818181821</v>
      </c>
      <c r="EG155" s="13">
        <f t="shared" si="283"/>
        <v>-331.4473684210526</v>
      </c>
      <c r="EH155" s="13">
        <f t="shared" si="283"/>
        <v>-331.48731343283583</v>
      </c>
      <c r="EI155" s="13">
        <f t="shared" si="283"/>
        <v>-331.52666666666664</v>
      </c>
      <c r="EJ155" s="13">
        <f t="shared" si="283"/>
        <v>-331.56544117647059</v>
      </c>
      <c r="EK155" s="13">
        <f t="shared" si="283"/>
        <v>-331.6036496350365</v>
      </c>
      <c r="EL155" s="13">
        <f t="shared" si="283"/>
        <v>-331.64130434782606</v>
      </c>
      <c r="EM155" s="13">
        <f t="shared" si="283"/>
        <v>-331.67841726618707</v>
      </c>
      <c r="EN155" s="13">
        <f t="shared" si="283"/>
        <v>-331.71499999999997</v>
      </c>
      <c r="EO155" s="13">
        <f t="shared" si="283"/>
        <v>-331.75106382978726</v>
      </c>
      <c r="EP155" s="13">
        <f t="shared" si="283"/>
        <v>-331.78661971830985</v>
      </c>
      <c r="EQ155" s="13">
        <f t="shared" si="283"/>
        <v>-331.82167832167835</v>
      </c>
      <c r="ER155" s="13">
        <f t="shared" si="283"/>
        <v>-331.85624999999999</v>
      </c>
      <c r="ES155" s="13">
        <f t="shared" si="283"/>
        <v>-331.8903448275862</v>
      </c>
      <c r="ET155" s="13">
        <f t="shared" si="283"/>
        <v>-331.92397260273975</v>
      </c>
      <c r="EU155" s="13">
        <f t="shared" si="283"/>
        <v>-331.95714285714286</v>
      </c>
      <c r="EV155" s="13">
        <f t="shared" si="283"/>
        <v>-331.98986486486484</v>
      </c>
      <c r="EW155" s="13">
        <f t="shared" si="283"/>
        <v>-332.02214765100672</v>
      </c>
      <c r="EX155" s="13">
        <f t="shared" si="283"/>
        <v>-332.05399999999997</v>
      </c>
      <c r="EY155" s="13">
        <f t="shared" si="283"/>
        <v>-332.08543046357613</v>
      </c>
      <c r="EZ155" s="13">
        <f t="shared" si="283"/>
        <v>-332.11644736842106</v>
      </c>
      <c r="FA155" s="13">
        <f t="shared" si="283"/>
        <v>-332.14705882352939</v>
      </c>
      <c r="FB155" s="13">
        <f t="shared" si="283"/>
        <v>-332.17727272727274</v>
      </c>
      <c r="FC155" s="13">
        <f t="shared" si="283"/>
        <v>-332.20709677419353</v>
      </c>
      <c r="FD155" s="13">
        <f t="shared" si="283"/>
        <v>-332.23653846153849</v>
      </c>
      <c r="FE155" s="13">
        <f t="shared" si="283"/>
        <v>-332.26560509554139</v>
      </c>
      <c r="FF155" s="13">
        <f t="shared" si="283"/>
        <v>-332.29430379746833</v>
      </c>
      <c r="FG155" s="13">
        <f t="shared" si="283"/>
        <v>-332.32264150943399</v>
      </c>
      <c r="FH155" s="13">
        <f t="shared" si="283"/>
        <v>-332.35062499999998</v>
      </c>
      <c r="FI155" s="13">
        <f t="shared" si="283"/>
        <v>-332.37826086956522</v>
      </c>
      <c r="FJ155" s="13">
        <f t="shared" si="283"/>
        <v>-332.40555555555557</v>
      </c>
      <c r="FK155" s="13">
        <f t="shared" si="283"/>
        <v>-332.4325153374233</v>
      </c>
      <c r="FL155" s="13">
        <f t="shared" si="283"/>
        <v>-332.45914634146339</v>
      </c>
      <c r="FM155" s="13">
        <f t="shared" si="283"/>
        <v>-332.48545454545456</v>
      </c>
      <c r="FN155" s="13">
        <f t="shared" si="283"/>
        <v>-332.51144578313256</v>
      </c>
      <c r="FO155" s="13">
        <f t="shared" si="283"/>
        <v>-332.537125748503</v>
      </c>
      <c r="FP155" s="13">
        <f t="shared" si="283"/>
        <v>-332.5625</v>
      </c>
      <c r="FQ155" s="13">
        <f t="shared" si="283"/>
        <v>-332.58757396449704</v>
      </c>
      <c r="FR155" s="13">
        <f t="shared" si="283"/>
        <v>-332.61235294117648</v>
      </c>
      <c r="FS155" s="13">
        <f t="shared" si="283"/>
        <v>-332.63684210526316</v>
      </c>
      <c r="FT155" s="13">
        <f t="shared" si="283"/>
        <v>-332.66104651162789</v>
      </c>
      <c r="FU155" s="13">
        <f t="shared" si="283"/>
        <v>-332.68497109826592</v>
      </c>
      <c r="FV155" s="13">
        <f t="shared" si="283"/>
        <v>-332.70862068965516</v>
      </c>
      <c r="FW155" s="13">
        <f t="shared" si="283"/>
        <v>-332.73199999999997</v>
      </c>
      <c r="FX155" s="13">
        <f t="shared" si="283"/>
        <v>-332.75511363636366</v>
      </c>
      <c r="FY155" s="13">
        <f t="shared" si="283"/>
        <v>-332.77796610169491</v>
      </c>
      <c r="FZ155" s="13">
        <f t="shared" si="283"/>
        <v>-332.80056179775283</v>
      </c>
      <c r="GA155" s="13">
        <f t="shared" si="283"/>
        <v>-332.82290502793296</v>
      </c>
      <c r="GB155" s="13">
        <f t="shared" si="283"/>
        <v>-332.84500000000003</v>
      </c>
      <c r="GC155" s="13">
        <f t="shared" si="283"/>
        <v>-332.8668508287293</v>
      </c>
      <c r="GD155" s="13">
        <f t="shared" si="283"/>
        <v>-332.88846153846157</v>
      </c>
      <c r="GE155" s="13">
        <f t="shared" si="283"/>
        <v>-332.90983606557376</v>
      </c>
      <c r="GF155" s="13">
        <f t="shared" si="283"/>
        <v>-332.93097826086955</v>
      </c>
      <c r="GG155" s="13">
        <f t="shared" si="283"/>
        <v>-332.95189189189188</v>
      </c>
      <c r="GH155" s="13">
        <f t="shared" si="283"/>
        <v>-332.97258064516132</v>
      </c>
      <c r="GI155" s="13">
        <f t="shared" si="283"/>
        <v>-332.99304812834225</v>
      </c>
      <c r="GJ155" s="13">
        <f t="shared" si="283"/>
        <v>-333.01329787234044</v>
      </c>
      <c r="GK155" s="13">
        <f t="shared" si="283"/>
        <v>-333.0333333333333</v>
      </c>
      <c r="GL155" s="13">
        <f t="shared" si="283"/>
        <v>-333.05315789473684</v>
      </c>
      <c r="GM155" s="13">
        <f t="shared" si="283"/>
        <v>-333.07277486910994</v>
      </c>
      <c r="GN155" s="13">
        <f t="shared" si="283"/>
        <v>-333.09218750000002</v>
      </c>
      <c r="GO155" s="13">
        <f t="shared" si="283"/>
        <v>-333.11139896373055</v>
      </c>
      <c r="GP155" s="13">
        <f t="shared" si="283"/>
        <v>-333.13041237113401</v>
      </c>
      <c r="GQ155" s="13">
        <f t="shared" si="283"/>
        <v>-333.14923076923077</v>
      </c>
      <c r="GR155" s="13">
        <f t="shared" si="283"/>
        <v>-333.16785714285714</v>
      </c>
      <c r="GS155" s="13">
        <f t="shared" si="283"/>
        <v>-333.18629441624364</v>
      </c>
      <c r="GT155" s="13">
        <f t="shared" si="283"/>
        <v>-333.20454545454544</v>
      </c>
      <c r="GU155" s="13">
        <f t="shared" si="283"/>
        <v>-333.22261306532664</v>
      </c>
      <c r="GV155" s="13">
        <f t="shared" si="283"/>
        <v>-333.2405</v>
      </c>
      <c r="GW155" s="13">
        <f t="shared" si="283"/>
        <v>-333.25820895522389</v>
      </c>
      <c r="GX155" s="13">
        <f t="shared" si="283"/>
        <v>-333.27574257425744</v>
      </c>
      <c r="GY155" s="13">
        <f t="shared" si="283"/>
        <v>-333.29310344827587</v>
      </c>
      <c r="GZ155" s="13">
        <f t="shared" si="283"/>
        <v>-333.31029411764706</v>
      </c>
      <c r="HA155" s="13">
        <f t="shared" si="283"/>
        <v>-333.32731707317072</v>
      </c>
      <c r="HB155" s="13">
        <f t="shared" si="283"/>
        <v>-333.34417475728156</v>
      </c>
      <c r="HC155" s="13">
        <f t="shared" si="283"/>
        <v>-333.3608695652174</v>
      </c>
      <c r="HD155" s="13">
        <f t="shared" si="283"/>
        <v>-333.37740384615387</v>
      </c>
      <c r="HE155" s="13">
        <f t="shared" si="283"/>
        <v>-333.3937799043062</v>
      </c>
      <c r="HF155" s="13">
        <f t="shared" si="283"/>
        <v>-333.40999999999997</v>
      </c>
      <c r="HG155" s="13">
        <f t="shared" si="283"/>
        <v>-333.42606635071093</v>
      </c>
      <c r="HH155" s="13">
        <f t="shared" si="283"/>
        <v>-333.44198113207545</v>
      </c>
      <c r="HI155" s="13">
        <f t="shared" si="283"/>
        <v>-333.45774647887322</v>
      </c>
      <c r="HJ155" s="13">
        <f t="shared" si="283"/>
        <v>-333.47336448598128</v>
      </c>
      <c r="HK155" s="13">
        <f t="shared" si="283"/>
        <v>-333.48883720930235</v>
      </c>
      <c r="HL155" s="13">
        <f t="shared" si="283"/>
        <v>-333.50416666666666</v>
      </c>
      <c r="HM155" s="13">
        <f t="shared" si="283"/>
        <v>-333.51935483870966</v>
      </c>
      <c r="HN155" s="13">
        <f t="shared" si="283"/>
        <v>-333.53440366972478</v>
      </c>
      <c r="HO155" s="13">
        <f t="shared" si="283"/>
        <v>-333.54931506849317</v>
      </c>
      <c r="HP155" s="13">
        <f t="shared" si="283"/>
        <v>-333.56409090909091</v>
      </c>
      <c r="HQ155" s="13">
        <f t="shared" si="283"/>
        <v>-333.57873303167423</v>
      </c>
      <c r="HR155" s="13">
        <f t="shared" si="283"/>
        <v>-333.59324324324325</v>
      </c>
      <c r="HS155" s="13">
        <f t="shared" si="283"/>
        <v>-333.60762331838566</v>
      </c>
      <c r="HT155" s="13">
        <f t="shared" si="283"/>
        <v>-333.62187499999999</v>
      </c>
      <c r="HU155" s="13">
        <f t="shared" si="283"/>
        <v>-333.63600000000002</v>
      </c>
      <c r="HV155" s="13">
        <f t="shared" si="283"/>
        <v>-333.65</v>
      </c>
      <c r="HW155" s="13">
        <f t="shared" si="283"/>
        <v>-333.66387665198238</v>
      </c>
      <c r="HX155" s="13">
        <f t="shared" si="283"/>
        <v>-333.67763157894734</v>
      </c>
      <c r="HY155" s="13">
        <f t="shared" si="283"/>
        <v>-333.69126637554587</v>
      </c>
      <c r="HZ155" s="13">
        <f t="shared" si="283"/>
        <v>-333.70478260869567</v>
      </c>
      <c r="IA155" s="13">
        <f t="shared" si="283"/>
        <v>-333.71818181818185</v>
      </c>
      <c r="IB155" s="13">
        <f t="shared" si="283"/>
        <v>-333.73146551724136</v>
      </c>
      <c r="IC155" s="13">
        <f t="shared" si="283"/>
        <v>-333.74463519313304</v>
      </c>
      <c r="ID155" s="13">
        <f t="shared" si="283"/>
        <v>-333.75769230769231</v>
      </c>
      <c r="IE155" s="13">
        <f t="shared" si="283"/>
        <v>-333.77063829787232</v>
      </c>
      <c r="IF155" s="13">
        <f t="shared" si="283"/>
        <v>-333.7834745762712</v>
      </c>
      <c r="IG155" s="13">
        <f t="shared" si="283"/>
        <v>-333.79620253164558</v>
      </c>
      <c r="IH155" s="13">
        <f t="shared" si="283"/>
        <v>-333.80882352941177</v>
      </c>
      <c r="II155" s="13">
        <f t="shared" si="283"/>
        <v>-333.82133891213391</v>
      </c>
      <c r="IJ155" s="13">
        <f t="shared" si="283"/>
        <v>-333.83375000000001</v>
      </c>
      <c r="IK155" s="13">
        <f t="shared" si="283"/>
        <v>-333.8460580912863</v>
      </c>
      <c r="IL155" s="13">
        <f t="shared" si="283"/>
        <v>-333.85826446280993</v>
      </c>
      <c r="IM155" s="13">
        <f t="shared" si="283"/>
        <v>-333.87037037037038</v>
      </c>
      <c r="IN155" s="13">
        <f t="shared" si="283"/>
        <v>-333.88237704918032</v>
      </c>
      <c r="IO155" s="13">
        <f t="shared" si="283"/>
        <v>-333.89428571428573</v>
      </c>
      <c r="IP155" s="13">
        <f t="shared" si="283"/>
        <v>-333.90609756097558</v>
      </c>
      <c r="IQ155" s="13">
        <f t="shared" si="283"/>
        <v>-333.91781376518219</v>
      </c>
      <c r="IR155" s="13">
        <f t="shared" si="283"/>
        <v>-333.92943548387098</v>
      </c>
      <c r="IS155" s="13">
        <f t="shared" si="283"/>
        <v>-333.94096385542167</v>
      </c>
      <c r="IT155" s="13">
        <f t="shared" si="283"/>
        <v>-333.95240000000001</v>
      </c>
      <c r="IU155" s="13">
        <f t="shared" si="283"/>
        <v>-333.96374501992034</v>
      </c>
      <c r="IV155" s="13">
        <f t="shared" si="283"/>
        <v>-333.97500000000002</v>
      </c>
      <c r="IW155" s="13"/>
      <c r="IX155" s="13"/>
      <c r="IY155" s="13"/>
      <c r="IZ155" s="13"/>
      <c r="JA155" s="13"/>
      <c r="JB155" s="13"/>
    </row>
    <row r="156" spans="1:262" ht="12.75" customHeight="1" x14ac:dyDescent="0.3">
      <c r="A156" s="10" t="s">
        <v>45</v>
      </c>
      <c r="B156" s="2">
        <v>208</v>
      </c>
      <c r="C156" s="13">
        <f t="shared" si="262"/>
        <v>100.5</v>
      </c>
      <c r="D156" s="13">
        <f t="shared" si="263"/>
        <v>-107.5</v>
      </c>
      <c r="E156" s="13">
        <f t="shared" si="264"/>
        <v>17.5</v>
      </c>
      <c r="F156" s="2" t="e">
        <f t="shared" si="265"/>
        <v>#NUM!</v>
      </c>
      <c r="G156" s="13">
        <f t="shared" si="266"/>
        <v>-3.8392857142857144</v>
      </c>
      <c r="H156" s="11">
        <f t="shared" si="267"/>
        <v>145.5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4">
        <v>3000</v>
      </c>
      <c r="S156" s="17">
        <f t="shared" si="268"/>
        <v>1.125</v>
      </c>
      <c r="T156" s="17">
        <v>2.5</v>
      </c>
      <c r="U156" s="17">
        <f t="shared" si="269"/>
        <v>2.8125</v>
      </c>
      <c r="V156" s="17">
        <f t="shared" si="270"/>
        <v>225</v>
      </c>
      <c r="W156" s="17">
        <f t="shared" si="271"/>
        <v>0.75</v>
      </c>
      <c r="X156" s="17">
        <f t="shared" si="272"/>
        <v>150</v>
      </c>
      <c r="Y156" s="4">
        <f t="shared" si="273"/>
        <v>225</v>
      </c>
      <c r="Z156" s="4">
        <v>0.05</v>
      </c>
      <c r="AA156" s="4">
        <v>12</v>
      </c>
      <c r="AB156" s="4">
        <v>14</v>
      </c>
      <c r="AC156" s="4">
        <v>500</v>
      </c>
      <c r="AD156" s="4">
        <v>225</v>
      </c>
      <c r="AE156" s="4">
        <f t="shared" si="274"/>
        <v>506.25</v>
      </c>
      <c r="AF156" s="4">
        <f t="shared" si="275"/>
        <v>50.625</v>
      </c>
      <c r="AG156" s="13">
        <f t="shared" ref="AG156:IV156" si="284">((($V156+$X156)/10*MAX((AG$2/$AC156),1)+($Y156/80*180*$Z156))/(MAX((AG$2/$AA156),1)+$AB156))*28-$B156</f>
        <v>-90.75</v>
      </c>
      <c r="AH156" s="13">
        <f t="shared" si="284"/>
        <v>-90.75</v>
      </c>
      <c r="AI156" s="13">
        <f t="shared" si="284"/>
        <v>-94.532258064516128</v>
      </c>
      <c r="AJ156" s="13">
        <f t="shared" si="284"/>
        <v>-98.078125</v>
      </c>
      <c r="AK156" s="13">
        <f t="shared" si="284"/>
        <v>-101.40909090909091</v>
      </c>
      <c r="AL156" s="13">
        <f t="shared" si="284"/>
        <v>-104.54411764705883</v>
      </c>
      <c r="AM156" s="13">
        <f t="shared" si="284"/>
        <v>-107.5</v>
      </c>
      <c r="AN156" s="13">
        <f t="shared" si="284"/>
        <v>-110.29166666666666</v>
      </c>
      <c r="AO156" s="13">
        <f t="shared" si="284"/>
        <v>-112.93243243243244</v>
      </c>
      <c r="AP156" s="13">
        <f t="shared" si="284"/>
        <v>-115.43421052631579</v>
      </c>
      <c r="AQ156" s="13">
        <f t="shared" si="284"/>
        <v>-117.80769230769231</v>
      </c>
      <c r="AR156" s="13">
        <f t="shared" si="284"/>
        <v>-120.0625</v>
      </c>
      <c r="AS156" s="13">
        <f t="shared" si="284"/>
        <v>-122.20731707317073</v>
      </c>
      <c r="AT156" s="13">
        <f t="shared" si="284"/>
        <v>-124.25</v>
      </c>
      <c r="AU156" s="13">
        <f t="shared" si="284"/>
        <v>-126.19767441860465</v>
      </c>
      <c r="AV156" s="13">
        <f t="shared" si="284"/>
        <v>-128.05681818181819</v>
      </c>
      <c r="AW156" s="13">
        <f t="shared" si="284"/>
        <v>-129.83333333333334</v>
      </c>
      <c r="AX156" s="13">
        <f t="shared" si="284"/>
        <v>-131.53260869565219</v>
      </c>
      <c r="AY156" s="13">
        <f t="shared" si="284"/>
        <v>-133.15957446808511</v>
      </c>
      <c r="AZ156" s="13">
        <f t="shared" si="284"/>
        <v>-134.71875</v>
      </c>
      <c r="BA156" s="13">
        <f t="shared" si="284"/>
        <v>-136.21428571428572</v>
      </c>
      <c r="BB156" s="13">
        <f t="shared" si="284"/>
        <v>-137.64999999999998</v>
      </c>
      <c r="BC156" s="13">
        <f t="shared" si="284"/>
        <v>-139.02941176470588</v>
      </c>
      <c r="BD156" s="13">
        <f t="shared" si="284"/>
        <v>-140.35576923076923</v>
      </c>
      <c r="BE156" s="13">
        <f t="shared" si="284"/>
        <v>-141.6320754716981</v>
      </c>
      <c r="BF156" s="13">
        <f t="shared" si="284"/>
        <v>-142.86111111111111</v>
      </c>
      <c r="BG156" s="13">
        <f t="shared" si="284"/>
        <v>-144.04545454545456</v>
      </c>
      <c r="BH156" s="13">
        <f t="shared" si="284"/>
        <v>-145.1875</v>
      </c>
      <c r="BI156" s="13">
        <f t="shared" si="284"/>
        <v>-146.28947368421052</v>
      </c>
      <c r="BJ156" s="13">
        <f t="shared" si="284"/>
        <v>-147.35344827586206</v>
      </c>
      <c r="BK156" s="13">
        <f t="shared" si="284"/>
        <v>-148.38135593220338</v>
      </c>
      <c r="BL156" s="13">
        <f t="shared" si="284"/>
        <v>-149.375</v>
      </c>
      <c r="BM156" s="13">
        <f t="shared" si="284"/>
        <v>-150.3360655737705</v>
      </c>
      <c r="BN156" s="13">
        <f t="shared" si="284"/>
        <v>-151.26612903225805</v>
      </c>
      <c r="BO156" s="13">
        <f t="shared" si="284"/>
        <v>-152.16666666666666</v>
      </c>
      <c r="BP156" s="13">
        <f t="shared" si="284"/>
        <v>-153.0390625</v>
      </c>
      <c r="BQ156" s="13">
        <f t="shared" si="284"/>
        <v>-153.88461538461539</v>
      </c>
      <c r="BR156" s="13">
        <f t="shared" si="284"/>
        <v>-154.70454545454544</v>
      </c>
      <c r="BS156" s="13">
        <f t="shared" si="284"/>
        <v>-155.5</v>
      </c>
      <c r="BT156" s="13">
        <f t="shared" si="284"/>
        <v>-156.27205882352942</v>
      </c>
      <c r="BU156" s="13">
        <f t="shared" si="284"/>
        <v>-157.02173913043478</v>
      </c>
      <c r="BV156" s="13">
        <f t="shared" si="284"/>
        <v>-157.75</v>
      </c>
      <c r="BW156" s="13">
        <f t="shared" si="284"/>
        <v>-158.45774647887325</v>
      </c>
      <c r="BX156" s="13">
        <f t="shared" si="284"/>
        <v>-159.14583333333331</v>
      </c>
      <c r="BY156" s="13">
        <f t="shared" si="284"/>
        <v>-159.8150684931507</v>
      </c>
      <c r="BZ156" s="13">
        <f t="shared" si="284"/>
        <v>-160.46621621621622</v>
      </c>
      <c r="CA156" s="13">
        <f t="shared" si="284"/>
        <v>-161.1</v>
      </c>
      <c r="CB156" s="13">
        <f t="shared" si="284"/>
        <v>-161.71710526315789</v>
      </c>
      <c r="CC156" s="13">
        <f t="shared" si="284"/>
        <v>-162.31818181818181</v>
      </c>
      <c r="CD156" s="13">
        <f t="shared" si="284"/>
        <v>-162.90384615384616</v>
      </c>
      <c r="CE156" s="13">
        <f t="shared" si="284"/>
        <v>-163.47468354430379</v>
      </c>
      <c r="CF156" s="13">
        <f t="shared" si="284"/>
        <v>-164.03125</v>
      </c>
      <c r="CG156" s="13">
        <f t="shared" si="284"/>
        <v>-164.57407407407408</v>
      </c>
      <c r="CH156" s="13">
        <f t="shared" si="284"/>
        <v>-165.10365853658536</v>
      </c>
      <c r="CI156" s="13">
        <f t="shared" si="284"/>
        <v>-165.62048192771084</v>
      </c>
      <c r="CJ156" s="13">
        <f t="shared" si="284"/>
        <v>-166.125</v>
      </c>
      <c r="CK156" s="13">
        <f t="shared" si="284"/>
        <v>-166.61764705882354</v>
      </c>
      <c r="CL156" s="13">
        <f t="shared" si="284"/>
        <v>-167.09883720930233</v>
      </c>
      <c r="CM156" s="13">
        <f t="shared" si="284"/>
        <v>-167.56896551724139</v>
      </c>
      <c r="CN156" s="13">
        <f t="shared" si="284"/>
        <v>-168.02840909090909</v>
      </c>
      <c r="CO156" s="13">
        <f t="shared" si="284"/>
        <v>-168.47752808988764</v>
      </c>
      <c r="CP156" s="13">
        <f t="shared" si="284"/>
        <v>-168.91666666666669</v>
      </c>
      <c r="CQ156" s="13">
        <f t="shared" si="284"/>
        <v>-169.34615384615384</v>
      </c>
      <c r="CR156" s="13">
        <f t="shared" si="284"/>
        <v>-169.76630434782609</v>
      </c>
      <c r="CS156" s="13">
        <f t="shared" si="284"/>
        <v>-170.17741935483872</v>
      </c>
      <c r="CT156" s="13">
        <f t="shared" si="284"/>
        <v>-170.57978723404256</v>
      </c>
      <c r="CU156" s="13">
        <f t="shared" si="284"/>
        <v>-170.9736842105263</v>
      </c>
      <c r="CV156" s="13">
        <f t="shared" si="284"/>
        <v>-171.359375</v>
      </c>
      <c r="CW156" s="13">
        <f t="shared" si="284"/>
        <v>-171.73711340206185</v>
      </c>
      <c r="CX156" s="13">
        <f t="shared" si="284"/>
        <v>-172.10714285714286</v>
      </c>
      <c r="CY156" s="13">
        <f t="shared" si="284"/>
        <v>-172.46969696969697</v>
      </c>
      <c r="CZ156" s="13">
        <f t="shared" si="284"/>
        <v>-172.82499999999999</v>
      </c>
      <c r="DA156" s="13">
        <f t="shared" si="284"/>
        <v>-173.17326732673268</v>
      </c>
      <c r="DB156" s="13">
        <f t="shared" si="284"/>
        <v>-173.51470588235293</v>
      </c>
      <c r="DC156" s="13">
        <f t="shared" si="284"/>
        <v>-173.84951456310679</v>
      </c>
      <c r="DD156" s="13">
        <f t="shared" si="284"/>
        <v>-174.17788461538461</v>
      </c>
      <c r="DE156" s="13">
        <f t="shared" si="284"/>
        <v>-174.5</v>
      </c>
      <c r="DF156" s="13">
        <f t="shared" si="284"/>
        <v>-174.81603773584905</v>
      </c>
      <c r="DG156" s="13">
        <f t="shared" si="284"/>
        <v>-175.12616822429908</v>
      </c>
      <c r="DH156" s="13">
        <f t="shared" si="284"/>
        <v>-175.43055555555554</v>
      </c>
      <c r="DI156" s="13">
        <f t="shared" si="284"/>
        <v>-175.72935779816515</v>
      </c>
      <c r="DJ156" s="13">
        <f t="shared" si="284"/>
        <v>-176.02272727272728</v>
      </c>
      <c r="DK156" s="13">
        <f t="shared" si="284"/>
        <v>-176.31081081081081</v>
      </c>
      <c r="DL156" s="13">
        <f t="shared" si="284"/>
        <v>-176.44374999999999</v>
      </c>
      <c r="DM156" s="13">
        <f t="shared" si="284"/>
        <v>-176.5</v>
      </c>
      <c r="DN156" s="13">
        <f t="shared" si="284"/>
        <v>-176.55526315789473</v>
      </c>
      <c r="DO156" s="13">
        <f t="shared" si="284"/>
        <v>-176.60956521739129</v>
      </c>
      <c r="DP156" s="13">
        <f t="shared" si="284"/>
        <v>-176.66293103448277</v>
      </c>
      <c r="DQ156" s="13">
        <f t="shared" si="284"/>
        <v>-176.71538461538461</v>
      </c>
      <c r="DR156" s="13">
        <f t="shared" si="284"/>
        <v>-176.76694915254237</v>
      </c>
      <c r="DS156" s="13">
        <f t="shared" si="284"/>
        <v>-176.81764705882352</v>
      </c>
      <c r="DT156" s="13">
        <f t="shared" si="284"/>
        <v>-176.86750000000001</v>
      </c>
      <c r="DU156" s="13">
        <f t="shared" si="284"/>
        <v>-176.91652892561984</v>
      </c>
      <c r="DV156" s="13">
        <f t="shared" si="284"/>
        <v>-176.96475409836066</v>
      </c>
      <c r="DW156" s="13">
        <f t="shared" si="284"/>
        <v>-177.01219512195121</v>
      </c>
      <c r="DX156" s="13">
        <f t="shared" si="284"/>
        <v>-177.05887096774194</v>
      </c>
      <c r="DY156" s="13">
        <f t="shared" si="284"/>
        <v>-177.10480000000001</v>
      </c>
      <c r="DZ156" s="13">
        <f t="shared" si="284"/>
        <v>-177.15</v>
      </c>
      <c r="EA156" s="13">
        <f t="shared" si="284"/>
        <v>-177.19448818897638</v>
      </c>
      <c r="EB156" s="13">
        <f t="shared" si="284"/>
        <v>-177.23828125</v>
      </c>
      <c r="EC156" s="13">
        <f t="shared" si="284"/>
        <v>-177.28139534883721</v>
      </c>
      <c r="ED156" s="13">
        <f t="shared" si="284"/>
        <v>-177.32384615384615</v>
      </c>
      <c r="EE156" s="13">
        <f t="shared" si="284"/>
        <v>-177.36564885496182</v>
      </c>
      <c r="EF156" s="13">
        <f t="shared" si="284"/>
        <v>-177.40681818181818</v>
      </c>
      <c r="EG156" s="13">
        <f t="shared" si="284"/>
        <v>-177.44736842105263</v>
      </c>
      <c r="EH156" s="13">
        <f t="shared" si="284"/>
        <v>-177.48731343283583</v>
      </c>
      <c r="EI156" s="13">
        <f t="shared" si="284"/>
        <v>-177.52666666666667</v>
      </c>
      <c r="EJ156" s="13">
        <f t="shared" si="284"/>
        <v>-177.56544117647059</v>
      </c>
      <c r="EK156" s="13">
        <f t="shared" si="284"/>
        <v>-177.6036496350365</v>
      </c>
      <c r="EL156" s="13">
        <f t="shared" si="284"/>
        <v>-177.64130434782609</v>
      </c>
      <c r="EM156" s="13">
        <f t="shared" si="284"/>
        <v>-177.67841726618704</v>
      </c>
      <c r="EN156" s="13">
        <f t="shared" si="284"/>
        <v>-177.715</v>
      </c>
      <c r="EO156" s="13">
        <f t="shared" si="284"/>
        <v>-177.75106382978723</v>
      </c>
      <c r="EP156" s="13">
        <f t="shared" si="284"/>
        <v>-177.78661971830985</v>
      </c>
      <c r="EQ156" s="13">
        <f t="shared" si="284"/>
        <v>-177.82167832167832</v>
      </c>
      <c r="ER156" s="13">
        <f t="shared" si="284"/>
        <v>-177.85624999999999</v>
      </c>
      <c r="ES156" s="13">
        <f t="shared" si="284"/>
        <v>-177.8903448275862</v>
      </c>
      <c r="ET156" s="13">
        <f t="shared" si="284"/>
        <v>-177.92397260273972</v>
      </c>
      <c r="EU156" s="13">
        <f t="shared" si="284"/>
        <v>-177.95714285714286</v>
      </c>
      <c r="EV156" s="13">
        <f t="shared" si="284"/>
        <v>-177.98986486486487</v>
      </c>
      <c r="EW156" s="13">
        <f t="shared" si="284"/>
        <v>-178.02214765100672</v>
      </c>
      <c r="EX156" s="13">
        <f t="shared" si="284"/>
        <v>-178.054</v>
      </c>
      <c r="EY156" s="13">
        <f t="shared" si="284"/>
        <v>-178.08543046357616</v>
      </c>
      <c r="EZ156" s="13">
        <f t="shared" si="284"/>
        <v>-178.11644736842106</v>
      </c>
      <c r="FA156" s="13">
        <f t="shared" si="284"/>
        <v>-178.14705882352942</v>
      </c>
      <c r="FB156" s="13">
        <f t="shared" si="284"/>
        <v>-178.17727272727274</v>
      </c>
      <c r="FC156" s="13">
        <f t="shared" si="284"/>
        <v>-178.20709677419353</v>
      </c>
      <c r="FD156" s="13">
        <f t="shared" si="284"/>
        <v>-178.23653846153846</v>
      </c>
      <c r="FE156" s="13">
        <f t="shared" si="284"/>
        <v>-178.26560509554139</v>
      </c>
      <c r="FF156" s="13">
        <f t="shared" si="284"/>
        <v>-178.29430379746836</v>
      </c>
      <c r="FG156" s="13">
        <f t="shared" si="284"/>
        <v>-178.32264150943396</v>
      </c>
      <c r="FH156" s="13">
        <f t="shared" si="284"/>
        <v>-178.35062499999998</v>
      </c>
      <c r="FI156" s="13">
        <f t="shared" si="284"/>
        <v>-178.37826086956522</v>
      </c>
      <c r="FJ156" s="13">
        <f t="shared" si="284"/>
        <v>-178.40555555555554</v>
      </c>
      <c r="FK156" s="13">
        <f t="shared" si="284"/>
        <v>-178.4325153374233</v>
      </c>
      <c r="FL156" s="13">
        <f t="shared" si="284"/>
        <v>-178.45914634146342</v>
      </c>
      <c r="FM156" s="13">
        <f t="shared" si="284"/>
        <v>-178.48545454545456</v>
      </c>
      <c r="FN156" s="13">
        <f t="shared" si="284"/>
        <v>-178.51144578313253</v>
      </c>
      <c r="FO156" s="13">
        <f t="shared" si="284"/>
        <v>-178.537125748503</v>
      </c>
      <c r="FP156" s="13">
        <f t="shared" si="284"/>
        <v>-178.5625</v>
      </c>
      <c r="FQ156" s="13">
        <f t="shared" si="284"/>
        <v>-178.58757396449704</v>
      </c>
      <c r="FR156" s="13">
        <f t="shared" si="284"/>
        <v>-178.61235294117648</v>
      </c>
      <c r="FS156" s="13">
        <f t="shared" si="284"/>
        <v>-178.63684210526316</v>
      </c>
      <c r="FT156" s="13">
        <f t="shared" si="284"/>
        <v>-178.66104651162792</v>
      </c>
      <c r="FU156" s="13">
        <f t="shared" si="284"/>
        <v>-178.68497109826589</v>
      </c>
      <c r="FV156" s="13">
        <f t="shared" si="284"/>
        <v>-178.70862068965516</v>
      </c>
      <c r="FW156" s="13">
        <f t="shared" si="284"/>
        <v>-178.732</v>
      </c>
      <c r="FX156" s="13">
        <f t="shared" si="284"/>
        <v>-178.75511363636363</v>
      </c>
      <c r="FY156" s="13">
        <f t="shared" si="284"/>
        <v>-178.77796610169491</v>
      </c>
      <c r="FZ156" s="13">
        <f t="shared" si="284"/>
        <v>-178.80056179775281</v>
      </c>
      <c r="GA156" s="13">
        <f t="shared" si="284"/>
        <v>-178.82290502793296</v>
      </c>
      <c r="GB156" s="13">
        <f t="shared" si="284"/>
        <v>-178.845</v>
      </c>
      <c r="GC156" s="13">
        <f t="shared" si="284"/>
        <v>-178.86685082872927</v>
      </c>
      <c r="GD156" s="13">
        <f t="shared" si="284"/>
        <v>-178.88846153846154</v>
      </c>
      <c r="GE156" s="13">
        <f t="shared" si="284"/>
        <v>-178.90983606557376</v>
      </c>
      <c r="GF156" s="13">
        <f t="shared" si="284"/>
        <v>-178.93097826086955</v>
      </c>
      <c r="GG156" s="13">
        <f t="shared" si="284"/>
        <v>-178.95189189189188</v>
      </c>
      <c r="GH156" s="13">
        <f t="shared" si="284"/>
        <v>-178.97258064516129</v>
      </c>
      <c r="GI156" s="13">
        <f t="shared" si="284"/>
        <v>-178.99304812834225</v>
      </c>
      <c r="GJ156" s="13">
        <f t="shared" si="284"/>
        <v>-179.01329787234042</v>
      </c>
      <c r="GK156" s="13">
        <f t="shared" si="284"/>
        <v>-179.03333333333333</v>
      </c>
      <c r="GL156" s="13">
        <f t="shared" si="284"/>
        <v>-179.05315789473684</v>
      </c>
      <c r="GM156" s="13">
        <f t="shared" si="284"/>
        <v>-179.07277486910994</v>
      </c>
      <c r="GN156" s="13">
        <f t="shared" si="284"/>
        <v>-179.09218749999999</v>
      </c>
      <c r="GO156" s="13">
        <f t="shared" si="284"/>
        <v>-179.11139896373058</v>
      </c>
      <c r="GP156" s="13">
        <f t="shared" si="284"/>
        <v>-179.13041237113401</v>
      </c>
      <c r="GQ156" s="13">
        <f t="shared" si="284"/>
        <v>-179.14923076923077</v>
      </c>
      <c r="GR156" s="13">
        <f t="shared" si="284"/>
        <v>-179.16785714285714</v>
      </c>
      <c r="GS156" s="13">
        <f t="shared" si="284"/>
        <v>-179.18629441624364</v>
      </c>
      <c r="GT156" s="13">
        <f t="shared" si="284"/>
        <v>-179.20454545454547</v>
      </c>
      <c r="GU156" s="13">
        <f t="shared" si="284"/>
        <v>-179.22261306532664</v>
      </c>
      <c r="GV156" s="13">
        <f t="shared" si="284"/>
        <v>-179.2405</v>
      </c>
      <c r="GW156" s="13">
        <f t="shared" si="284"/>
        <v>-179.25820895522389</v>
      </c>
      <c r="GX156" s="13">
        <f t="shared" si="284"/>
        <v>-179.27574257425744</v>
      </c>
      <c r="GY156" s="13">
        <f t="shared" si="284"/>
        <v>-179.29310344827587</v>
      </c>
      <c r="GZ156" s="13">
        <f t="shared" si="284"/>
        <v>-179.31029411764706</v>
      </c>
      <c r="HA156" s="13">
        <f t="shared" si="284"/>
        <v>-179.32731707317072</v>
      </c>
      <c r="HB156" s="13">
        <f t="shared" si="284"/>
        <v>-179.34417475728156</v>
      </c>
      <c r="HC156" s="13">
        <f t="shared" si="284"/>
        <v>-179.3608695652174</v>
      </c>
      <c r="HD156" s="13">
        <f t="shared" si="284"/>
        <v>-179.37740384615384</v>
      </c>
      <c r="HE156" s="13">
        <f t="shared" si="284"/>
        <v>-179.39377990430623</v>
      </c>
      <c r="HF156" s="13">
        <f t="shared" si="284"/>
        <v>-179.41</v>
      </c>
      <c r="HG156" s="13">
        <f t="shared" si="284"/>
        <v>-179.4260663507109</v>
      </c>
      <c r="HH156" s="13">
        <f t="shared" si="284"/>
        <v>-179.44198113207548</v>
      </c>
      <c r="HI156" s="13">
        <f t="shared" si="284"/>
        <v>-179.45774647887325</v>
      </c>
      <c r="HJ156" s="13">
        <f t="shared" si="284"/>
        <v>-179.47336448598131</v>
      </c>
      <c r="HK156" s="13">
        <f t="shared" si="284"/>
        <v>-179.48883720930232</v>
      </c>
      <c r="HL156" s="13">
        <f t="shared" si="284"/>
        <v>-179.50416666666666</v>
      </c>
      <c r="HM156" s="13">
        <f t="shared" si="284"/>
        <v>-179.51935483870969</v>
      </c>
      <c r="HN156" s="13">
        <f t="shared" si="284"/>
        <v>-179.53440366972478</v>
      </c>
      <c r="HO156" s="13">
        <f t="shared" si="284"/>
        <v>-179.54931506849317</v>
      </c>
      <c r="HP156" s="13">
        <f t="shared" si="284"/>
        <v>-179.56409090909091</v>
      </c>
      <c r="HQ156" s="13">
        <f t="shared" si="284"/>
        <v>-179.5787330316742</v>
      </c>
      <c r="HR156" s="13">
        <f t="shared" si="284"/>
        <v>-179.59324324324325</v>
      </c>
      <c r="HS156" s="13">
        <f t="shared" si="284"/>
        <v>-179.60762331838566</v>
      </c>
      <c r="HT156" s="13">
        <f t="shared" si="284"/>
        <v>-179.62187499999999</v>
      </c>
      <c r="HU156" s="13">
        <f t="shared" si="284"/>
        <v>-179.636</v>
      </c>
      <c r="HV156" s="13">
        <f t="shared" si="284"/>
        <v>-179.65</v>
      </c>
      <c r="HW156" s="13">
        <f t="shared" si="284"/>
        <v>-179.66387665198238</v>
      </c>
      <c r="HX156" s="13">
        <f t="shared" si="284"/>
        <v>-179.67763157894737</v>
      </c>
      <c r="HY156" s="13">
        <f t="shared" si="284"/>
        <v>-179.69126637554587</v>
      </c>
      <c r="HZ156" s="13">
        <f t="shared" si="284"/>
        <v>-179.70478260869567</v>
      </c>
      <c r="IA156" s="13">
        <f t="shared" si="284"/>
        <v>-179.71818181818182</v>
      </c>
      <c r="IB156" s="13">
        <f t="shared" si="284"/>
        <v>-179.73146551724139</v>
      </c>
      <c r="IC156" s="13">
        <f t="shared" si="284"/>
        <v>-179.74463519313304</v>
      </c>
      <c r="ID156" s="13">
        <f t="shared" si="284"/>
        <v>-179.75769230769231</v>
      </c>
      <c r="IE156" s="13">
        <f t="shared" si="284"/>
        <v>-179.77063829787235</v>
      </c>
      <c r="IF156" s="13">
        <f t="shared" si="284"/>
        <v>-179.7834745762712</v>
      </c>
      <c r="IG156" s="13">
        <f t="shared" si="284"/>
        <v>-179.79620253164558</v>
      </c>
      <c r="IH156" s="13">
        <f t="shared" si="284"/>
        <v>-179.80882352941177</v>
      </c>
      <c r="II156" s="13">
        <f t="shared" si="284"/>
        <v>-179.82133891213388</v>
      </c>
      <c r="IJ156" s="13">
        <f t="shared" si="284"/>
        <v>-179.83375000000001</v>
      </c>
      <c r="IK156" s="13">
        <f t="shared" si="284"/>
        <v>-179.8460580912863</v>
      </c>
      <c r="IL156" s="13">
        <f t="shared" si="284"/>
        <v>-179.85826446280993</v>
      </c>
      <c r="IM156" s="13">
        <f t="shared" si="284"/>
        <v>-179.87037037037038</v>
      </c>
      <c r="IN156" s="13">
        <f t="shared" si="284"/>
        <v>-179.88237704918032</v>
      </c>
      <c r="IO156" s="13">
        <f t="shared" si="284"/>
        <v>-179.8942857142857</v>
      </c>
      <c r="IP156" s="13">
        <f t="shared" si="284"/>
        <v>-179.90609756097561</v>
      </c>
      <c r="IQ156" s="13">
        <f t="shared" si="284"/>
        <v>-179.91781376518219</v>
      </c>
      <c r="IR156" s="13">
        <f t="shared" si="284"/>
        <v>-179.92943548387098</v>
      </c>
      <c r="IS156" s="13">
        <f t="shared" si="284"/>
        <v>-179.94096385542167</v>
      </c>
      <c r="IT156" s="13">
        <f t="shared" si="284"/>
        <v>-179.95240000000001</v>
      </c>
      <c r="IU156" s="13">
        <f t="shared" si="284"/>
        <v>-179.96374501992031</v>
      </c>
      <c r="IV156" s="13">
        <f t="shared" si="284"/>
        <v>-179.97499999999999</v>
      </c>
      <c r="IW156" s="13"/>
      <c r="IX156" s="13"/>
      <c r="IY156" s="13"/>
      <c r="IZ156" s="13"/>
      <c r="JA156" s="13"/>
      <c r="JB156" s="13"/>
    </row>
    <row r="157" spans="1:262" ht="12.75" customHeight="1" x14ac:dyDescent="0.3">
      <c r="A157" s="14" t="s">
        <v>46</v>
      </c>
      <c r="B157" s="18">
        <v>84</v>
      </c>
      <c r="C157" s="19">
        <f t="shared" si="262"/>
        <v>100.5</v>
      </c>
      <c r="D157" s="19">
        <f t="shared" si="263"/>
        <v>16.5</v>
      </c>
      <c r="E157" s="19">
        <f t="shared" si="264"/>
        <v>17.5</v>
      </c>
      <c r="F157" s="18">
        <f t="shared" si="265"/>
        <v>25</v>
      </c>
      <c r="G157" s="19">
        <f t="shared" si="266"/>
        <v>0.5892857142857143</v>
      </c>
      <c r="H157" s="16">
        <f t="shared" si="267"/>
        <v>145.5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4">
        <v>2000</v>
      </c>
      <c r="S157" s="17">
        <f t="shared" si="268"/>
        <v>1.125</v>
      </c>
      <c r="T157" s="17">
        <v>2.5</v>
      </c>
      <c r="U157" s="17">
        <f t="shared" si="269"/>
        <v>2.8125</v>
      </c>
      <c r="V157" s="17">
        <f t="shared" si="270"/>
        <v>225</v>
      </c>
      <c r="W157" s="17">
        <f t="shared" si="271"/>
        <v>0.75</v>
      </c>
      <c r="X157" s="17">
        <f t="shared" si="272"/>
        <v>150</v>
      </c>
      <c r="Y157" s="4">
        <f t="shared" si="273"/>
        <v>225</v>
      </c>
      <c r="Z157" s="4">
        <v>0.05</v>
      </c>
      <c r="AA157" s="4">
        <v>12</v>
      </c>
      <c r="AB157" s="4">
        <v>14</v>
      </c>
      <c r="AC157" s="4">
        <v>500</v>
      </c>
      <c r="AD157" s="4">
        <v>225</v>
      </c>
      <c r="AE157" s="4">
        <f t="shared" si="274"/>
        <v>506.25</v>
      </c>
      <c r="AF157" s="4">
        <f t="shared" si="275"/>
        <v>50.625</v>
      </c>
      <c r="AG157" s="13">
        <f t="shared" ref="AG157:IV157" si="285">((($V157+$X157)/10*MAX((AG$2/$AC157),1)+($Y157/80*180*$Z157))/(MAX((AG$2/$AA157),1)+$AB157))*28-$B157</f>
        <v>33.25</v>
      </c>
      <c r="AH157" s="13">
        <f t="shared" si="285"/>
        <v>33.25</v>
      </c>
      <c r="AI157" s="13">
        <f t="shared" si="285"/>
        <v>29.467741935483872</v>
      </c>
      <c r="AJ157" s="13">
        <f t="shared" si="285"/>
        <v>25.921875</v>
      </c>
      <c r="AK157" s="13">
        <f t="shared" si="285"/>
        <v>22.590909090909093</v>
      </c>
      <c r="AL157" s="13">
        <f t="shared" si="285"/>
        <v>19.455882352941174</v>
      </c>
      <c r="AM157" s="13">
        <f t="shared" si="285"/>
        <v>16.5</v>
      </c>
      <c r="AN157" s="13">
        <f t="shared" si="285"/>
        <v>13.708333333333343</v>
      </c>
      <c r="AO157" s="13">
        <f t="shared" si="285"/>
        <v>11.067567567567565</v>
      </c>
      <c r="AP157" s="13">
        <f t="shared" si="285"/>
        <v>8.5657894736842053</v>
      </c>
      <c r="AQ157" s="13">
        <f t="shared" si="285"/>
        <v>6.1923076923076934</v>
      </c>
      <c r="AR157" s="13">
        <f t="shared" si="285"/>
        <v>3.9375</v>
      </c>
      <c r="AS157" s="13">
        <f t="shared" si="285"/>
        <v>1.7926829268292721</v>
      </c>
      <c r="AT157" s="13">
        <f t="shared" si="285"/>
        <v>-0.25</v>
      </c>
      <c r="AU157" s="13">
        <f t="shared" si="285"/>
        <v>-2.1976744186046488</v>
      </c>
      <c r="AV157" s="13">
        <f t="shared" si="285"/>
        <v>-4.056818181818187</v>
      </c>
      <c r="AW157" s="13">
        <f t="shared" si="285"/>
        <v>-5.8333333333333428</v>
      </c>
      <c r="AX157" s="13">
        <f t="shared" si="285"/>
        <v>-7.5326086956521721</v>
      </c>
      <c r="AY157" s="13">
        <f t="shared" si="285"/>
        <v>-9.159574468085097</v>
      </c>
      <c r="AZ157" s="13">
        <f t="shared" si="285"/>
        <v>-10.71875</v>
      </c>
      <c r="BA157" s="13">
        <f t="shared" si="285"/>
        <v>-12.214285714285708</v>
      </c>
      <c r="BB157" s="13">
        <f t="shared" si="285"/>
        <v>-13.649999999999991</v>
      </c>
      <c r="BC157" s="13">
        <f t="shared" si="285"/>
        <v>-15.029411764705884</v>
      </c>
      <c r="BD157" s="13">
        <f t="shared" si="285"/>
        <v>-16.355769230769226</v>
      </c>
      <c r="BE157" s="13">
        <f t="shared" si="285"/>
        <v>-17.632075471698101</v>
      </c>
      <c r="BF157" s="13">
        <f t="shared" si="285"/>
        <v>-18.861111111111114</v>
      </c>
      <c r="BG157" s="13">
        <f t="shared" si="285"/>
        <v>-20.045454545454547</v>
      </c>
      <c r="BH157" s="13">
        <f t="shared" si="285"/>
        <v>-21.187499999999993</v>
      </c>
      <c r="BI157" s="13">
        <f t="shared" si="285"/>
        <v>-22.289473684210527</v>
      </c>
      <c r="BJ157" s="13">
        <f t="shared" si="285"/>
        <v>-23.353448275862071</v>
      </c>
      <c r="BK157" s="13">
        <f t="shared" si="285"/>
        <v>-24.381355932203384</v>
      </c>
      <c r="BL157" s="13">
        <f t="shared" si="285"/>
        <v>-25.375</v>
      </c>
      <c r="BM157" s="13">
        <f t="shared" si="285"/>
        <v>-26.336065573770497</v>
      </c>
      <c r="BN157" s="13">
        <f t="shared" si="285"/>
        <v>-27.266129032258064</v>
      </c>
      <c r="BO157" s="13">
        <f t="shared" si="285"/>
        <v>-28.166666666666664</v>
      </c>
      <c r="BP157" s="13">
        <f t="shared" si="285"/>
        <v>-29.0390625</v>
      </c>
      <c r="BQ157" s="13">
        <f t="shared" si="285"/>
        <v>-29.884615384615387</v>
      </c>
      <c r="BR157" s="13">
        <f t="shared" si="285"/>
        <v>-30.704545454545453</v>
      </c>
      <c r="BS157" s="13">
        <f t="shared" si="285"/>
        <v>-31.5</v>
      </c>
      <c r="BT157" s="13">
        <f t="shared" si="285"/>
        <v>-32.272058823529413</v>
      </c>
      <c r="BU157" s="13">
        <f t="shared" si="285"/>
        <v>-33.021739130434781</v>
      </c>
      <c r="BV157" s="13">
        <f t="shared" si="285"/>
        <v>-33.75</v>
      </c>
      <c r="BW157" s="13">
        <f t="shared" si="285"/>
        <v>-34.45774647887324</v>
      </c>
      <c r="BX157" s="13">
        <f t="shared" si="285"/>
        <v>-35.145833333333329</v>
      </c>
      <c r="BY157" s="13">
        <f t="shared" si="285"/>
        <v>-35.81506849315069</v>
      </c>
      <c r="BZ157" s="13">
        <f t="shared" si="285"/>
        <v>-36.466216216216218</v>
      </c>
      <c r="CA157" s="13">
        <f t="shared" si="285"/>
        <v>-37.1</v>
      </c>
      <c r="CB157" s="13">
        <f t="shared" si="285"/>
        <v>-37.717105263157897</v>
      </c>
      <c r="CC157" s="13">
        <f t="shared" si="285"/>
        <v>-38.318181818181813</v>
      </c>
      <c r="CD157" s="13">
        <f t="shared" si="285"/>
        <v>-38.903846153846153</v>
      </c>
      <c r="CE157" s="13">
        <f t="shared" si="285"/>
        <v>-39.474683544303794</v>
      </c>
      <c r="CF157" s="13">
        <f t="shared" si="285"/>
        <v>-40.03125</v>
      </c>
      <c r="CG157" s="13">
        <f t="shared" si="285"/>
        <v>-40.574074074074076</v>
      </c>
      <c r="CH157" s="13">
        <f t="shared" si="285"/>
        <v>-41.103658536585364</v>
      </c>
      <c r="CI157" s="13">
        <f t="shared" si="285"/>
        <v>-41.620481927710841</v>
      </c>
      <c r="CJ157" s="13">
        <f t="shared" si="285"/>
        <v>-42.125</v>
      </c>
      <c r="CK157" s="13">
        <f t="shared" si="285"/>
        <v>-42.617647058823529</v>
      </c>
      <c r="CL157" s="13">
        <f t="shared" si="285"/>
        <v>-43.098837209302324</v>
      </c>
      <c r="CM157" s="13">
        <f t="shared" si="285"/>
        <v>-43.568965517241381</v>
      </c>
      <c r="CN157" s="13">
        <f t="shared" si="285"/>
        <v>-44.028409090909093</v>
      </c>
      <c r="CO157" s="13">
        <f t="shared" si="285"/>
        <v>-44.477528089887642</v>
      </c>
      <c r="CP157" s="13">
        <f t="shared" si="285"/>
        <v>-44.916666666666671</v>
      </c>
      <c r="CQ157" s="13">
        <f t="shared" si="285"/>
        <v>-45.346153846153847</v>
      </c>
      <c r="CR157" s="13">
        <f t="shared" si="285"/>
        <v>-45.766304347826086</v>
      </c>
      <c r="CS157" s="13">
        <f t="shared" si="285"/>
        <v>-46.177419354838712</v>
      </c>
      <c r="CT157" s="13">
        <f t="shared" si="285"/>
        <v>-46.579787234042549</v>
      </c>
      <c r="CU157" s="13">
        <f t="shared" si="285"/>
        <v>-46.973684210526315</v>
      </c>
      <c r="CV157" s="13">
        <f t="shared" si="285"/>
        <v>-47.359375</v>
      </c>
      <c r="CW157" s="13">
        <f t="shared" si="285"/>
        <v>-47.737113402061851</v>
      </c>
      <c r="CX157" s="13">
        <f t="shared" si="285"/>
        <v>-48.107142857142854</v>
      </c>
      <c r="CY157" s="13">
        <f t="shared" si="285"/>
        <v>-48.469696969696969</v>
      </c>
      <c r="CZ157" s="13">
        <f t="shared" si="285"/>
        <v>-48.824999999999996</v>
      </c>
      <c r="DA157" s="13">
        <f t="shared" si="285"/>
        <v>-49.17326732673267</v>
      </c>
      <c r="DB157" s="13">
        <f t="shared" si="285"/>
        <v>-49.514705882352942</v>
      </c>
      <c r="DC157" s="13">
        <f t="shared" si="285"/>
        <v>-49.849514563106794</v>
      </c>
      <c r="DD157" s="13">
        <f t="shared" si="285"/>
        <v>-50.177884615384613</v>
      </c>
      <c r="DE157" s="13">
        <f t="shared" si="285"/>
        <v>-50.5</v>
      </c>
      <c r="DF157" s="13">
        <f t="shared" si="285"/>
        <v>-50.816037735849051</v>
      </c>
      <c r="DG157" s="13">
        <f t="shared" si="285"/>
        <v>-51.126168224299064</v>
      </c>
      <c r="DH157" s="13">
        <f t="shared" si="285"/>
        <v>-51.430555555555557</v>
      </c>
      <c r="DI157" s="13">
        <f t="shared" si="285"/>
        <v>-51.72935779816514</v>
      </c>
      <c r="DJ157" s="13">
        <f t="shared" si="285"/>
        <v>-52.022727272727273</v>
      </c>
      <c r="DK157" s="13">
        <f t="shared" si="285"/>
        <v>-52.310810810810807</v>
      </c>
      <c r="DL157" s="13">
        <f t="shared" si="285"/>
        <v>-52.443750000000009</v>
      </c>
      <c r="DM157" s="13">
        <f t="shared" si="285"/>
        <v>-52.5</v>
      </c>
      <c r="DN157" s="13">
        <f t="shared" si="285"/>
        <v>-52.555263157894736</v>
      </c>
      <c r="DO157" s="13">
        <f t="shared" si="285"/>
        <v>-52.609565217391307</v>
      </c>
      <c r="DP157" s="13">
        <f t="shared" si="285"/>
        <v>-52.66293103448276</v>
      </c>
      <c r="DQ157" s="13">
        <f t="shared" si="285"/>
        <v>-52.715384615384608</v>
      </c>
      <c r="DR157" s="13">
        <f t="shared" si="285"/>
        <v>-52.766949152542374</v>
      </c>
      <c r="DS157" s="13">
        <f t="shared" si="285"/>
        <v>-52.817647058823525</v>
      </c>
      <c r="DT157" s="13">
        <f t="shared" si="285"/>
        <v>-52.867499999999993</v>
      </c>
      <c r="DU157" s="13">
        <f t="shared" si="285"/>
        <v>-52.916528925619836</v>
      </c>
      <c r="DV157" s="13">
        <f t="shared" si="285"/>
        <v>-52.964754098360658</v>
      </c>
      <c r="DW157" s="13">
        <f t="shared" si="285"/>
        <v>-53.012195121951223</v>
      </c>
      <c r="DX157" s="13">
        <f t="shared" si="285"/>
        <v>-53.058870967741939</v>
      </c>
      <c r="DY157" s="13">
        <f t="shared" si="285"/>
        <v>-53.104799999999997</v>
      </c>
      <c r="DZ157" s="13">
        <f t="shared" si="285"/>
        <v>-53.150000000000006</v>
      </c>
      <c r="EA157" s="13">
        <f t="shared" si="285"/>
        <v>-53.194488188976379</v>
      </c>
      <c r="EB157" s="13">
        <f t="shared" si="285"/>
        <v>-53.23828125</v>
      </c>
      <c r="EC157" s="13">
        <f t="shared" si="285"/>
        <v>-53.281395348837215</v>
      </c>
      <c r="ED157" s="13">
        <f t="shared" si="285"/>
        <v>-53.323846153846148</v>
      </c>
      <c r="EE157" s="13">
        <f t="shared" si="285"/>
        <v>-53.365648854961833</v>
      </c>
      <c r="EF157" s="13">
        <f t="shared" si="285"/>
        <v>-53.406818181818181</v>
      </c>
      <c r="EG157" s="13">
        <f t="shared" si="285"/>
        <v>-53.44736842105263</v>
      </c>
      <c r="EH157" s="13">
        <f t="shared" si="285"/>
        <v>-53.487313432835819</v>
      </c>
      <c r="EI157" s="13">
        <f t="shared" si="285"/>
        <v>-53.526666666666664</v>
      </c>
      <c r="EJ157" s="13">
        <f t="shared" si="285"/>
        <v>-53.565441176470586</v>
      </c>
      <c r="EK157" s="13">
        <f t="shared" si="285"/>
        <v>-53.60364963503649</v>
      </c>
      <c r="EL157" s="13">
        <f t="shared" si="285"/>
        <v>-53.641304347826086</v>
      </c>
      <c r="EM157" s="13">
        <f t="shared" si="285"/>
        <v>-53.678417266187047</v>
      </c>
      <c r="EN157" s="13">
        <f t="shared" si="285"/>
        <v>-53.714999999999996</v>
      </c>
      <c r="EO157" s="13">
        <f t="shared" si="285"/>
        <v>-53.751063829787242</v>
      </c>
      <c r="EP157" s="13">
        <f t="shared" si="285"/>
        <v>-53.786619718309851</v>
      </c>
      <c r="EQ157" s="13">
        <f t="shared" si="285"/>
        <v>-53.82167832167832</v>
      </c>
      <c r="ER157" s="13">
        <f t="shared" si="285"/>
        <v>-53.856250000000003</v>
      </c>
      <c r="ES157" s="13">
        <f t="shared" si="285"/>
        <v>-53.890344827586205</v>
      </c>
      <c r="ET157" s="13">
        <f t="shared" si="285"/>
        <v>-53.923972602739724</v>
      </c>
      <c r="EU157" s="13">
        <f t="shared" si="285"/>
        <v>-53.957142857142856</v>
      </c>
      <c r="EV157" s="13">
        <f t="shared" si="285"/>
        <v>-53.989864864864863</v>
      </c>
      <c r="EW157" s="13">
        <f t="shared" si="285"/>
        <v>-54.022147651006719</v>
      </c>
      <c r="EX157" s="13">
        <f t="shared" si="285"/>
        <v>-54.053999999999995</v>
      </c>
      <c r="EY157" s="13">
        <f t="shared" si="285"/>
        <v>-54.085430463576159</v>
      </c>
      <c r="EZ157" s="13">
        <f t="shared" si="285"/>
        <v>-54.116447368421056</v>
      </c>
      <c r="FA157" s="13">
        <f t="shared" si="285"/>
        <v>-54.147058823529413</v>
      </c>
      <c r="FB157" s="13">
        <f t="shared" si="285"/>
        <v>-54.177272727272722</v>
      </c>
      <c r="FC157" s="13">
        <f t="shared" si="285"/>
        <v>-54.207096774193545</v>
      </c>
      <c r="FD157" s="13">
        <f t="shared" si="285"/>
        <v>-54.236538461538466</v>
      </c>
      <c r="FE157" s="13">
        <f t="shared" si="285"/>
        <v>-54.265605095541396</v>
      </c>
      <c r="FF157" s="13">
        <f t="shared" si="285"/>
        <v>-54.294303797468359</v>
      </c>
      <c r="FG157" s="13">
        <f t="shared" si="285"/>
        <v>-54.322641509433964</v>
      </c>
      <c r="FH157" s="13">
        <f t="shared" si="285"/>
        <v>-54.350624999999994</v>
      </c>
      <c r="FI157" s="13">
        <f t="shared" si="285"/>
        <v>-54.378260869565217</v>
      </c>
      <c r="FJ157" s="13">
        <f t="shared" si="285"/>
        <v>-54.405555555555551</v>
      </c>
      <c r="FK157" s="13">
        <f t="shared" si="285"/>
        <v>-54.432515337423311</v>
      </c>
      <c r="FL157" s="13">
        <f t="shared" si="285"/>
        <v>-54.459146341463416</v>
      </c>
      <c r="FM157" s="13">
        <f t="shared" si="285"/>
        <v>-54.485454545454544</v>
      </c>
      <c r="FN157" s="13">
        <f t="shared" si="285"/>
        <v>-54.51144578313253</v>
      </c>
      <c r="FO157" s="13">
        <f t="shared" si="285"/>
        <v>-54.537125748502994</v>
      </c>
      <c r="FP157" s="13">
        <f t="shared" si="285"/>
        <v>-54.5625</v>
      </c>
      <c r="FQ157" s="13">
        <f t="shared" si="285"/>
        <v>-54.587573964497039</v>
      </c>
      <c r="FR157" s="13">
        <f t="shared" si="285"/>
        <v>-54.612352941176468</v>
      </c>
      <c r="FS157" s="13">
        <f t="shared" si="285"/>
        <v>-54.636842105263163</v>
      </c>
      <c r="FT157" s="13">
        <f t="shared" si="285"/>
        <v>-54.661046511627909</v>
      </c>
      <c r="FU157" s="13">
        <f t="shared" si="285"/>
        <v>-54.684971098265891</v>
      </c>
      <c r="FV157" s="13">
        <f t="shared" si="285"/>
        <v>-54.70862068965517</v>
      </c>
      <c r="FW157" s="13">
        <f t="shared" si="285"/>
        <v>-54.731999999999999</v>
      </c>
      <c r="FX157" s="13">
        <f t="shared" si="285"/>
        <v>-54.755113636363639</v>
      </c>
      <c r="FY157" s="13">
        <f t="shared" si="285"/>
        <v>-54.777966101694915</v>
      </c>
      <c r="FZ157" s="13">
        <f t="shared" si="285"/>
        <v>-54.800561797752806</v>
      </c>
      <c r="GA157" s="13">
        <f t="shared" si="285"/>
        <v>-54.822905027932961</v>
      </c>
      <c r="GB157" s="13">
        <f t="shared" si="285"/>
        <v>-54.844999999999999</v>
      </c>
      <c r="GC157" s="13">
        <f t="shared" si="285"/>
        <v>-54.866850828729277</v>
      </c>
      <c r="GD157" s="13">
        <f t="shared" si="285"/>
        <v>-54.888461538461542</v>
      </c>
      <c r="GE157" s="13">
        <f t="shared" si="285"/>
        <v>-54.909836065573771</v>
      </c>
      <c r="GF157" s="13">
        <f t="shared" si="285"/>
        <v>-54.930978260869566</v>
      </c>
      <c r="GG157" s="13">
        <f t="shared" si="285"/>
        <v>-54.95189189189189</v>
      </c>
      <c r="GH157" s="13">
        <f t="shared" si="285"/>
        <v>-54.972580645161294</v>
      </c>
      <c r="GI157" s="13">
        <f t="shared" si="285"/>
        <v>-54.993048128342252</v>
      </c>
      <c r="GJ157" s="13">
        <f t="shared" si="285"/>
        <v>-55.013297872340431</v>
      </c>
      <c r="GK157" s="13">
        <f t="shared" si="285"/>
        <v>-55.033333333333331</v>
      </c>
      <c r="GL157" s="13">
        <f t="shared" si="285"/>
        <v>-55.053157894736842</v>
      </c>
      <c r="GM157" s="13">
        <f t="shared" si="285"/>
        <v>-55.072774869109949</v>
      </c>
      <c r="GN157" s="13">
        <f t="shared" si="285"/>
        <v>-55.092187499999994</v>
      </c>
      <c r="GO157" s="13">
        <f t="shared" si="285"/>
        <v>-55.111398963730572</v>
      </c>
      <c r="GP157" s="13">
        <f t="shared" si="285"/>
        <v>-55.130412371134014</v>
      </c>
      <c r="GQ157" s="13">
        <f t="shared" si="285"/>
        <v>-55.149230769230769</v>
      </c>
      <c r="GR157" s="13">
        <f t="shared" si="285"/>
        <v>-55.167857142857144</v>
      </c>
      <c r="GS157" s="13">
        <f t="shared" si="285"/>
        <v>-55.186294416243655</v>
      </c>
      <c r="GT157" s="13">
        <f t="shared" si="285"/>
        <v>-55.204545454545453</v>
      </c>
      <c r="GU157" s="13">
        <f t="shared" si="285"/>
        <v>-55.222613065326634</v>
      </c>
      <c r="GV157" s="13">
        <f t="shared" si="285"/>
        <v>-55.240499999999997</v>
      </c>
      <c r="GW157" s="13">
        <f t="shared" si="285"/>
        <v>-55.258208955223878</v>
      </c>
      <c r="GX157" s="13">
        <f t="shared" si="285"/>
        <v>-55.275742574257428</v>
      </c>
      <c r="GY157" s="13">
        <f t="shared" si="285"/>
        <v>-55.293103448275858</v>
      </c>
      <c r="GZ157" s="13">
        <f t="shared" si="285"/>
        <v>-55.310294117647061</v>
      </c>
      <c r="HA157" s="13">
        <f t="shared" si="285"/>
        <v>-55.327317073170732</v>
      </c>
      <c r="HB157" s="13">
        <f t="shared" si="285"/>
        <v>-55.34417475728155</v>
      </c>
      <c r="HC157" s="13">
        <f t="shared" si="285"/>
        <v>-55.360869565217392</v>
      </c>
      <c r="HD157" s="13">
        <f t="shared" si="285"/>
        <v>-55.377403846153847</v>
      </c>
      <c r="HE157" s="13">
        <f t="shared" si="285"/>
        <v>-55.393779904306214</v>
      </c>
      <c r="HF157" s="13">
        <f t="shared" si="285"/>
        <v>-55.41</v>
      </c>
      <c r="HG157" s="13">
        <f t="shared" si="285"/>
        <v>-55.426066350710897</v>
      </c>
      <c r="HH157" s="13">
        <f t="shared" si="285"/>
        <v>-55.441981132075469</v>
      </c>
      <c r="HI157" s="13">
        <f t="shared" si="285"/>
        <v>-55.457746478873233</v>
      </c>
      <c r="HJ157" s="13">
        <f t="shared" si="285"/>
        <v>-55.473364485981307</v>
      </c>
      <c r="HK157" s="13">
        <f t="shared" si="285"/>
        <v>-55.488837209302318</v>
      </c>
      <c r="HL157" s="13">
        <f t="shared" si="285"/>
        <v>-55.50416666666667</v>
      </c>
      <c r="HM157" s="13">
        <f t="shared" si="285"/>
        <v>-55.519354838709681</v>
      </c>
      <c r="HN157" s="13">
        <f t="shared" si="285"/>
        <v>-55.534403669724774</v>
      </c>
      <c r="HO157" s="13">
        <f t="shared" si="285"/>
        <v>-55.549315068493158</v>
      </c>
      <c r="HP157" s="13">
        <f t="shared" si="285"/>
        <v>-55.564090909090915</v>
      </c>
      <c r="HQ157" s="13">
        <f t="shared" si="285"/>
        <v>-55.578733031674211</v>
      </c>
      <c r="HR157" s="13">
        <f t="shared" si="285"/>
        <v>-55.593243243243244</v>
      </c>
      <c r="HS157" s="13">
        <f t="shared" si="285"/>
        <v>-55.607623318385649</v>
      </c>
      <c r="HT157" s="13">
        <f t="shared" si="285"/>
        <v>-55.621875000000003</v>
      </c>
      <c r="HU157" s="13">
        <f t="shared" si="285"/>
        <v>-55.636000000000003</v>
      </c>
      <c r="HV157" s="13">
        <f t="shared" si="285"/>
        <v>-55.650000000000006</v>
      </c>
      <c r="HW157" s="13">
        <f t="shared" si="285"/>
        <v>-55.663876651982378</v>
      </c>
      <c r="HX157" s="13">
        <f t="shared" si="285"/>
        <v>-55.67763157894737</v>
      </c>
      <c r="HY157" s="13">
        <f t="shared" si="285"/>
        <v>-55.691266375545851</v>
      </c>
      <c r="HZ157" s="13">
        <f t="shared" si="285"/>
        <v>-55.704782608695652</v>
      </c>
      <c r="IA157" s="13">
        <f t="shared" si="285"/>
        <v>-55.718181818181819</v>
      </c>
      <c r="IB157" s="13">
        <f t="shared" si="285"/>
        <v>-55.731465517241382</v>
      </c>
      <c r="IC157" s="13">
        <f t="shared" si="285"/>
        <v>-55.744635193133043</v>
      </c>
      <c r="ID157" s="13">
        <f t="shared" si="285"/>
        <v>-55.757692307692309</v>
      </c>
      <c r="IE157" s="13">
        <f t="shared" si="285"/>
        <v>-55.770638297872338</v>
      </c>
      <c r="IF157" s="13">
        <f t="shared" si="285"/>
        <v>-55.783474576271189</v>
      </c>
      <c r="IG157" s="13">
        <f t="shared" si="285"/>
        <v>-55.796202531645569</v>
      </c>
      <c r="IH157" s="13">
        <f t="shared" si="285"/>
        <v>-55.808823529411768</v>
      </c>
      <c r="II157" s="13">
        <f t="shared" si="285"/>
        <v>-55.821338912133896</v>
      </c>
      <c r="IJ157" s="13">
        <f t="shared" si="285"/>
        <v>-55.833749999999995</v>
      </c>
      <c r="IK157" s="13">
        <f t="shared" si="285"/>
        <v>-55.846058091286309</v>
      </c>
      <c r="IL157" s="13">
        <f t="shared" si="285"/>
        <v>-55.85826446280992</v>
      </c>
      <c r="IM157" s="13">
        <f t="shared" si="285"/>
        <v>-55.870370370370374</v>
      </c>
      <c r="IN157" s="13">
        <f t="shared" si="285"/>
        <v>-55.88237704918032</v>
      </c>
      <c r="IO157" s="13">
        <f t="shared" si="285"/>
        <v>-55.894285714285715</v>
      </c>
      <c r="IP157" s="13">
        <f t="shared" si="285"/>
        <v>-55.90609756097561</v>
      </c>
      <c r="IQ157" s="13">
        <f t="shared" si="285"/>
        <v>-55.917813765182181</v>
      </c>
      <c r="IR157" s="13">
        <f t="shared" si="285"/>
        <v>-55.929435483870968</v>
      </c>
      <c r="IS157" s="13">
        <f t="shared" si="285"/>
        <v>-55.940963855421685</v>
      </c>
      <c r="IT157" s="13">
        <f t="shared" si="285"/>
        <v>-55.952399999999997</v>
      </c>
      <c r="IU157" s="13">
        <f t="shared" si="285"/>
        <v>-55.963745019920317</v>
      </c>
      <c r="IV157" s="13">
        <f t="shared" si="285"/>
        <v>-55.974999999999994</v>
      </c>
      <c r="IW157" s="13"/>
      <c r="IX157" s="13"/>
      <c r="IY157" s="13"/>
      <c r="IZ157" s="13"/>
      <c r="JA157" s="13"/>
      <c r="JB157" s="13"/>
    </row>
    <row r="158" spans="1:262" ht="12.75" customHeight="1" x14ac:dyDescent="0.3">
      <c r="A158" s="2" t="s">
        <v>47</v>
      </c>
      <c r="B158" s="2">
        <v>57</v>
      </c>
      <c r="C158" s="13">
        <f t="shared" si="262"/>
        <v>74.42307692307692</v>
      </c>
      <c r="D158" s="13">
        <f t="shared" si="263"/>
        <v>17.42307692307692</v>
      </c>
      <c r="E158" s="13">
        <f t="shared" si="264"/>
        <v>15.166666666666666</v>
      </c>
      <c r="F158" s="2">
        <f t="shared" si="265"/>
        <v>25</v>
      </c>
      <c r="G158" s="13">
        <f t="shared" si="266"/>
        <v>0.62225274725274715</v>
      </c>
      <c r="H158" s="11">
        <f t="shared" si="267"/>
        <v>126.34615384615385</v>
      </c>
      <c r="I158" s="13"/>
      <c r="J158" s="13"/>
      <c r="K158" s="13"/>
      <c r="L158" s="13"/>
      <c r="M158" s="13"/>
      <c r="N158" s="13"/>
      <c r="O158" s="13"/>
      <c r="P158" s="13"/>
      <c r="Q158" s="13"/>
      <c r="R158" s="4">
        <v>400</v>
      </c>
      <c r="S158" s="17">
        <f t="shared" si="268"/>
        <v>1.125</v>
      </c>
      <c r="T158" s="17">
        <v>2.5</v>
      </c>
      <c r="U158" s="17">
        <f t="shared" si="269"/>
        <v>2.8125</v>
      </c>
      <c r="V158" s="17">
        <f t="shared" si="270"/>
        <v>225</v>
      </c>
      <c r="W158" s="17">
        <f t="shared" si="271"/>
        <v>0.75</v>
      </c>
      <c r="X158" s="17">
        <f t="shared" si="272"/>
        <v>150</v>
      </c>
      <c r="Y158" s="4">
        <f t="shared" si="273"/>
        <v>25</v>
      </c>
      <c r="Z158" s="4">
        <v>0.05</v>
      </c>
      <c r="AA158" s="4">
        <v>36</v>
      </c>
      <c r="AB158" s="4">
        <v>14</v>
      </c>
      <c r="AC158" s="4">
        <v>500</v>
      </c>
      <c r="AD158" s="4">
        <v>225</v>
      </c>
      <c r="AE158" s="4">
        <f t="shared" si="274"/>
        <v>56.25</v>
      </c>
      <c r="AF158" s="4">
        <f t="shared" si="275"/>
        <v>50.625</v>
      </c>
      <c r="AG158" s="13">
        <f t="shared" ref="AG158:IV158" si="286">((($V158+$X158)/10*MAX((AG$2/$AC158),1)+($Y158/80*180*$Z158))/(MAX((AG$2/$AA158),1)+$AB158))*28-$B158</f>
        <v>18.25</v>
      </c>
      <c r="AH158" s="13">
        <f t="shared" si="286"/>
        <v>18.25</v>
      </c>
      <c r="AI158" s="13">
        <f t="shared" si="286"/>
        <v>18.25</v>
      </c>
      <c r="AJ158" s="13">
        <f t="shared" si="286"/>
        <v>18.25</v>
      </c>
      <c r="AK158" s="13">
        <f t="shared" si="286"/>
        <v>18.25</v>
      </c>
      <c r="AL158" s="13">
        <f t="shared" si="286"/>
        <v>18.25</v>
      </c>
      <c r="AM158" s="13">
        <f t="shared" si="286"/>
        <v>17.42307692307692</v>
      </c>
      <c r="AN158" s="13">
        <f t="shared" si="286"/>
        <v>16.614130434782595</v>
      </c>
      <c r="AO158" s="13">
        <f t="shared" si="286"/>
        <v>15.822580645161281</v>
      </c>
      <c r="AP158" s="13">
        <f t="shared" si="286"/>
        <v>15.047872340425542</v>
      </c>
      <c r="AQ158" s="13">
        <f t="shared" si="286"/>
        <v>14.28947368421052</v>
      </c>
      <c r="AR158" s="13">
        <f t="shared" si="286"/>
        <v>13.546875</v>
      </c>
      <c r="AS158" s="13">
        <f t="shared" si="286"/>
        <v>12.819587628865975</v>
      </c>
      <c r="AT158" s="13">
        <f t="shared" si="286"/>
        <v>12.107142857142861</v>
      </c>
      <c r="AU158" s="13">
        <f t="shared" si="286"/>
        <v>11.409090909090907</v>
      </c>
      <c r="AV158" s="13">
        <f t="shared" si="286"/>
        <v>10.724999999999994</v>
      </c>
      <c r="AW158" s="13">
        <f t="shared" si="286"/>
        <v>10.054455445544562</v>
      </c>
      <c r="AX158" s="13">
        <f t="shared" si="286"/>
        <v>9.3970588235294059</v>
      </c>
      <c r="AY158" s="13">
        <f t="shared" si="286"/>
        <v>8.7524271844660149</v>
      </c>
      <c r="AZ158" s="13">
        <f t="shared" si="286"/>
        <v>8.1201923076923208</v>
      </c>
      <c r="BA158" s="13">
        <f t="shared" si="286"/>
        <v>7.5</v>
      </c>
      <c r="BB158" s="13">
        <f t="shared" si="286"/>
        <v>6.8915094339622556</v>
      </c>
      <c r="BC158" s="13">
        <f t="shared" si="286"/>
        <v>6.2943925233644862</v>
      </c>
      <c r="BD158" s="13">
        <f t="shared" si="286"/>
        <v>5.7083333333333357</v>
      </c>
      <c r="BE158" s="13">
        <f t="shared" si="286"/>
        <v>5.1330275229357767</v>
      </c>
      <c r="BF158" s="13">
        <f t="shared" si="286"/>
        <v>4.5681818181818272</v>
      </c>
      <c r="BG158" s="13">
        <f t="shared" si="286"/>
        <v>4.0135135135135087</v>
      </c>
      <c r="BH158" s="13">
        <f t="shared" si="286"/>
        <v>3.4687499999999929</v>
      </c>
      <c r="BI158" s="13">
        <f t="shared" si="286"/>
        <v>2.9336283185840699</v>
      </c>
      <c r="BJ158" s="13">
        <f t="shared" si="286"/>
        <v>2.4078947368421026</v>
      </c>
      <c r="BK158" s="13">
        <f t="shared" si="286"/>
        <v>1.891304347826086</v>
      </c>
      <c r="BL158" s="13">
        <f t="shared" si="286"/>
        <v>1.3836206896551815</v>
      </c>
      <c r="BM158" s="13">
        <f t="shared" si="286"/>
        <v>0.8846153846153868</v>
      </c>
      <c r="BN158" s="13">
        <f t="shared" si="286"/>
        <v>0.394067796610166</v>
      </c>
      <c r="BO158" s="13">
        <f t="shared" si="286"/>
        <v>-8.8235294117637864E-2</v>
      </c>
      <c r="BP158" s="13">
        <f t="shared" si="286"/>
        <v>-0.5625</v>
      </c>
      <c r="BQ158" s="13">
        <f t="shared" si="286"/>
        <v>-1.0289256198347161</v>
      </c>
      <c r="BR158" s="13">
        <f t="shared" si="286"/>
        <v>-1.487704918032783</v>
      </c>
      <c r="BS158" s="13">
        <f t="shared" si="286"/>
        <v>-1.9390243902439011</v>
      </c>
      <c r="BT158" s="13">
        <f t="shared" si="286"/>
        <v>-2.3830645161290391</v>
      </c>
      <c r="BU158" s="13">
        <f t="shared" si="286"/>
        <v>-2.8200000000000003</v>
      </c>
      <c r="BV158" s="13">
        <f t="shared" si="286"/>
        <v>-3.25</v>
      </c>
      <c r="BW158" s="13">
        <f t="shared" si="286"/>
        <v>-3.6732283464566962</v>
      </c>
      <c r="BX158" s="13">
        <f t="shared" si="286"/>
        <v>-4.08984375</v>
      </c>
      <c r="BY158" s="13">
        <f t="shared" si="286"/>
        <v>-4.5</v>
      </c>
      <c r="BZ158" s="13">
        <f t="shared" si="286"/>
        <v>-4.9038461538461604</v>
      </c>
      <c r="CA158" s="13">
        <f t="shared" si="286"/>
        <v>-5.3015267175572518</v>
      </c>
      <c r="CB158" s="13">
        <f t="shared" si="286"/>
        <v>-5.6931818181818201</v>
      </c>
      <c r="CC158" s="13">
        <f t="shared" si="286"/>
        <v>-6.0789473684210478</v>
      </c>
      <c r="CD158" s="13">
        <f t="shared" si="286"/>
        <v>-6.4589552238806007</v>
      </c>
      <c r="CE158" s="13">
        <f t="shared" si="286"/>
        <v>-6.8333333333333286</v>
      </c>
      <c r="CF158" s="13">
        <f t="shared" si="286"/>
        <v>-7.2022058823529349</v>
      </c>
      <c r="CG158" s="13">
        <f t="shared" si="286"/>
        <v>-7.5656934306569426</v>
      </c>
      <c r="CH158" s="13">
        <f t="shared" si="286"/>
        <v>-7.9239130434782581</v>
      </c>
      <c r="CI158" s="13">
        <f t="shared" si="286"/>
        <v>-8.2769784172661787</v>
      </c>
      <c r="CJ158" s="13">
        <f t="shared" si="286"/>
        <v>-8.6250000000000071</v>
      </c>
      <c r="CK158" s="13">
        <f t="shared" si="286"/>
        <v>-8.9680851063829792</v>
      </c>
      <c r="CL158" s="13">
        <f t="shared" si="286"/>
        <v>-9.3063380281690087</v>
      </c>
      <c r="CM158" s="13">
        <f t="shared" si="286"/>
        <v>-9.6398601398601471</v>
      </c>
      <c r="CN158" s="13">
        <f t="shared" si="286"/>
        <v>-9.96875</v>
      </c>
      <c r="CO158" s="13">
        <f t="shared" si="286"/>
        <v>-10.293103448275858</v>
      </c>
      <c r="CP158" s="13">
        <f t="shared" si="286"/>
        <v>-10.613013698630141</v>
      </c>
      <c r="CQ158" s="13">
        <f t="shared" si="286"/>
        <v>-10.928571428571431</v>
      </c>
      <c r="CR158" s="13">
        <f t="shared" si="286"/>
        <v>-11.239864864864856</v>
      </c>
      <c r="CS158" s="13">
        <f t="shared" si="286"/>
        <v>-11.546979865771817</v>
      </c>
      <c r="CT158" s="13">
        <f t="shared" si="286"/>
        <v>-11.850000000000001</v>
      </c>
      <c r="CU158" s="13">
        <f t="shared" si="286"/>
        <v>-12.149006622516552</v>
      </c>
      <c r="CV158" s="13">
        <f t="shared" si="286"/>
        <v>-12.444078947368425</v>
      </c>
      <c r="CW158" s="13">
        <f t="shared" si="286"/>
        <v>-12.735294117647058</v>
      </c>
      <c r="CX158" s="13">
        <f t="shared" si="286"/>
        <v>-13.022727272727273</v>
      </c>
      <c r="CY158" s="13">
        <f t="shared" si="286"/>
        <v>-13.306451612903231</v>
      </c>
      <c r="CZ158" s="13">
        <f t="shared" si="286"/>
        <v>-13.586538461538467</v>
      </c>
      <c r="DA158" s="13">
        <f t="shared" si="286"/>
        <v>-13.86305732484076</v>
      </c>
      <c r="DB158" s="13">
        <f t="shared" si="286"/>
        <v>-14.136075949367097</v>
      </c>
      <c r="DC158" s="13">
        <f t="shared" si="286"/>
        <v>-14.405660377358494</v>
      </c>
      <c r="DD158" s="13">
        <f t="shared" si="286"/>
        <v>-14.671874999999993</v>
      </c>
      <c r="DE158" s="13">
        <f t="shared" si="286"/>
        <v>-14.934782608695656</v>
      </c>
      <c r="DF158" s="13">
        <f t="shared" si="286"/>
        <v>-15.194444444444443</v>
      </c>
      <c r="DG158" s="13">
        <f t="shared" si="286"/>
        <v>-15.45092024539877</v>
      </c>
      <c r="DH158" s="13">
        <f t="shared" si="286"/>
        <v>-15.704268292682933</v>
      </c>
      <c r="DI158" s="13">
        <f t="shared" si="286"/>
        <v>-15.954545454545453</v>
      </c>
      <c r="DJ158" s="13">
        <f t="shared" si="286"/>
        <v>-16.201807228915662</v>
      </c>
      <c r="DK158" s="13">
        <f t="shared" si="286"/>
        <v>-16.446107784431142</v>
      </c>
      <c r="DL158" s="13">
        <f t="shared" si="286"/>
        <v>-16.387500000000003</v>
      </c>
      <c r="DM158" s="13">
        <f t="shared" si="286"/>
        <v>-16.180473372781059</v>
      </c>
      <c r="DN158" s="13">
        <f t="shared" si="286"/>
        <v>-15.975882352941177</v>
      </c>
      <c r="DO158" s="13">
        <f t="shared" si="286"/>
        <v>-15.773684210526319</v>
      </c>
      <c r="DP158" s="13">
        <f t="shared" si="286"/>
        <v>-15.573837209302326</v>
      </c>
      <c r="DQ158" s="13">
        <f t="shared" si="286"/>
        <v>-15.37630057803468</v>
      </c>
      <c r="DR158" s="13">
        <f t="shared" si="286"/>
        <v>-15.181034482758619</v>
      </c>
      <c r="DS158" s="13">
        <f t="shared" si="286"/>
        <v>-14.987999999999992</v>
      </c>
      <c r="DT158" s="13">
        <f t="shared" si="286"/>
        <v>-14.797159090909091</v>
      </c>
      <c r="DU158" s="13">
        <f t="shared" si="286"/>
        <v>-14.608474576271185</v>
      </c>
      <c r="DV158" s="13">
        <f t="shared" si="286"/>
        <v>-14.421910112359555</v>
      </c>
      <c r="DW158" s="13">
        <f t="shared" si="286"/>
        <v>-14.237430167597779</v>
      </c>
      <c r="DX158" s="13">
        <f t="shared" si="286"/>
        <v>-14.055</v>
      </c>
      <c r="DY158" s="13">
        <f t="shared" si="286"/>
        <v>-13.874585635359118</v>
      </c>
      <c r="DZ158" s="13">
        <f t="shared" si="286"/>
        <v>-13.696153846153848</v>
      </c>
      <c r="EA158" s="13">
        <f t="shared" si="286"/>
        <v>-13.519672131147544</v>
      </c>
      <c r="EB158" s="13">
        <f t="shared" si="286"/>
        <v>-13.345108695652172</v>
      </c>
      <c r="EC158" s="13">
        <f t="shared" si="286"/>
        <v>-13.172432432432437</v>
      </c>
      <c r="ED158" s="13">
        <f t="shared" si="286"/>
        <v>-13.001612903225805</v>
      </c>
      <c r="EE158" s="13">
        <f t="shared" si="286"/>
        <v>-12.832620320855618</v>
      </c>
      <c r="EF158" s="13">
        <f t="shared" si="286"/>
        <v>-12.665425531914899</v>
      </c>
      <c r="EG158" s="13">
        <f t="shared" si="286"/>
        <v>-12.5</v>
      </c>
      <c r="EH158" s="13">
        <f t="shared" si="286"/>
        <v>-12.336315789473687</v>
      </c>
      <c r="EI158" s="13">
        <f t="shared" si="286"/>
        <v>-12.17434554973822</v>
      </c>
      <c r="EJ158" s="13">
        <f t="shared" si="286"/>
        <v>-12.014062500000001</v>
      </c>
      <c r="EK158" s="13">
        <f t="shared" si="286"/>
        <v>-11.855440414507775</v>
      </c>
      <c r="EL158" s="13">
        <f t="shared" si="286"/>
        <v>-11.698453608247419</v>
      </c>
      <c r="EM158" s="13">
        <f t="shared" si="286"/>
        <v>-11.543076923076924</v>
      </c>
      <c r="EN158" s="13">
        <f t="shared" si="286"/>
        <v>-11.389285714285712</v>
      </c>
      <c r="EO158" s="13">
        <f t="shared" si="286"/>
        <v>-11.237055837563439</v>
      </c>
      <c r="EP158" s="13">
        <f t="shared" si="286"/>
        <v>-11.086363636363636</v>
      </c>
      <c r="EQ158" s="13">
        <f t="shared" si="286"/>
        <v>-10.937185929648251</v>
      </c>
      <c r="ER158" s="13">
        <f t="shared" si="286"/>
        <v>-10.789499999999997</v>
      </c>
      <c r="ES158" s="13">
        <f t="shared" si="286"/>
        <v>-10.643283582089552</v>
      </c>
      <c r="ET158" s="13">
        <f t="shared" si="286"/>
        <v>-10.498514851485162</v>
      </c>
      <c r="EU158" s="13">
        <f t="shared" si="286"/>
        <v>-10.355172413793099</v>
      </c>
      <c r="EV158" s="13">
        <f t="shared" si="286"/>
        <v>-10.213235294117652</v>
      </c>
      <c r="EW158" s="13">
        <f t="shared" si="286"/>
        <v>-10.07268292682928</v>
      </c>
      <c r="EX158" s="13">
        <f t="shared" si="286"/>
        <v>-9.9334951456310634</v>
      </c>
      <c r="EY158" s="13">
        <f t="shared" si="286"/>
        <v>-9.7956521739130409</v>
      </c>
      <c r="EZ158" s="13">
        <f t="shared" si="286"/>
        <v>-9.6591346153846231</v>
      </c>
      <c r="FA158" s="13">
        <f t="shared" si="286"/>
        <v>-9.5239234449760701</v>
      </c>
      <c r="FB158" s="13">
        <f t="shared" si="286"/>
        <v>-9.39</v>
      </c>
      <c r="FC158" s="13">
        <f t="shared" si="286"/>
        <v>-9.2573459715639856</v>
      </c>
      <c r="FD158" s="13">
        <f t="shared" si="286"/>
        <v>-9.125943396226404</v>
      </c>
      <c r="FE158" s="13">
        <f t="shared" si="286"/>
        <v>-8.9957746478873162</v>
      </c>
      <c r="FF158" s="13">
        <f t="shared" si="286"/>
        <v>-8.8668224299065486</v>
      </c>
      <c r="FG158" s="13">
        <f t="shared" si="286"/>
        <v>-8.7390697674418547</v>
      </c>
      <c r="FH158" s="13">
        <f t="shared" si="286"/>
        <v>-8.6124999999999972</v>
      </c>
      <c r="FI158" s="13">
        <f t="shared" si="286"/>
        <v>-8.487096774193553</v>
      </c>
      <c r="FJ158" s="13">
        <f t="shared" si="286"/>
        <v>-8.3628440366972399</v>
      </c>
      <c r="FK158" s="13">
        <f t="shared" si="286"/>
        <v>-8.2397260273972535</v>
      </c>
      <c r="FL158" s="13">
        <f t="shared" si="286"/>
        <v>-8.1177272727272936</v>
      </c>
      <c r="FM158" s="13">
        <f t="shared" si="286"/>
        <v>-7.9968325791855079</v>
      </c>
      <c r="FN158" s="13">
        <f t="shared" si="286"/>
        <v>-7.8770270270270331</v>
      </c>
      <c r="FO158" s="13">
        <f t="shared" si="286"/>
        <v>-7.7582959641255727</v>
      </c>
      <c r="FP158" s="13">
        <f t="shared" si="286"/>
        <v>-7.6406249999999929</v>
      </c>
      <c r="FQ158" s="13">
        <f t="shared" si="286"/>
        <v>-7.524000000000008</v>
      </c>
      <c r="FR158" s="13">
        <f t="shared" si="286"/>
        <v>-7.4084070796460182</v>
      </c>
      <c r="FS158" s="13">
        <f t="shared" si="286"/>
        <v>-7.293832599118943</v>
      </c>
      <c r="FT158" s="13">
        <f t="shared" si="286"/>
        <v>-7.1802631578947427</v>
      </c>
      <c r="FU158" s="13">
        <f t="shared" si="286"/>
        <v>-7.0676855895196624</v>
      </c>
      <c r="FV158" s="13">
        <f t="shared" si="286"/>
        <v>-6.9560869565217303</v>
      </c>
      <c r="FW158" s="13">
        <f t="shared" si="286"/>
        <v>-6.8454545454545439</v>
      </c>
      <c r="FX158" s="13">
        <f t="shared" si="286"/>
        <v>-6.7357758620689765</v>
      </c>
      <c r="FY158" s="13">
        <f t="shared" si="286"/>
        <v>-6.6270386266094405</v>
      </c>
      <c r="FZ158" s="13">
        <f t="shared" si="286"/>
        <v>-6.5192307692307665</v>
      </c>
      <c r="GA158" s="13">
        <f t="shared" si="286"/>
        <v>-6.412340425531923</v>
      </c>
      <c r="GB158" s="13">
        <f t="shared" si="286"/>
        <v>-6.3063559322033811</v>
      </c>
      <c r="GC158" s="13">
        <f t="shared" si="286"/>
        <v>-6.201265822784805</v>
      </c>
      <c r="GD158" s="13">
        <f t="shared" si="286"/>
        <v>-6.0970588235294159</v>
      </c>
      <c r="GE158" s="13">
        <f t="shared" si="286"/>
        <v>-5.9937238493723797</v>
      </c>
      <c r="GF158" s="13">
        <f t="shared" si="286"/>
        <v>-5.8912499999999994</v>
      </c>
      <c r="GG158" s="13">
        <f t="shared" si="286"/>
        <v>-5.7896265560166142</v>
      </c>
      <c r="GH158" s="13">
        <f t="shared" si="286"/>
        <v>-5.6888429752066116</v>
      </c>
      <c r="GI158" s="13">
        <f t="shared" si="286"/>
        <v>-5.5888888888888886</v>
      </c>
      <c r="GJ158" s="13">
        <f t="shared" si="286"/>
        <v>-5.4897540983606632</v>
      </c>
      <c r="GK158" s="13">
        <f t="shared" si="286"/>
        <v>-5.3914285714285626</v>
      </c>
      <c r="GL158" s="13">
        <f t="shared" si="286"/>
        <v>-5.2939024390243929</v>
      </c>
      <c r="GM158" s="13">
        <f t="shared" si="286"/>
        <v>-5.1971659919028426</v>
      </c>
      <c r="GN158" s="13">
        <f t="shared" si="286"/>
        <v>-5.1012096774193481</v>
      </c>
      <c r="GO158" s="13">
        <f t="shared" si="286"/>
        <v>-5.0060240963855449</v>
      </c>
      <c r="GP158" s="13">
        <f t="shared" si="286"/>
        <v>-4.9116000000000071</v>
      </c>
      <c r="GQ158" s="13">
        <f t="shared" si="286"/>
        <v>-4.8179282868525846</v>
      </c>
      <c r="GR158" s="13">
        <f t="shared" si="286"/>
        <v>-4.7250000000000014</v>
      </c>
      <c r="GS158" s="13">
        <f t="shared" si="286"/>
        <v>-4.6328063241106747</v>
      </c>
      <c r="GT158" s="13">
        <f t="shared" si="286"/>
        <v>-4.5413385826771631</v>
      </c>
      <c r="GU158" s="13">
        <f t="shared" si="286"/>
        <v>-4.4505882352941128</v>
      </c>
      <c r="GV158" s="13">
        <f t="shared" si="286"/>
        <v>-4.3605468750000043</v>
      </c>
      <c r="GW158" s="13">
        <f t="shared" si="286"/>
        <v>-4.2712062256809205</v>
      </c>
      <c r="GX158" s="13">
        <f t="shared" si="286"/>
        <v>-4.1825581395348834</v>
      </c>
      <c r="GY158" s="13">
        <f t="shared" si="286"/>
        <v>-4.0945945945945965</v>
      </c>
      <c r="GZ158" s="13">
        <f t="shared" si="286"/>
        <v>-4.007307692307684</v>
      </c>
      <c r="HA158" s="13">
        <f t="shared" si="286"/>
        <v>-3.92068965517241</v>
      </c>
      <c r="HB158" s="13">
        <f t="shared" si="286"/>
        <v>-3.8347328244274834</v>
      </c>
      <c r="HC158" s="13">
        <f t="shared" si="286"/>
        <v>-3.7494296577946642</v>
      </c>
      <c r="HD158" s="13">
        <f t="shared" si="286"/>
        <v>-3.6647727272727266</v>
      </c>
      <c r="HE158" s="13">
        <f t="shared" si="286"/>
        <v>-3.5807547169811329</v>
      </c>
      <c r="HF158" s="13">
        <f t="shared" si="286"/>
        <v>-3.4973684210526272</v>
      </c>
      <c r="HG158" s="13">
        <f t="shared" si="286"/>
        <v>-3.4146067415730244</v>
      </c>
      <c r="HH158" s="13">
        <f t="shared" si="286"/>
        <v>-3.3324626865671618</v>
      </c>
      <c r="HI158" s="13">
        <f t="shared" si="286"/>
        <v>-3.2509293680297233</v>
      </c>
      <c r="HJ158" s="13">
        <f t="shared" si="286"/>
        <v>-3.1699999999999946</v>
      </c>
      <c r="HK158" s="13">
        <f t="shared" si="286"/>
        <v>-3.0896678966789679</v>
      </c>
      <c r="HL158" s="13">
        <f t="shared" si="286"/>
        <v>-3.0099264705882334</v>
      </c>
      <c r="HM158" s="13">
        <f t="shared" si="286"/>
        <v>-2.9307692307692292</v>
      </c>
      <c r="HN158" s="13">
        <f t="shared" si="286"/>
        <v>-2.852189781021913</v>
      </c>
      <c r="HO158" s="13">
        <f t="shared" si="286"/>
        <v>-2.7741818181818232</v>
      </c>
      <c r="HP158" s="13">
        <f t="shared" si="286"/>
        <v>-2.6967391304347856</v>
      </c>
      <c r="HQ158" s="13">
        <f t="shared" si="286"/>
        <v>-2.6198555956678717</v>
      </c>
      <c r="HR158" s="13">
        <f t="shared" si="286"/>
        <v>-2.5435251798561183</v>
      </c>
      <c r="HS158" s="13">
        <f t="shared" si="286"/>
        <v>-2.4677419354838719</v>
      </c>
      <c r="HT158" s="13">
        <f t="shared" si="286"/>
        <v>-2.3924999999999983</v>
      </c>
      <c r="HU158" s="13">
        <f t="shared" si="286"/>
        <v>-2.3177935943060533</v>
      </c>
      <c r="HV158" s="13">
        <f t="shared" si="286"/>
        <v>-2.2436170212765987</v>
      </c>
      <c r="HW158" s="13">
        <f t="shared" si="286"/>
        <v>-2.1699646643109531</v>
      </c>
      <c r="HX158" s="13">
        <f t="shared" si="286"/>
        <v>-2.0968309859154957</v>
      </c>
      <c r="HY158" s="13">
        <f t="shared" si="286"/>
        <v>-2.024210526315791</v>
      </c>
      <c r="HZ158" s="13">
        <f t="shared" si="286"/>
        <v>-1.9520979020979041</v>
      </c>
      <c r="IA158" s="13">
        <f t="shared" si="286"/>
        <v>-1.880487804878058</v>
      </c>
      <c r="IB158" s="13">
        <f t="shared" si="286"/>
        <v>-1.8093750000000028</v>
      </c>
      <c r="IC158" s="13">
        <f t="shared" si="286"/>
        <v>-1.7387543252595137</v>
      </c>
      <c r="ID158" s="13">
        <f t="shared" si="286"/>
        <v>-1.668620689655171</v>
      </c>
      <c r="IE158" s="13">
        <f t="shared" si="286"/>
        <v>-1.5989690721649481</v>
      </c>
      <c r="IF158" s="13">
        <f t="shared" si="286"/>
        <v>-1.5297945205479451</v>
      </c>
      <c r="IG158" s="13">
        <f t="shared" si="286"/>
        <v>-1.46109215017065</v>
      </c>
      <c r="IH158" s="13">
        <f t="shared" si="286"/>
        <v>-1.3928571428571388</v>
      </c>
      <c r="II158" s="13">
        <f t="shared" si="286"/>
        <v>-1.3250847457627088</v>
      </c>
      <c r="IJ158" s="13">
        <f t="shared" si="286"/>
        <v>-1.2577702702702709</v>
      </c>
      <c r="IK158" s="13">
        <f t="shared" si="286"/>
        <v>-1.1909090909090878</v>
      </c>
      <c r="IL158" s="13">
        <f t="shared" si="286"/>
        <v>-1.1244966442952986</v>
      </c>
      <c r="IM158" s="13">
        <f t="shared" si="286"/>
        <v>-1.058528428093652</v>
      </c>
      <c r="IN158" s="13">
        <f t="shared" si="286"/>
        <v>-0.9930000000000021</v>
      </c>
      <c r="IO158" s="13">
        <f t="shared" si="286"/>
        <v>-0.92790697674418254</v>
      </c>
      <c r="IP158" s="13">
        <f t="shared" si="286"/>
        <v>-0.86324503311257672</v>
      </c>
      <c r="IQ158" s="13">
        <f t="shared" si="286"/>
        <v>-0.79900990099008595</v>
      </c>
      <c r="IR158" s="13">
        <f t="shared" si="286"/>
        <v>-0.73519736842105488</v>
      </c>
      <c r="IS158" s="13">
        <f t="shared" si="286"/>
        <v>-0.67180327868852174</v>
      </c>
      <c r="IT158" s="13">
        <f t="shared" si="286"/>
        <v>-0.6088235294117581</v>
      </c>
      <c r="IU158" s="13">
        <f t="shared" si="286"/>
        <v>-0.54625407166123097</v>
      </c>
      <c r="IV158" s="13">
        <f t="shared" si="286"/>
        <v>-0.48409090909090224</v>
      </c>
      <c r="IW158" s="13"/>
      <c r="IX158" s="13"/>
      <c r="IY158" s="13"/>
      <c r="IZ158" s="13"/>
      <c r="JA158" s="13"/>
      <c r="JB158" s="13"/>
    </row>
    <row r="159" spans="1:262" ht="12.75" customHeight="1" x14ac:dyDescent="0.3">
      <c r="A159" s="18" t="s">
        <v>48</v>
      </c>
      <c r="B159" s="18">
        <v>155</v>
      </c>
      <c r="C159" s="19">
        <f t="shared" si="262"/>
        <v>94.218749999999986</v>
      </c>
      <c r="D159" s="19">
        <f t="shared" si="263"/>
        <v>-60.781250000000014</v>
      </c>
      <c r="E159" s="19">
        <f t="shared" si="264"/>
        <v>18.666666666666668</v>
      </c>
      <c r="F159" s="18" t="e">
        <f t="shared" si="265"/>
        <v>#NUM!</v>
      </c>
      <c r="G159" s="19">
        <f t="shared" si="266"/>
        <v>-2.1707589285714293</v>
      </c>
      <c r="H159" s="16">
        <f t="shared" si="267"/>
        <v>136.40625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4">
        <v>3200</v>
      </c>
      <c r="S159" s="17">
        <f t="shared" si="268"/>
        <v>1.125</v>
      </c>
      <c r="T159" s="17">
        <v>2.5</v>
      </c>
      <c r="U159" s="17">
        <f t="shared" si="269"/>
        <v>2.8125</v>
      </c>
      <c r="V159" s="17">
        <f t="shared" si="270"/>
        <v>225</v>
      </c>
      <c r="W159" s="17">
        <f t="shared" si="271"/>
        <v>0.75</v>
      </c>
      <c r="X159" s="17">
        <f t="shared" si="272"/>
        <v>150</v>
      </c>
      <c r="Y159" s="4">
        <f t="shared" si="273"/>
        <v>225</v>
      </c>
      <c r="Z159" s="4">
        <v>0.05</v>
      </c>
      <c r="AA159" s="4">
        <v>9</v>
      </c>
      <c r="AB159" s="4">
        <v>14</v>
      </c>
      <c r="AC159" s="4">
        <v>150</v>
      </c>
      <c r="AD159" s="4">
        <v>225</v>
      </c>
      <c r="AE159" s="4">
        <f t="shared" si="274"/>
        <v>506.25</v>
      </c>
      <c r="AF159" s="4">
        <f t="shared" si="275"/>
        <v>50.625</v>
      </c>
      <c r="AG159" s="13">
        <f t="shared" ref="AG159:IV159" si="287">((($V159+$X159)/10*MAX((AG$2/$AC159),1)+($Y159/80*180*$Z159))/(MAX((AG$2/$AA159),1)+$AB159))*28-$B159</f>
        <v>-37.75</v>
      </c>
      <c r="AH159" s="13">
        <f t="shared" si="287"/>
        <v>-40.298913043478265</v>
      </c>
      <c r="AI159" s="13">
        <f t="shared" si="287"/>
        <v>-45.078125</v>
      </c>
      <c r="AJ159" s="13">
        <f t="shared" si="287"/>
        <v>-49.475000000000009</v>
      </c>
      <c r="AK159" s="13">
        <f t="shared" si="287"/>
        <v>-53.53365384615384</v>
      </c>
      <c r="AL159" s="13">
        <f t="shared" si="287"/>
        <v>-57.291666666666657</v>
      </c>
      <c r="AM159" s="13">
        <f t="shared" si="287"/>
        <v>-60.781250000000014</v>
      </c>
      <c r="AN159" s="13">
        <f t="shared" si="287"/>
        <v>-64.030172413793096</v>
      </c>
      <c r="AO159" s="13">
        <f t="shared" si="287"/>
        <v>-67.0625</v>
      </c>
      <c r="AP159" s="13">
        <f t="shared" si="287"/>
        <v>-69.899193548387103</v>
      </c>
      <c r="AQ159" s="13">
        <f t="shared" si="287"/>
        <v>-72.55859375</v>
      </c>
      <c r="AR159" s="13">
        <f t="shared" si="287"/>
        <v>-75.056818181818187</v>
      </c>
      <c r="AS159" s="13">
        <f t="shared" si="287"/>
        <v>-77.408088235294116</v>
      </c>
      <c r="AT159" s="13">
        <f t="shared" si="287"/>
        <v>-79.625</v>
      </c>
      <c r="AU159" s="13">
        <f t="shared" si="287"/>
        <v>-81.71875</v>
      </c>
      <c r="AV159" s="13">
        <f t="shared" si="287"/>
        <v>-83.699324324324309</v>
      </c>
      <c r="AW159" s="13">
        <f t="shared" si="287"/>
        <v>-85.57565789473685</v>
      </c>
      <c r="AX159" s="13">
        <f t="shared" si="287"/>
        <v>-87.355769230769226</v>
      </c>
      <c r="AY159" s="13">
        <f t="shared" si="287"/>
        <v>-89.046875</v>
      </c>
      <c r="AZ159" s="13">
        <f t="shared" si="287"/>
        <v>-90.655487804878049</v>
      </c>
      <c r="BA159" s="13">
        <f t="shared" si="287"/>
        <v>-92.1875</v>
      </c>
      <c r="BB159" s="13">
        <f t="shared" si="287"/>
        <v>-93.648255813953483</v>
      </c>
      <c r="BC159" s="13">
        <f t="shared" si="287"/>
        <v>-95.04261363636364</v>
      </c>
      <c r="BD159" s="13">
        <f t="shared" si="287"/>
        <v>-96.375</v>
      </c>
      <c r="BE159" s="13">
        <f t="shared" si="287"/>
        <v>-97.649456521739125</v>
      </c>
      <c r="BF159" s="13">
        <f t="shared" si="287"/>
        <v>-97.52925531914893</v>
      </c>
      <c r="BG159" s="13">
        <f t="shared" si="287"/>
        <v>-97.4140625</v>
      </c>
      <c r="BH159" s="13">
        <f t="shared" si="287"/>
        <v>-97.303571428571445</v>
      </c>
      <c r="BI159" s="13">
        <f t="shared" si="287"/>
        <v>-97.197499999999991</v>
      </c>
      <c r="BJ159" s="13">
        <f t="shared" si="287"/>
        <v>-97.095588235294116</v>
      </c>
      <c r="BK159" s="13">
        <f t="shared" si="287"/>
        <v>-96.99759615384616</v>
      </c>
      <c r="BL159" s="13">
        <f t="shared" si="287"/>
        <v>-96.903301886792448</v>
      </c>
      <c r="BM159" s="13">
        <f t="shared" si="287"/>
        <v>-96.8125</v>
      </c>
      <c r="BN159" s="13">
        <f t="shared" si="287"/>
        <v>-96.725000000000009</v>
      </c>
      <c r="BO159" s="13">
        <f t="shared" si="287"/>
        <v>-96.640624999999986</v>
      </c>
      <c r="BP159" s="13">
        <f t="shared" si="287"/>
        <v>-96.559210526315795</v>
      </c>
      <c r="BQ159" s="13">
        <f t="shared" si="287"/>
        <v>-96.480603448275872</v>
      </c>
      <c r="BR159" s="13">
        <f t="shared" si="287"/>
        <v>-96.404661016949149</v>
      </c>
      <c r="BS159" s="13">
        <f t="shared" si="287"/>
        <v>-96.331250000000011</v>
      </c>
      <c r="BT159" s="13">
        <f t="shared" si="287"/>
        <v>-96.260245901639337</v>
      </c>
      <c r="BU159" s="13">
        <f t="shared" si="287"/>
        <v>-96.191532258064512</v>
      </c>
      <c r="BV159" s="13">
        <f t="shared" si="287"/>
        <v>-96.125</v>
      </c>
      <c r="BW159" s="13">
        <f t="shared" si="287"/>
        <v>-96.060546875000014</v>
      </c>
      <c r="BX159" s="13">
        <f t="shared" si="287"/>
        <v>-95.998076923076908</v>
      </c>
      <c r="BY159" s="13">
        <f t="shared" si="287"/>
        <v>-95.9375</v>
      </c>
      <c r="BZ159" s="13">
        <f t="shared" si="287"/>
        <v>-95.87873134328359</v>
      </c>
      <c r="CA159" s="13">
        <f t="shared" si="287"/>
        <v>-95.82169117647058</v>
      </c>
      <c r="CB159" s="13">
        <f t="shared" si="287"/>
        <v>-95.766304347826093</v>
      </c>
      <c r="CC159" s="13">
        <f t="shared" si="287"/>
        <v>-95.712499999999991</v>
      </c>
      <c r="CD159" s="13">
        <f t="shared" si="287"/>
        <v>-95.660211267605632</v>
      </c>
      <c r="CE159" s="13">
        <f t="shared" si="287"/>
        <v>-95.609375</v>
      </c>
      <c r="CF159" s="13">
        <f t="shared" si="287"/>
        <v>-95.55993150684931</v>
      </c>
      <c r="CG159" s="13">
        <f t="shared" si="287"/>
        <v>-95.511824324324323</v>
      </c>
      <c r="CH159" s="13">
        <f t="shared" si="287"/>
        <v>-95.465000000000003</v>
      </c>
      <c r="CI159" s="13">
        <f t="shared" si="287"/>
        <v>-95.419407894736835</v>
      </c>
      <c r="CJ159" s="13">
        <f t="shared" si="287"/>
        <v>-95.375</v>
      </c>
      <c r="CK159" s="13">
        <f t="shared" si="287"/>
        <v>-95.331730769230774</v>
      </c>
      <c r="CL159" s="13">
        <f t="shared" si="287"/>
        <v>-95.289556962025316</v>
      </c>
      <c r="CM159" s="13">
        <f t="shared" si="287"/>
        <v>-95.248437500000009</v>
      </c>
      <c r="CN159" s="13">
        <f t="shared" si="287"/>
        <v>-95.208333333333343</v>
      </c>
      <c r="CO159" s="13">
        <f t="shared" si="287"/>
        <v>-95.169207317073173</v>
      </c>
      <c r="CP159" s="13">
        <f t="shared" si="287"/>
        <v>-95.131024096385545</v>
      </c>
      <c r="CQ159" s="13">
        <f t="shared" si="287"/>
        <v>-95.09375</v>
      </c>
      <c r="CR159" s="13">
        <f t="shared" si="287"/>
        <v>-95.057352941176461</v>
      </c>
      <c r="CS159" s="13">
        <f t="shared" si="287"/>
        <v>-95.02180232558139</v>
      </c>
      <c r="CT159" s="13">
        <f t="shared" si="287"/>
        <v>-94.987068965517238</v>
      </c>
      <c r="CU159" s="13">
        <f t="shared" si="287"/>
        <v>-94.953125</v>
      </c>
      <c r="CV159" s="13">
        <f t="shared" si="287"/>
        <v>-94.919943820224717</v>
      </c>
      <c r="CW159" s="13">
        <f t="shared" si="287"/>
        <v>-94.887499999999989</v>
      </c>
      <c r="CX159" s="13">
        <f t="shared" si="287"/>
        <v>-94.855769230769226</v>
      </c>
      <c r="CY159" s="13">
        <f t="shared" si="287"/>
        <v>-94.824728260869563</v>
      </c>
      <c r="CZ159" s="13">
        <f t="shared" si="287"/>
        <v>-94.794354838709666</v>
      </c>
      <c r="DA159" s="13">
        <f t="shared" si="287"/>
        <v>-94.764627659574458</v>
      </c>
      <c r="DB159" s="13">
        <f t="shared" si="287"/>
        <v>-94.735526315789485</v>
      </c>
      <c r="DC159" s="13">
        <f t="shared" si="287"/>
        <v>-94.70703125</v>
      </c>
      <c r="DD159" s="13">
        <f t="shared" si="287"/>
        <v>-94.679123711340196</v>
      </c>
      <c r="DE159" s="13">
        <f t="shared" si="287"/>
        <v>-94.651785714285722</v>
      </c>
      <c r="DF159" s="13">
        <f t="shared" si="287"/>
        <v>-94.625</v>
      </c>
      <c r="DG159" s="13">
        <f t="shared" si="287"/>
        <v>-94.598749999999995</v>
      </c>
      <c r="DH159" s="13">
        <f t="shared" si="287"/>
        <v>-94.573019801980209</v>
      </c>
      <c r="DI159" s="13">
        <f t="shared" si="287"/>
        <v>-94.547794117647058</v>
      </c>
      <c r="DJ159" s="13">
        <f t="shared" si="287"/>
        <v>-94.523058252427177</v>
      </c>
      <c r="DK159" s="13">
        <f t="shared" si="287"/>
        <v>-94.498798076923094</v>
      </c>
      <c r="DL159" s="13">
        <f t="shared" si="287"/>
        <v>-94.474999999999994</v>
      </c>
      <c r="DM159" s="13">
        <f t="shared" si="287"/>
        <v>-94.451650943396217</v>
      </c>
      <c r="DN159" s="13">
        <f t="shared" si="287"/>
        <v>-94.428738317757023</v>
      </c>
      <c r="DO159" s="13">
        <f t="shared" si="287"/>
        <v>-94.40625</v>
      </c>
      <c r="DP159" s="13">
        <f t="shared" si="287"/>
        <v>-94.3841743119266</v>
      </c>
      <c r="DQ159" s="13">
        <f t="shared" si="287"/>
        <v>-94.362500000000011</v>
      </c>
      <c r="DR159" s="13">
        <f t="shared" si="287"/>
        <v>-94.341216216216225</v>
      </c>
      <c r="DS159" s="13">
        <f t="shared" si="287"/>
        <v>-94.3203125</v>
      </c>
      <c r="DT159" s="13">
        <f t="shared" si="287"/>
        <v>-94.299778761061958</v>
      </c>
      <c r="DU159" s="13">
        <f t="shared" si="287"/>
        <v>-94.27960526315789</v>
      </c>
      <c r="DV159" s="13">
        <f t="shared" si="287"/>
        <v>-94.259782608695645</v>
      </c>
      <c r="DW159" s="13">
        <f t="shared" si="287"/>
        <v>-94.240301724137936</v>
      </c>
      <c r="DX159" s="13">
        <f t="shared" si="287"/>
        <v>-94.22115384615384</v>
      </c>
      <c r="DY159" s="13">
        <f t="shared" si="287"/>
        <v>-94.202330508474574</v>
      </c>
      <c r="DZ159" s="13">
        <f t="shared" si="287"/>
        <v>-94.183823529411768</v>
      </c>
      <c r="EA159" s="13">
        <f t="shared" si="287"/>
        <v>-94.165624999999991</v>
      </c>
      <c r="EB159" s="13">
        <f t="shared" si="287"/>
        <v>-94.14772727272728</v>
      </c>
      <c r="EC159" s="13">
        <f t="shared" si="287"/>
        <v>-94.130122950819668</v>
      </c>
      <c r="ED159" s="13">
        <f t="shared" si="287"/>
        <v>-94.112804878048792</v>
      </c>
      <c r="EE159" s="13">
        <f t="shared" si="287"/>
        <v>-94.09576612903227</v>
      </c>
      <c r="EF159" s="13">
        <f t="shared" si="287"/>
        <v>-94.078999999999994</v>
      </c>
      <c r="EG159" s="13">
        <f t="shared" si="287"/>
        <v>-94.0625</v>
      </c>
      <c r="EH159" s="13">
        <f t="shared" si="287"/>
        <v>-94.046259842519689</v>
      </c>
      <c r="EI159" s="13">
        <f t="shared" si="287"/>
        <v>-94.0302734375</v>
      </c>
      <c r="EJ159" s="13">
        <f t="shared" si="287"/>
        <v>-94.014534883720927</v>
      </c>
      <c r="EK159" s="13">
        <f t="shared" si="287"/>
        <v>-93.999038461538476</v>
      </c>
      <c r="EL159" s="13">
        <f t="shared" si="287"/>
        <v>-93.983778625954187</v>
      </c>
      <c r="EM159" s="13">
        <f t="shared" si="287"/>
        <v>-93.968749999999986</v>
      </c>
      <c r="EN159" s="13">
        <f t="shared" si="287"/>
        <v>-93.953947368421041</v>
      </c>
      <c r="EO159" s="13">
        <f t="shared" si="287"/>
        <v>-93.939365671641809</v>
      </c>
      <c r="EP159" s="13">
        <f t="shared" si="287"/>
        <v>-93.925000000000011</v>
      </c>
      <c r="EQ159" s="13">
        <f t="shared" si="287"/>
        <v>-93.910845588235304</v>
      </c>
      <c r="ER159" s="13">
        <f t="shared" si="287"/>
        <v>-93.896897810218974</v>
      </c>
      <c r="ES159" s="13">
        <f t="shared" si="287"/>
        <v>-93.883152173913047</v>
      </c>
      <c r="ET159" s="13">
        <f t="shared" si="287"/>
        <v>-93.86960431654677</v>
      </c>
      <c r="EU159" s="13">
        <f t="shared" si="287"/>
        <v>-93.856249999999989</v>
      </c>
      <c r="EV159" s="13">
        <f t="shared" si="287"/>
        <v>-93.843085106382972</v>
      </c>
      <c r="EW159" s="13">
        <f t="shared" si="287"/>
        <v>-93.830105633802816</v>
      </c>
      <c r="EX159" s="13">
        <f t="shared" si="287"/>
        <v>-93.817307692307693</v>
      </c>
      <c r="EY159" s="13">
        <f t="shared" si="287"/>
        <v>-93.8046875</v>
      </c>
      <c r="EZ159" s="13">
        <f t="shared" si="287"/>
        <v>-93.79224137931034</v>
      </c>
      <c r="FA159" s="13">
        <f t="shared" si="287"/>
        <v>-93.779965753424648</v>
      </c>
      <c r="FB159" s="13">
        <f t="shared" si="287"/>
        <v>-93.767857142857139</v>
      </c>
      <c r="FC159" s="13">
        <f t="shared" si="287"/>
        <v>-93.755912162162161</v>
      </c>
      <c r="FD159" s="13">
        <f t="shared" si="287"/>
        <v>-93.744127516778519</v>
      </c>
      <c r="FE159" s="13">
        <f t="shared" si="287"/>
        <v>-93.732500000000002</v>
      </c>
      <c r="FF159" s="13">
        <f t="shared" si="287"/>
        <v>-93.721026490066222</v>
      </c>
      <c r="FG159" s="13">
        <f t="shared" si="287"/>
        <v>-93.709703947368425</v>
      </c>
      <c r="FH159" s="13">
        <f t="shared" si="287"/>
        <v>-93.698529411764696</v>
      </c>
      <c r="FI159" s="13">
        <f t="shared" si="287"/>
        <v>-93.6875</v>
      </c>
      <c r="FJ159" s="13">
        <f t="shared" si="287"/>
        <v>-93.676612903225802</v>
      </c>
      <c r="FK159" s="13">
        <f t="shared" si="287"/>
        <v>-93.665865384615387</v>
      </c>
      <c r="FL159" s="13">
        <f t="shared" si="287"/>
        <v>-93.65525477707007</v>
      </c>
      <c r="FM159" s="13">
        <f t="shared" si="287"/>
        <v>-93.644778481012651</v>
      </c>
      <c r="FN159" s="13">
        <f t="shared" si="287"/>
        <v>-93.634433962264154</v>
      </c>
      <c r="FO159" s="13">
        <f t="shared" si="287"/>
        <v>-93.624218750000011</v>
      </c>
      <c r="FP159" s="13">
        <f t="shared" si="287"/>
        <v>-93.614130434782609</v>
      </c>
      <c r="FQ159" s="13">
        <f t="shared" si="287"/>
        <v>-93.604166666666657</v>
      </c>
      <c r="FR159" s="13">
        <f t="shared" si="287"/>
        <v>-93.594325153374243</v>
      </c>
      <c r="FS159" s="13">
        <f t="shared" si="287"/>
        <v>-93.584603658536594</v>
      </c>
      <c r="FT159" s="13">
        <f t="shared" si="287"/>
        <v>-93.574999999999989</v>
      </c>
      <c r="FU159" s="13">
        <f t="shared" si="287"/>
        <v>-93.565512048192772</v>
      </c>
      <c r="FV159" s="13">
        <f t="shared" si="287"/>
        <v>-93.556137724550894</v>
      </c>
      <c r="FW159" s="13">
        <f t="shared" si="287"/>
        <v>-93.546875</v>
      </c>
      <c r="FX159" s="13">
        <f t="shared" si="287"/>
        <v>-93.537721893491124</v>
      </c>
      <c r="FY159" s="13">
        <f t="shared" si="287"/>
        <v>-93.528676470588238</v>
      </c>
      <c r="FZ159" s="13">
        <f t="shared" si="287"/>
        <v>-93.51973684210526</v>
      </c>
      <c r="GA159" s="13">
        <f t="shared" si="287"/>
        <v>-93.510901162790702</v>
      </c>
      <c r="GB159" s="13">
        <f t="shared" si="287"/>
        <v>-93.502167630057812</v>
      </c>
      <c r="GC159" s="13">
        <f t="shared" si="287"/>
        <v>-93.493534482758633</v>
      </c>
      <c r="GD159" s="13">
        <f t="shared" si="287"/>
        <v>-93.485000000000014</v>
      </c>
      <c r="GE159" s="13">
        <f t="shared" si="287"/>
        <v>-93.4765625</v>
      </c>
      <c r="GF159" s="13">
        <f t="shared" si="287"/>
        <v>-93.468220338983059</v>
      </c>
      <c r="GG159" s="13">
        <f t="shared" si="287"/>
        <v>-93.459971910112358</v>
      </c>
      <c r="GH159" s="13">
        <f t="shared" si="287"/>
        <v>-93.451815642458101</v>
      </c>
      <c r="GI159" s="13">
        <f t="shared" si="287"/>
        <v>-93.443750000000009</v>
      </c>
      <c r="GJ159" s="13">
        <f t="shared" si="287"/>
        <v>-93.435773480662988</v>
      </c>
      <c r="GK159" s="13">
        <f t="shared" si="287"/>
        <v>-93.427884615384613</v>
      </c>
      <c r="GL159" s="13">
        <f t="shared" si="287"/>
        <v>-93.420081967213108</v>
      </c>
      <c r="GM159" s="13">
        <f t="shared" si="287"/>
        <v>-93.412364130434781</v>
      </c>
      <c r="GN159" s="13">
        <f t="shared" si="287"/>
        <v>-93.404729729729723</v>
      </c>
      <c r="GO159" s="13">
        <f t="shared" si="287"/>
        <v>-93.397177419354833</v>
      </c>
      <c r="GP159" s="13">
        <f t="shared" si="287"/>
        <v>-93.389705882352942</v>
      </c>
      <c r="GQ159" s="13">
        <f t="shared" si="287"/>
        <v>-93.382313829787236</v>
      </c>
      <c r="GR159" s="13">
        <f t="shared" si="287"/>
        <v>-93.375</v>
      </c>
      <c r="GS159" s="13">
        <f t="shared" si="287"/>
        <v>-93.367763157894743</v>
      </c>
      <c r="GT159" s="13">
        <f t="shared" si="287"/>
        <v>-93.360602094240832</v>
      </c>
      <c r="GU159" s="13">
        <f t="shared" si="287"/>
        <v>-93.353515625</v>
      </c>
      <c r="GV159" s="13">
        <f t="shared" si="287"/>
        <v>-93.346502590673595</v>
      </c>
      <c r="GW159" s="13">
        <f t="shared" si="287"/>
        <v>-93.339561855670098</v>
      </c>
      <c r="GX159" s="13">
        <f t="shared" si="287"/>
        <v>-93.332692307692312</v>
      </c>
      <c r="GY159" s="13">
        <f t="shared" si="287"/>
        <v>-93.325892857142861</v>
      </c>
      <c r="GZ159" s="13">
        <f t="shared" si="287"/>
        <v>-93.319162436548211</v>
      </c>
      <c r="HA159" s="13">
        <f t="shared" si="287"/>
        <v>-93.3125</v>
      </c>
      <c r="HB159" s="13">
        <f t="shared" si="287"/>
        <v>-93.305904522613076</v>
      </c>
      <c r="HC159" s="13">
        <f t="shared" si="287"/>
        <v>-93.299374999999984</v>
      </c>
      <c r="HD159" s="13">
        <f t="shared" si="287"/>
        <v>-93.292910447761187</v>
      </c>
      <c r="HE159" s="13">
        <f t="shared" si="287"/>
        <v>-93.286509900990097</v>
      </c>
      <c r="HF159" s="13">
        <f t="shared" si="287"/>
        <v>-93.280172413793096</v>
      </c>
      <c r="HG159" s="13">
        <f t="shared" si="287"/>
        <v>-93.273897058823536</v>
      </c>
      <c r="HH159" s="13">
        <f t="shared" si="287"/>
        <v>-93.267682926829281</v>
      </c>
      <c r="HI159" s="13">
        <f t="shared" si="287"/>
        <v>-93.261529126213588</v>
      </c>
      <c r="HJ159" s="13">
        <f t="shared" si="287"/>
        <v>-93.255434782608702</v>
      </c>
      <c r="HK159" s="13">
        <f t="shared" si="287"/>
        <v>-93.249399038461547</v>
      </c>
      <c r="HL159" s="13">
        <f t="shared" si="287"/>
        <v>-93.243421052631561</v>
      </c>
      <c r="HM159" s="13">
        <f t="shared" si="287"/>
        <v>-93.237499999999997</v>
      </c>
      <c r="HN159" s="13">
        <f t="shared" si="287"/>
        <v>-93.231635071090054</v>
      </c>
      <c r="HO159" s="13">
        <f t="shared" si="287"/>
        <v>-93.225825471698101</v>
      </c>
      <c r="HP159" s="13">
        <f t="shared" si="287"/>
        <v>-93.220070422535215</v>
      </c>
      <c r="HQ159" s="13">
        <f t="shared" si="287"/>
        <v>-93.214369158878498</v>
      </c>
      <c r="HR159" s="13">
        <f t="shared" si="287"/>
        <v>-93.208720930232573</v>
      </c>
      <c r="HS159" s="13">
        <f t="shared" si="287"/>
        <v>-93.203125</v>
      </c>
      <c r="HT159" s="13">
        <f t="shared" si="287"/>
        <v>-93.197580645161281</v>
      </c>
      <c r="HU159" s="13">
        <f t="shared" si="287"/>
        <v>-93.192087155963293</v>
      </c>
      <c r="HV159" s="13">
        <f t="shared" si="287"/>
        <v>-93.186643835616451</v>
      </c>
      <c r="HW159" s="13">
        <f t="shared" si="287"/>
        <v>-93.181249999999991</v>
      </c>
      <c r="HX159" s="13">
        <f t="shared" si="287"/>
        <v>-93.175904977375566</v>
      </c>
      <c r="HY159" s="13">
        <f t="shared" si="287"/>
        <v>-93.170608108108127</v>
      </c>
      <c r="HZ159" s="13">
        <f t="shared" si="287"/>
        <v>-93.165358744394624</v>
      </c>
      <c r="IA159" s="13">
        <f t="shared" si="287"/>
        <v>-93.160156250000014</v>
      </c>
      <c r="IB159" s="13">
        <f t="shared" si="287"/>
        <v>-93.155000000000001</v>
      </c>
      <c r="IC159" s="13">
        <f t="shared" si="287"/>
        <v>-93.149889380530965</v>
      </c>
      <c r="ID159" s="13">
        <f t="shared" si="287"/>
        <v>-93.144823788546262</v>
      </c>
      <c r="IE159" s="13">
        <f t="shared" si="287"/>
        <v>-93.139802631578945</v>
      </c>
      <c r="IF159" s="13">
        <f t="shared" si="287"/>
        <v>-93.134825327510924</v>
      </c>
      <c r="IG159" s="13">
        <f t="shared" si="287"/>
        <v>-93.129891304347822</v>
      </c>
      <c r="IH159" s="13">
        <f t="shared" si="287"/>
        <v>-93.125</v>
      </c>
      <c r="II159" s="13">
        <f t="shared" si="287"/>
        <v>-93.120150862068954</v>
      </c>
      <c r="IJ159" s="13">
        <f t="shared" si="287"/>
        <v>-93.115343347639481</v>
      </c>
      <c r="IK159" s="13">
        <f t="shared" si="287"/>
        <v>-93.110576923076934</v>
      </c>
      <c r="IL159" s="13">
        <f t="shared" si="287"/>
        <v>-93.105851063829789</v>
      </c>
      <c r="IM159" s="13">
        <f t="shared" si="287"/>
        <v>-93.101165254237301</v>
      </c>
      <c r="IN159" s="13">
        <f t="shared" si="287"/>
        <v>-93.096518987341767</v>
      </c>
      <c r="IO159" s="13">
        <f t="shared" si="287"/>
        <v>-93.091911764705884</v>
      </c>
      <c r="IP159" s="13">
        <f t="shared" si="287"/>
        <v>-93.087343096234321</v>
      </c>
      <c r="IQ159" s="13">
        <f t="shared" si="287"/>
        <v>-93.082812499999989</v>
      </c>
      <c r="IR159" s="13">
        <f t="shared" si="287"/>
        <v>-93.078319502074692</v>
      </c>
      <c r="IS159" s="13">
        <f t="shared" si="287"/>
        <v>-93.07386363636364</v>
      </c>
      <c r="IT159" s="13">
        <f t="shared" si="287"/>
        <v>-93.069444444444429</v>
      </c>
      <c r="IU159" s="13">
        <f t="shared" si="287"/>
        <v>-93.065061475409834</v>
      </c>
      <c r="IV159" s="13">
        <f t="shared" si="287"/>
        <v>-93.060714285714283</v>
      </c>
      <c r="IW159" s="13"/>
      <c r="IX159" s="13"/>
      <c r="IY159" s="13"/>
      <c r="IZ159" s="13"/>
      <c r="JA159" s="13"/>
      <c r="JB159" s="13"/>
    </row>
    <row r="160" spans="1:262" ht="12.75" customHeight="1" x14ac:dyDescent="0.3">
      <c r="A160" s="20" t="s">
        <v>49</v>
      </c>
      <c r="B160" s="20">
        <v>22</v>
      </c>
      <c r="C160" s="13">
        <f t="shared" si="262"/>
        <v>94.218749999999986</v>
      </c>
      <c r="D160" s="21">
        <f t="shared" si="263"/>
        <v>72.218749999999986</v>
      </c>
      <c r="E160" s="13">
        <f t="shared" si="264"/>
        <v>18.666666666666668</v>
      </c>
      <c r="F160" s="20">
        <f t="shared" si="265"/>
        <v>75</v>
      </c>
      <c r="G160" s="13">
        <f t="shared" si="266"/>
        <v>2.5792410714285707</v>
      </c>
      <c r="H160" s="11">
        <f t="shared" si="267"/>
        <v>136.40625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4">
        <v>640</v>
      </c>
      <c r="S160" s="17">
        <f t="shared" si="268"/>
        <v>1.125</v>
      </c>
      <c r="T160" s="17">
        <v>2.5</v>
      </c>
      <c r="U160" s="17">
        <f t="shared" si="269"/>
        <v>2.8125</v>
      </c>
      <c r="V160" s="17">
        <f t="shared" si="270"/>
        <v>225</v>
      </c>
      <c r="W160" s="17">
        <f t="shared" si="271"/>
        <v>0.75</v>
      </c>
      <c r="X160" s="17">
        <f t="shared" si="272"/>
        <v>150</v>
      </c>
      <c r="Y160" s="4">
        <f t="shared" si="273"/>
        <v>225</v>
      </c>
      <c r="Z160" s="4">
        <v>0.05</v>
      </c>
      <c r="AA160" s="4">
        <v>9</v>
      </c>
      <c r="AB160" s="4">
        <v>14</v>
      </c>
      <c r="AC160" s="4">
        <v>150</v>
      </c>
      <c r="AD160" s="4">
        <v>225</v>
      </c>
      <c r="AE160" s="4">
        <f t="shared" si="274"/>
        <v>506.25</v>
      </c>
      <c r="AF160" s="4">
        <f t="shared" si="275"/>
        <v>50.625</v>
      </c>
      <c r="AG160" s="13">
        <f t="shared" ref="AG160:IV160" si="288">((($V160+$X160)/10*MAX((AG$2/$AC160),1)+($Y160/80*180*$Z160))/(MAX((AG$2/$AA160),1)+$AB160))*28-$B160</f>
        <v>95.25</v>
      </c>
      <c r="AH160" s="13">
        <f t="shared" si="288"/>
        <v>92.701086956521735</v>
      </c>
      <c r="AI160" s="13">
        <f t="shared" si="288"/>
        <v>87.921875</v>
      </c>
      <c r="AJ160" s="13">
        <f t="shared" si="288"/>
        <v>83.524999999999991</v>
      </c>
      <c r="AK160" s="13">
        <f t="shared" si="288"/>
        <v>79.46634615384616</v>
      </c>
      <c r="AL160" s="13">
        <f t="shared" si="288"/>
        <v>75.708333333333343</v>
      </c>
      <c r="AM160" s="13">
        <f t="shared" si="288"/>
        <v>72.218749999999986</v>
      </c>
      <c r="AN160" s="13">
        <f t="shared" si="288"/>
        <v>68.969827586206904</v>
      </c>
      <c r="AO160" s="13">
        <f t="shared" si="288"/>
        <v>65.9375</v>
      </c>
      <c r="AP160" s="13">
        <f t="shared" si="288"/>
        <v>63.100806451612897</v>
      </c>
      <c r="AQ160" s="13">
        <f t="shared" si="288"/>
        <v>60.44140625</v>
      </c>
      <c r="AR160" s="13">
        <f t="shared" si="288"/>
        <v>57.943181818181813</v>
      </c>
      <c r="AS160" s="13">
        <f t="shared" si="288"/>
        <v>55.591911764705884</v>
      </c>
      <c r="AT160" s="13">
        <f t="shared" si="288"/>
        <v>53.375</v>
      </c>
      <c r="AU160" s="13">
        <f t="shared" si="288"/>
        <v>51.28125</v>
      </c>
      <c r="AV160" s="13">
        <f t="shared" si="288"/>
        <v>49.300675675675691</v>
      </c>
      <c r="AW160" s="13">
        <f t="shared" si="288"/>
        <v>47.42434210526315</v>
      </c>
      <c r="AX160" s="13">
        <f t="shared" si="288"/>
        <v>45.644230769230774</v>
      </c>
      <c r="AY160" s="13">
        <f t="shared" si="288"/>
        <v>43.953125</v>
      </c>
      <c r="AZ160" s="13">
        <f t="shared" si="288"/>
        <v>42.344512195121951</v>
      </c>
      <c r="BA160" s="13">
        <f t="shared" si="288"/>
        <v>40.812500000000007</v>
      </c>
      <c r="BB160" s="13">
        <f t="shared" si="288"/>
        <v>39.351744186046517</v>
      </c>
      <c r="BC160" s="13">
        <f t="shared" si="288"/>
        <v>37.95738636363636</v>
      </c>
      <c r="BD160" s="13">
        <f t="shared" si="288"/>
        <v>36.625</v>
      </c>
      <c r="BE160" s="13">
        <f t="shared" si="288"/>
        <v>35.350543478260867</v>
      </c>
      <c r="BF160" s="13">
        <f t="shared" si="288"/>
        <v>35.47074468085107</v>
      </c>
      <c r="BG160" s="13">
        <f t="shared" si="288"/>
        <v>35.5859375</v>
      </c>
      <c r="BH160" s="13">
        <f t="shared" si="288"/>
        <v>35.696428571428555</v>
      </c>
      <c r="BI160" s="13">
        <f t="shared" si="288"/>
        <v>35.802500000000016</v>
      </c>
      <c r="BJ160" s="13">
        <f t="shared" si="288"/>
        <v>35.904411764705877</v>
      </c>
      <c r="BK160" s="13">
        <f t="shared" si="288"/>
        <v>36.00240384615384</v>
      </c>
      <c r="BL160" s="13">
        <f t="shared" si="288"/>
        <v>36.096698113207552</v>
      </c>
      <c r="BM160" s="13">
        <f t="shared" si="288"/>
        <v>36.1875</v>
      </c>
      <c r="BN160" s="13">
        <f t="shared" si="288"/>
        <v>36.274999999999991</v>
      </c>
      <c r="BO160" s="13">
        <f t="shared" si="288"/>
        <v>36.359375000000014</v>
      </c>
      <c r="BP160" s="13">
        <f t="shared" si="288"/>
        <v>36.440789473684205</v>
      </c>
      <c r="BQ160" s="13">
        <f t="shared" si="288"/>
        <v>36.519396551724128</v>
      </c>
      <c r="BR160" s="13">
        <f t="shared" si="288"/>
        <v>36.595338983050858</v>
      </c>
      <c r="BS160" s="13">
        <f t="shared" si="288"/>
        <v>36.668749999999996</v>
      </c>
      <c r="BT160" s="13">
        <f t="shared" si="288"/>
        <v>36.739754098360656</v>
      </c>
      <c r="BU160" s="13">
        <f t="shared" si="288"/>
        <v>36.808467741935488</v>
      </c>
      <c r="BV160" s="13">
        <f t="shared" si="288"/>
        <v>36.875000000000007</v>
      </c>
      <c r="BW160" s="13">
        <f t="shared" si="288"/>
        <v>36.939453124999986</v>
      </c>
      <c r="BX160" s="13">
        <f t="shared" si="288"/>
        <v>37.001923076923092</v>
      </c>
      <c r="BY160" s="13">
        <f t="shared" si="288"/>
        <v>37.0625</v>
      </c>
      <c r="BZ160" s="13">
        <f t="shared" si="288"/>
        <v>37.12126865671641</v>
      </c>
      <c r="CA160" s="13">
        <f t="shared" si="288"/>
        <v>37.17830882352942</v>
      </c>
      <c r="CB160" s="13">
        <f t="shared" si="288"/>
        <v>37.233695652173914</v>
      </c>
      <c r="CC160" s="13">
        <f t="shared" si="288"/>
        <v>37.287500000000009</v>
      </c>
      <c r="CD160" s="13">
        <f t="shared" si="288"/>
        <v>37.339788732394368</v>
      </c>
      <c r="CE160" s="13">
        <f t="shared" si="288"/>
        <v>37.390625</v>
      </c>
      <c r="CF160" s="13">
        <f t="shared" si="288"/>
        <v>37.44006849315069</v>
      </c>
      <c r="CG160" s="13">
        <f t="shared" si="288"/>
        <v>37.488175675675677</v>
      </c>
      <c r="CH160" s="13">
        <f t="shared" si="288"/>
        <v>37.535000000000004</v>
      </c>
      <c r="CI160" s="13">
        <f t="shared" si="288"/>
        <v>37.580592105263165</v>
      </c>
      <c r="CJ160" s="13">
        <f t="shared" si="288"/>
        <v>37.625000000000007</v>
      </c>
      <c r="CK160" s="13">
        <f t="shared" si="288"/>
        <v>37.668269230769219</v>
      </c>
      <c r="CL160" s="13">
        <f t="shared" si="288"/>
        <v>37.710443037974684</v>
      </c>
      <c r="CM160" s="13">
        <f t="shared" si="288"/>
        <v>37.751562499999991</v>
      </c>
      <c r="CN160" s="13">
        <f t="shared" si="288"/>
        <v>37.791666666666664</v>
      </c>
      <c r="CO160" s="13">
        <f t="shared" si="288"/>
        <v>37.830792682926827</v>
      </c>
      <c r="CP160" s="13">
        <f t="shared" si="288"/>
        <v>37.868975903614455</v>
      </c>
      <c r="CQ160" s="13">
        <f t="shared" si="288"/>
        <v>37.906249999999993</v>
      </c>
      <c r="CR160" s="13">
        <f t="shared" si="288"/>
        <v>37.942647058823539</v>
      </c>
      <c r="CS160" s="13">
        <f t="shared" si="288"/>
        <v>37.97819767441861</v>
      </c>
      <c r="CT160" s="13">
        <f t="shared" si="288"/>
        <v>38.012931034482762</v>
      </c>
      <c r="CU160" s="13">
        <f t="shared" si="288"/>
        <v>38.046875</v>
      </c>
      <c r="CV160" s="13">
        <f t="shared" si="288"/>
        <v>38.080056179775283</v>
      </c>
      <c r="CW160" s="13">
        <f t="shared" si="288"/>
        <v>38.112500000000004</v>
      </c>
      <c r="CX160" s="13">
        <f t="shared" si="288"/>
        <v>38.144230769230774</v>
      </c>
      <c r="CY160" s="13">
        <f t="shared" si="288"/>
        <v>38.175271739130437</v>
      </c>
      <c r="CZ160" s="13">
        <f t="shared" si="288"/>
        <v>38.205645161290327</v>
      </c>
      <c r="DA160" s="13">
        <f t="shared" si="288"/>
        <v>38.235372340425542</v>
      </c>
      <c r="DB160" s="13">
        <f t="shared" si="288"/>
        <v>38.264473684210515</v>
      </c>
      <c r="DC160" s="13">
        <f t="shared" si="288"/>
        <v>38.29296875</v>
      </c>
      <c r="DD160" s="13">
        <f t="shared" si="288"/>
        <v>38.320876288659804</v>
      </c>
      <c r="DE160" s="13">
        <f t="shared" si="288"/>
        <v>38.348214285714278</v>
      </c>
      <c r="DF160" s="13">
        <f t="shared" si="288"/>
        <v>38.375</v>
      </c>
      <c r="DG160" s="13">
        <f t="shared" si="288"/>
        <v>38.401250000000012</v>
      </c>
      <c r="DH160" s="13">
        <f t="shared" si="288"/>
        <v>38.426980198019791</v>
      </c>
      <c r="DI160" s="13">
        <f t="shared" si="288"/>
        <v>38.452205882352942</v>
      </c>
      <c r="DJ160" s="13">
        <f t="shared" si="288"/>
        <v>38.476941747572823</v>
      </c>
      <c r="DK160" s="13">
        <f t="shared" si="288"/>
        <v>38.501201923076913</v>
      </c>
      <c r="DL160" s="13">
        <f t="shared" si="288"/>
        <v>38.525000000000006</v>
      </c>
      <c r="DM160" s="13">
        <f t="shared" si="288"/>
        <v>38.548349056603783</v>
      </c>
      <c r="DN160" s="13">
        <f t="shared" si="288"/>
        <v>38.571261682242984</v>
      </c>
      <c r="DO160" s="13">
        <f t="shared" si="288"/>
        <v>38.59375</v>
      </c>
      <c r="DP160" s="13">
        <f t="shared" si="288"/>
        <v>38.6158256880734</v>
      </c>
      <c r="DQ160" s="13">
        <f t="shared" si="288"/>
        <v>38.637499999999996</v>
      </c>
      <c r="DR160" s="13">
        <f t="shared" si="288"/>
        <v>38.658783783783782</v>
      </c>
      <c r="DS160" s="13">
        <f t="shared" si="288"/>
        <v>38.679687500000007</v>
      </c>
      <c r="DT160" s="13">
        <f t="shared" si="288"/>
        <v>38.700221238938042</v>
      </c>
      <c r="DU160" s="13">
        <f t="shared" si="288"/>
        <v>38.720394736842103</v>
      </c>
      <c r="DV160" s="13">
        <f t="shared" si="288"/>
        <v>38.740217391304355</v>
      </c>
      <c r="DW160" s="13">
        <f t="shared" si="288"/>
        <v>38.759698275862057</v>
      </c>
      <c r="DX160" s="13">
        <f t="shared" si="288"/>
        <v>38.77884615384616</v>
      </c>
      <c r="DY160" s="13">
        <f t="shared" si="288"/>
        <v>38.797669491525419</v>
      </c>
      <c r="DZ160" s="13">
        <f t="shared" si="288"/>
        <v>38.816176470588232</v>
      </c>
      <c r="EA160" s="13">
        <f t="shared" si="288"/>
        <v>38.834375000000009</v>
      </c>
      <c r="EB160" s="13">
        <f t="shared" si="288"/>
        <v>38.852272727272727</v>
      </c>
      <c r="EC160" s="13">
        <f t="shared" si="288"/>
        <v>38.869877049180332</v>
      </c>
      <c r="ED160" s="13">
        <f t="shared" si="288"/>
        <v>38.887195121951216</v>
      </c>
      <c r="EE160" s="13">
        <f t="shared" si="288"/>
        <v>38.90423387096773</v>
      </c>
      <c r="EF160" s="13">
        <f t="shared" si="288"/>
        <v>38.921000000000006</v>
      </c>
      <c r="EG160" s="13">
        <f t="shared" si="288"/>
        <v>38.9375</v>
      </c>
      <c r="EH160" s="13">
        <f t="shared" si="288"/>
        <v>38.953740157480311</v>
      </c>
      <c r="EI160" s="13">
        <f t="shared" si="288"/>
        <v>38.9697265625</v>
      </c>
      <c r="EJ160" s="13">
        <f t="shared" si="288"/>
        <v>38.985465116279066</v>
      </c>
      <c r="EK160" s="13">
        <f t="shared" si="288"/>
        <v>39.000961538461532</v>
      </c>
      <c r="EL160" s="13">
        <f t="shared" si="288"/>
        <v>39.016221374045806</v>
      </c>
      <c r="EM160" s="13">
        <f t="shared" si="288"/>
        <v>39.031250000000014</v>
      </c>
      <c r="EN160" s="13">
        <f t="shared" si="288"/>
        <v>39.046052631578959</v>
      </c>
      <c r="EO160" s="13">
        <f t="shared" si="288"/>
        <v>39.060634328358198</v>
      </c>
      <c r="EP160" s="13">
        <f t="shared" si="288"/>
        <v>39.074999999999989</v>
      </c>
      <c r="EQ160" s="13">
        <f t="shared" si="288"/>
        <v>39.089154411764703</v>
      </c>
      <c r="ER160" s="13">
        <f t="shared" si="288"/>
        <v>39.103102189781026</v>
      </c>
      <c r="ES160" s="13">
        <f t="shared" si="288"/>
        <v>39.116847826086953</v>
      </c>
      <c r="ET160" s="13">
        <f t="shared" si="288"/>
        <v>39.130395683453237</v>
      </c>
      <c r="EU160" s="13">
        <f t="shared" si="288"/>
        <v>39.143750000000004</v>
      </c>
      <c r="EV160" s="13">
        <f t="shared" si="288"/>
        <v>39.156914893617021</v>
      </c>
      <c r="EW160" s="13">
        <f t="shared" si="288"/>
        <v>39.169894366197177</v>
      </c>
      <c r="EX160" s="13">
        <f t="shared" si="288"/>
        <v>39.182692307692307</v>
      </c>
      <c r="EY160" s="13">
        <f t="shared" si="288"/>
        <v>39.1953125</v>
      </c>
      <c r="EZ160" s="13">
        <f t="shared" si="288"/>
        <v>39.20775862068966</v>
      </c>
      <c r="FA160" s="13">
        <f t="shared" si="288"/>
        <v>39.220034246575345</v>
      </c>
      <c r="FB160" s="13">
        <f t="shared" si="288"/>
        <v>39.232142857142861</v>
      </c>
      <c r="FC160" s="13">
        <f t="shared" si="288"/>
        <v>39.244087837837839</v>
      </c>
      <c r="FD160" s="13">
        <f t="shared" si="288"/>
        <v>39.255872483221481</v>
      </c>
      <c r="FE160" s="13">
        <f t="shared" si="288"/>
        <v>39.267499999999998</v>
      </c>
      <c r="FF160" s="13">
        <f t="shared" si="288"/>
        <v>39.278973509933778</v>
      </c>
      <c r="FG160" s="13">
        <f t="shared" si="288"/>
        <v>39.290296052631575</v>
      </c>
      <c r="FH160" s="13">
        <f t="shared" si="288"/>
        <v>39.301470588235297</v>
      </c>
      <c r="FI160" s="13">
        <f t="shared" si="288"/>
        <v>39.3125</v>
      </c>
      <c r="FJ160" s="13">
        <f t="shared" si="288"/>
        <v>39.323387096774198</v>
      </c>
      <c r="FK160" s="13">
        <f t="shared" si="288"/>
        <v>39.334134615384613</v>
      </c>
      <c r="FL160" s="13">
        <f t="shared" si="288"/>
        <v>39.344745222929937</v>
      </c>
      <c r="FM160" s="13">
        <f t="shared" si="288"/>
        <v>39.355221518987349</v>
      </c>
      <c r="FN160" s="13">
        <f t="shared" si="288"/>
        <v>39.365566037735839</v>
      </c>
      <c r="FO160" s="13">
        <f t="shared" si="288"/>
        <v>39.375781249999989</v>
      </c>
      <c r="FP160" s="13">
        <f t="shared" si="288"/>
        <v>39.385869565217391</v>
      </c>
      <c r="FQ160" s="13">
        <f t="shared" si="288"/>
        <v>39.395833333333336</v>
      </c>
      <c r="FR160" s="13">
        <f t="shared" si="288"/>
        <v>39.405674846625757</v>
      </c>
      <c r="FS160" s="13">
        <f t="shared" si="288"/>
        <v>39.415396341463413</v>
      </c>
      <c r="FT160" s="13">
        <f t="shared" si="288"/>
        <v>39.425000000000004</v>
      </c>
      <c r="FU160" s="13">
        <f t="shared" si="288"/>
        <v>39.434487951807228</v>
      </c>
      <c r="FV160" s="13">
        <f t="shared" si="288"/>
        <v>39.443862275449106</v>
      </c>
      <c r="FW160" s="13">
        <f t="shared" si="288"/>
        <v>39.453125</v>
      </c>
      <c r="FX160" s="13">
        <f t="shared" si="288"/>
        <v>39.462278106508876</v>
      </c>
      <c r="FY160" s="13">
        <f t="shared" si="288"/>
        <v>39.471323529411762</v>
      </c>
      <c r="FZ160" s="13">
        <f t="shared" si="288"/>
        <v>39.480263157894733</v>
      </c>
      <c r="GA160" s="13">
        <f t="shared" si="288"/>
        <v>39.489098837209298</v>
      </c>
      <c r="GB160" s="13">
        <f t="shared" si="288"/>
        <v>39.497832369942195</v>
      </c>
      <c r="GC160" s="13">
        <f t="shared" si="288"/>
        <v>39.506465517241374</v>
      </c>
      <c r="GD160" s="13">
        <f t="shared" si="288"/>
        <v>39.514999999999993</v>
      </c>
      <c r="GE160" s="13">
        <f t="shared" si="288"/>
        <v>39.5234375</v>
      </c>
      <c r="GF160" s="13">
        <f t="shared" si="288"/>
        <v>39.531779661016941</v>
      </c>
      <c r="GG160" s="13">
        <f t="shared" si="288"/>
        <v>39.540028089887635</v>
      </c>
      <c r="GH160" s="13">
        <f t="shared" si="288"/>
        <v>39.548184357541899</v>
      </c>
      <c r="GI160" s="13">
        <f t="shared" si="288"/>
        <v>39.556249999999991</v>
      </c>
      <c r="GJ160" s="13">
        <f t="shared" si="288"/>
        <v>39.564226519337012</v>
      </c>
      <c r="GK160" s="13">
        <f t="shared" si="288"/>
        <v>39.572115384615387</v>
      </c>
      <c r="GL160" s="13">
        <f t="shared" si="288"/>
        <v>39.579918032786892</v>
      </c>
      <c r="GM160" s="13">
        <f t="shared" si="288"/>
        <v>39.587635869565219</v>
      </c>
      <c r="GN160" s="13">
        <f t="shared" si="288"/>
        <v>39.595270270270269</v>
      </c>
      <c r="GO160" s="13">
        <f t="shared" si="288"/>
        <v>39.602822580645167</v>
      </c>
      <c r="GP160" s="13">
        <f t="shared" si="288"/>
        <v>39.610294117647058</v>
      </c>
      <c r="GQ160" s="13">
        <f t="shared" si="288"/>
        <v>39.617686170212764</v>
      </c>
      <c r="GR160" s="13">
        <f t="shared" si="288"/>
        <v>39.625</v>
      </c>
      <c r="GS160" s="13">
        <f t="shared" si="288"/>
        <v>39.632236842105257</v>
      </c>
      <c r="GT160" s="13">
        <f t="shared" si="288"/>
        <v>39.639397905759168</v>
      </c>
      <c r="GU160" s="13">
        <f t="shared" si="288"/>
        <v>39.646484375</v>
      </c>
      <c r="GV160" s="13">
        <f t="shared" si="288"/>
        <v>39.653497409326413</v>
      </c>
      <c r="GW160" s="13">
        <f t="shared" si="288"/>
        <v>39.660438144329902</v>
      </c>
      <c r="GX160" s="13">
        <f t="shared" si="288"/>
        <v>39.667307692307688</v>
      </c>
      <c r="GY160" s="13">
        <f t="shared" si="288"/>
        <v>39.674107142857132</v>
      </c>
      <c r="GZ160" s="13">
        <f t="shared" si="288"/>
        <v>39.680837563451789</v>
      </c>
      <c r="HA160" s="13">
        <f t="shared" si="288"/>
        <v>39.6875</v>
      </c>
      <c r="HB160" s="13">
        <f t="shared" si="288"/>
        <v>39.694095477386924</v>
      </c>
      <c r="HC160" s="13">
        <f t="shared" si="288"/>
        <v>39.700625000000016</v>
      </c>
      <c r="HD160" s="13">
        <f t="shared" si="288"/>
        <v>39.707089552238813</v>
      </c>
      <c r="HE160" s="13">
        <f t="shared" si="288"/>
        <v>39.713490099009896</v>
      </c>
      <c r="HF160" s="13">
        <f t="shared" si="288"/>
        <v>39.719827586206904</v>
      </c>
      <c r="HG160" s="13">
        <f t="shared" si="288"/>
        <v>39.726102941176471</v>
      </c>
      <c r="HH160" s="13">
        <f t="shared" si="288"/>
        <v>39.732317073170726</v>
      </c>
      <c r="HI160" s="13">
        <f t="shared" si="288"/>
        <v>39.738470873786412</v>
      </c>
      <c r="HJ160" s="13">
        <f t="shared" si="288"/>
        <v>39.744565217391298</v>
      </c>
      <c r="HK160" s="13">
        <f t="shared" si="288"/>
        <v>39.750600961538453</v>
      </c>
      <c r="HL160" s="13">
        <f t="shared" si="288"/>
        <v>39.756578947368439</v>
      </c>
      <c r="HM160" s="13">
        <f t="shared" si="288"/>
        <v>39.762500000000003</v>
      </c>
      <c r="HN160" s="13">
        <f t="shared" si="288"/>
        <v>39.768364928909946</v>
      </c>
      <c r="HO160" s="13">
        <f t="shared" si="288"/>
        <v>39.774174528301891</v>
      </c>
      <c r="HP160" s="13">
        <f t="shared" si="288"/>
        <v>39.779929577464785</v>
      </c>
      <c r="HQ160" s="13">
        <f t="shared" si="288"/>
        <v>39.785630841121502</v>
      </c>
      <c r="HR160" s="13">
        <f t="shared" si="288"/>
        <v>39.791279069767434</v>
      </c>
      <c r="HS160" s="13">
        <f t="shared" si="288"/>
        <v>39.796875</v>
      </c>
      <c r="HT160" s="13">
        <f t="shared" si="288"/>
        <v>39.802419354838719</v>
      </c>
      <c r="HU160" s="13">
        <f t="shared" si="288"/>
        <v>39.8079128440367</v>
      </c>
      <c r="HV160" s="13">
        <f t="shared" si="288"/>
        <v>39.813356164383556</v>
      </c>
      <c r="HW160" s="13">
        <f t="shared" si="288"/>
        <v>39.818750000000009</v>
      </c>
      <c r="HX160" s="13">
        <f t="shared" si="288"/>
        <v>39.824095022624434</v>
      </c>
      <c r="HY160" s="13">
        <f t="shared" si="288"/>
        <v>39.829391891891881</v>
      </c>
      <c r="HZ160" s="13">
        <f t="shared" si="288"/>
        <v>39.834641255605376</v>
      </c>
      <c r="IA160" s="13">
        <f t="shared" si="288"/>
        <v>39.839843749999986</v>
      </c>
      <c r="IB160" s="13">
        <f t="shared" si="288"/>
        <v>39.845000000000006</v>
      </c>
      <c r="IC160" s="13">
        <f t="shared" si="288"/>
        <v>39.850110619469028</v>
      </c>
      <c r="ID160" s="13">
        <f t="shared" si="288"/>
        <v>39.855176211453745</v>
      </c>
      <c r="IE160" s="13">
        <f t="shared" si="288"/>
        <v>39.860197368421055</v>
      </c>
      <c r="IF160" s="13">
        <f t="shared" si="288"/>
        <v>39.865174672489083</v>
      </c>
      <c r="IG160" s="13">
        <f t="shared" si="288"/>
        <v>39.870108695652178</v>
      </c>
      <c r="IH160" s="13">
        <f t="shared" si="288"/>
        <v>39.874999999999993</v>
      </c>
      <c r="II160" s="13">
        <f t="shared" si="288"/>
        <v>39.879849137931039</v>
      </c>
      <c r="IJ160" s="13">
        <f t="shared" si="288"/>
        <v>39.884656652360512</v>
      </c>
      <c r="IK160" s="13">
        <f t="shared" si="288"/>
        <v>39.889423076923073</v>
      </c>
      <c r="IL160" s="13">
        <f t="shared" si="288"/>
        <v>39.894148936170211</v>
      </c>
      <c r="IM160" s="13">
        <f t="shared" si="288"/>
        <v>39.898834745762699</v>
      </c>
      <c r="IN160" s="13">
        <f t="shared" si="288"/>
        <v>39.903481012658233</v>
      </c>
      <c r="IO160" s="13">
        <f t="shared" si="288"/>
        <v>39.908088235294123</v>
      </c>
      <c r="IP160" s="13">
        <f t="shared" si="288"/>
        <v>39.912656903765686</v>
      </c>
      <c r="IQ160" s="13">
        <f t="shared" si="288"/>
        <v>39.917187500000004</v>
      </c>
      <c r="IR160" s="13">
        <f t="shared" si="288"/>
        <v>39.921680497925308</v>
      </c>
      <c r="IS160" s="13">
        <f t="shared" si="288"/>
        <v>39.92613636363636</v>
      </c>
      <c r="IT160" s="13">
        <f t="shared" si="288"/>
        <v>39.930555555555564</v>
      </c>
      <c r="IU160" s="13">
        <f t="shared" si="288"/>
        <v>39.934938524590173</v>
      </c>
      <c r="IV160" s="13">
        <f t="shared" si="288"/>
        <v>39.939285714285717</v>
      </c>
      <c r="IW160" s="13"/>
      <c r="IX160" s="13"/>
      <c r="IY160" s="13"/>
      <c r="IZ160" s="13"/>
      <c r="JA160" s="13"/>
      <c r="JB160" s="13"/>
    </row>
    <row r="161" spans="1:262" ht="12.75" customHeight="1" x14ac:dyDescent="0.3">
      <c r="A161" s="34" t="s">
        <v>54</v>
      </c>
      <c r="B161" s="35" t="s">
        <v>6</v>
      </c>
      <c r="C161" s="35" t="s">
        <v>7</v>
      </c>
      <c r="D161" s="36" t="s">
        <v>8</v>
      </c>
      <c r="E161" s="35" t="s">
        <v>9</v>
      </c>
      <c r="F161" s="35" t="s">
        <v>10</v>
      </c>
      <c r="G161" s="36" t="s">
        <v>11</v>
      </c>
      <c r="H161" s="36" t="s">
        <v>12</v>
      </c>
      <c r="I161" s="36"/>
      <c r="J161" s="36"/>
      <c r="K161" s="36"/>
      <c r="L161" s="36"/>
      <c r="M161" s="36"/>
      <c r="N161" s="36"/>
      <c r="O161" s="36"/>
      <c r="P161" s="36"/>
      <c r="Q161" s="36"/>
      <c r="R161" s="4" t="s">
        <v>22</v>
      </c>
      <c r="S161" s="9" t="s">
        <v>23</v>
      </c>
      <c r="T161" s="9" t="s">
        <v>24</v>
      </c>
      <c r="U161" s="9" t="s">
        <v>25</v>
      </c>
      <c r="V161" s="9" t="s">
        <v>26</v>
      </c>
      <c r="W161" s="9" t="s">
        <v>27</v>
      </c>
      <c r="X161" s="9" t="s">
        <v>28</v>
      </c>
      <c r="Y161" s="9" t="s">
        <v>29</v>
      </c>
      <c r="Z161" s="9" t="s">
        <v>30</v>
      </c>
      <c r="AA161" s="9" t="s">
        <v>31</v>
      </c>
      <c r="AB161" s="4" t="s">
        <v>32</v>
      </c>
      <c r="AC161" s="4" t="s">
        <v>33</v>
      </c>
      <c r="AD161" s="4" t="s">
        <v>55</v>
      </c>
      <c r="AE161" s="9" t="s">
        <v>35</v>
      </c>
      <c r="AF161" s="9" t="s">
        <v>36</v>
      </c>
      <c r="AG161" s="36" t="s">
        <v>54</v>
      </c>
      <c r="AH161" s="36" t="s">
        <v>54</v>
      </c>
      <c r="AI161" s="36" t="s">
        <v>54</v>
      </c>
      <c r="AJ161" s="36" t="s">
        <v>54</v>
      </c>
      <c r="AK161" s="36" t="s">
        <v>54</v>
      </c>
      <c r="AL161" s="36" t="s">
        <v>54</v>
      </c>
      <c r="AM161" s="36" t="s">
        <v>54</v>
      </c>
      <c r="AN161" s="36" t="s">
        <v>54</v>
      </c>
      <c r="AO161" s="36" t="s">
        <v>54</v>
      </c>
      <c r="AP161" s="36" t="s">
        <v>54</v>
      </c>
      <c r="AQ161" s="36" t="s">
        <v>54</v>
      </c>
      <c r="AR161" s="36" t="s">
        <v>54</v>
      </c>
      <c r="AS161" s="36" t="s">
        <v>54</v>
      </c>
      <c r="AT161" s="36" t="s">
        <v>54</v>
      </c>
      <c r="AU161" s="36" t="s">
        <v>54</v>
      </c>
      <c r="AV161" s="36" t="s">
        <v>54</v>
      </c>
      <c r="AW161" s="36" t="s">
        <v>54</v>
      </c>
      <c r="AX161" s="36" t="s">
        <v>54</v>
      </c>
      <c r="AY161" s="36" t="s">
        <v>54</v>
      </c>
      <c r="AZ161" s="36" t="s">
        <v>54</v>
      </c>
      <c r="BA161" s="36" t="s">
        <v>54</v>
      </c>
      <c r="BB161" s="36" t="s">
        <v>54</v>
      </c>
      <c r="BC161" s="36" t="s">
        <v>54</v>
      </c>
      <c r="BD161" s="36" t="s">
        <v>54</v>
      </c>
      <c r="BE161" s="36" t="s">
        <v>54</v>
      </c>
      <c r="BF161" s="36" t="s">
        <v>54</v>
      </c>
      <c r="BG161" s="36" t="s">
        <v>54</v>
      </c>
      <c r="BH161" s="36" t="s">
        <v>54</v>
      </c>
      <c r="BI161" s="36" t="s">
        <v>54</v>
      </c>
      <c r="BJ161" s="36" t="s">
        <v>54</v>
      </c>
      <c r="BK161" s="36" t="s">
        <v>54</v>
      </c>
      <c r="BL161" s="36" t="s">
        <v>54</v>
      </c>
      <c r="BM161" s="36" t="s">
        <v>54</v>
      </c>
      <c r="BN161" s="36" t="s">
        <v>54</v>
      </c>
      <c r="BO161" s="36" t="s">
        <v>54</v>
      </c>
      <c r="BP161" s="36" t="s">
        <v>54</v>
      </c>
      <c r="BQ161" s="36" t="s">
        <v>54</v>
      </c>
      <c r="BR161" s="36" t="s">
        <v>54</v>
      </c>
      <c r="BS161" s="36" t="s">
        <v>54</v>
      </c>
      <c r="BT161" s="36" t="s">
        <v>54</v>
      </c>
      <c r="BU161" s="36" t="s">
        <v>54</v>
      </c>
      <c r="BV161" s="36" t="s">
        <v>54</v>
      </c>
      <c r="BW161" s="36" t="s">
        <v>54</v>
      </c>
      <c r="BX161" s="36" t="s">
        <v>54</v>
      </c>
      <c r="BY161" s="36" t="s">
        <v>54</v>
      </c>
      <c r="BZ161" s="36" t="s">
        <v>54</v>
      </c>
      <c r="CA161" s="36" t="s">
        <v>54</v>
      </c>
      <c r="CB161" s="36" t="s">
        <v>54</v>
      </c>
      <c r="CC161" s="36" t="s">
        <v>54</v>
      </c>
      <c r="CD161" s="36" t="s">
        <v>54</v>
      </c>
      <c r="CE161" s="36" t="s">
        <v>54</v>
      </c>
      <c r="CF161" s="36" t="s">
        <v>54</v>
      </c>
      <c r="CG161" s="36" t="s">
        <v>54</v>
      </c>
      <c r="CH161" s="36" t="s">
        <v>54</v>
      </c>
      <c r="CI161" s="36" t="s">
        <v>54</v>
      </c>
      <c r="CJ161" s="36" t="s">
        <v>54</v>
      </c>
      <c r="CK161" s="36" t="s">
        <v>54</v>
      </c>
      <c r="CL161" s="36" t="s">
        <v>54</v>
      </c>
      <c r="CM161" s="36" t="s">
        <v>54</v>
      </c>
      <c r="CN161" s="36" t="s">
        <v>54</v>
      </c>
      <c r="CO161" s="36" t="s">
        <v>54</v>
      </c>
      <c r="CP161" s="36" t="s">
        <v>54</v>
      </c>
      <c r="CQ161" s="36" t="s">
        <v>54</v>
      </c>
      <c r="CR161" s="36" t="s">
        <v>54</v>
      </c>
      <c r="CS161" s="36" t="s">
        <v>54</v>
      </c>
      <c r="CT161" s="36" t="s">
        <v>54</v>
      </c>
      <c r="CU161" s="36" t="s">
        <v>54</v>
      </c>
      <c r="CV161" s="36" t="s">
        <v>54</v>
      </c>
      <c r="CW161" s="36" t="s">
        <v>54</v>
      </c>
      <c r="CX161" s="36" t="s">
        <v>54</v>
      </c>
      <c r="CY161" s="36" t="s">
        <v>54</v>
      </c>
      <c r="CZ161" s="36" t="s">
        <v>54</v>
      </c>
      <c r="DA161" s="36" t="s">
        <v>54</v>
      </c>
      <c r="DB161" s="36" t="s">
        <v>54</v>
      </c>
      <c r="DC161" s="36" t="s">
        <v>54</v>
      </c>
      <c r="DD161" s="36" t="s">
        <v>54</v>
      </c>
      <c r="DE161" s="36" t="s">
        <v>54</v>
      </c>
      <c r="DF161" s="36" t="s">
        <v>54</v>
      </c>
      <c r="DG161" s="36" t="s">
        <v>54</v>
      </c>
      <c r="DH161" s="36" t="s">
        <v>54</v>
      </c>
      <c r="DI161" s="36" t="s">
        <v>54</v>
      </c>
      <c r="DJ161" s="36" t="s">
        <v>54</v>
      </c>
      <c r="DK161" s="36" t="s">
        <v>54</v>
      </c>
      <c r="DL161" s="36" t="s">
        <v>54</v>
      </c>
      <c r="DM161" s="36" t="s">
        <v>54</v>
      </c>
      <c r="DN161" s="36" t="s">
        <v>54</v>
      </c>
      <c r="DO161" s="36" t="s">
        <v>54</v>
      </c>
      <c r="DP161" s="36" t="s">
        <v>54</v>
      </c>
      <c r="DQ161" s="36" t="s">
        <v>54</v>
      </c>
      <c r="DR161" s="36" t="s">
        <v>54</v>
      </c>
      <c r="DS161" s="36" t="s">
        <v>54</v>
      </c>
      <c r="DT161" s="36" t="s">
        <v>54</v>
      </c>
      <c r="DU161" s="36" t="s">
        <v>54</v>
      </c>
      <c r="DV161" s="36" t="s">
        <v>54</v>
      </c>
      <c r="DW161" s="36" t="s">
        <v>54</v>
      </c>
      <c r="DX161" s="36" t="s">
        <v>54</v>
      </c>
      <c r="DY161" s="36" t="s">
        <v>54</v>
      </c>
      <c r="DZ161" s="36" t="s">
        <v>54</v>
      </c>
      <c r="EA161" s="36" t="s">
        <v>54</v>
      </c>
      <c r="EB161" s="36" t="s">
        <v>54</v>
      </c>
      <c r="EC161" s="36" t="s">
        <v>54</v>
      </c>
      <c r="ED161" s="36" t="s">
        <v>54</v>
      </c>
      <c r="EE161" s="36" t="s">
        <v>54</v>
      </c>
      <c r="EF161" s="36" t="s">
        <v>54</v>
      </c>
      <c r="EG161" s="36" t="s">
        <v>54</v>
      </c>
      <c r="EH161" s="36" t="s">
        <v>54</v>
      </c>
      <c r="EI161" s="36" t="s">
        <v>54</v>
      </c>
      <c r="EJ161" s="36" t="s">
        <v>54</v>
      </c>
      <c r="EK161" s="36" t="s">
        <v>54</v>
      </c>
      <c r="EL161" s="36" t="s">
        <v>54</v>
      </c>
      <c r="EM161" s="36" t="s">
        <v>54</v>
      </c>
      <c r="EN161" s="36" t="s">
        <v>54</v>
      </c>
      <c r="EO161" s="36" t="s">
        <v>54</v>
      </c>
      <c r="EP161" s="36" t="s">
        <v>54</v>
      </c>
      <c r="EQ161" s="36" t="s">
        <v>54</v>
      </c>
      <c r="ER161" s="36" t="s">
        <v>54</v>
      </c>
      <c r="ES161" s="36" t="s">
        <v>54</v>
      </c>
      <c r="ET161" s="36" t="s">
        <v>54</v>
      </c>
      <c r="EU161" s="36" t="s">
        <v>54</v>
      </c>
      <c r="EV161" s="36" t="s">
        <v>54</v>
      </c>
      <c r="EW161" s="36" t="s">
        <v>54</v>
      </c>
      <c r="EX161" s="36" t="s">
        <v>54</v>
      </c>
      <c r="EY161" s="36" t="s">
        <v>54</v>
      </c>
      <c r="EZ161" s="36" t="s">
        <v>54</v>
      </c>
      <c r="FA161" s="36" t="s">
        <v>54</v>
      </c>
      <c r="FB161" s="36" t="s">
        <v>54</v>
      </c>
      <c r="FC161" s="36" t="s">
        <v>54</v>
      </c>
      <c r="FD161" s="36" t="s">
        <v>54</v>
      </c>
      <c r="FE161" s="36" t="s">
        <v>54</v>
      </c>
      <c r="FF161" s="36" t="s">
        <v>54</v>
      </c>
      <c r="FG161" s="36" t="s">
        <v>54</v>
      </c>
      <c r="FH161" s="36" t="s">
        <v>54</v>
      </c>
      <c r="FI161" s="36" t="s">
        <v>54</v>
      </c>
      <c r="FJ161" s="36" t="s">
        <v>54</v>
      </c>
      <c r="FK161" s="36" t="s">
        <v>54</v>
      </c>
      <c r="FL161" s="36" t="s">
        <v>54</v>
      </c>
      <c r="FM161" s="36" t="s">
        <v>54</v>
      </c>
      <c r="FN161" s="36" t="s">
        <v>54</v>
      </c>
      <c r="FO161" s="36" t="s">
        <v>54</v>
      </c>
      <c r="FP161" s="36" t="s">
        <v>54</v>
      </c>
      <c r="FQ161" s="36" t="s">
        <v>54</v>
      </c>
      <c r="FR161" s="36" t="s">
        <v>54</v>
      </c>
      <c r="FS161" s="36" t="s">
        <v>54</v>
      </c>
      <c r="FT161" s="36" t="s">
        <v>54</v>
      </c>
      <c r="FU161" s="36" t="s">
        <v>54</v>
      </c>
      <c r="FV161" s="36" t="s">
        <v>54</v>
      </c>
      <c r="FW161" s="36" t="s">
        <v>54</v>
      </c>
      <c r="FX161" s="36" t="s">
        <v>54</v>
      </c>
      <c r="FY161" s="36" t="s">
        <v>54</v>
      </c>
      <c r="FZ161" s="36" t="s">
        <v>54</v>
      </c>
      <c r="GA161" s="36" t="s">
        <v>54</v>
      </c>
      <c r="GB161" s="36" t="s">
        <v>54</v>
      </c>
      <c r="GC161" s="36" t="s">
        <v>54</v>
      </c>
      <c r="GD161" s="36" t="s">
        <v>54</v>
      </c>
      <c r="GE161" s="36" t="s">
        <v>54</v>
      </c>
      <c r="GF161" s="36" t="s">
        <v>54</v>
      </c>
      <c r="GG161" s="36" t="s">
        <v>54</v>
      </c>
      <c r="GH161" s="36" t="s">
        <v>54</v>
      </c>
      <c r="GI161" s="36" t="s">
        <v>54</v>
      </c>
      <c r="GJ161" s="36" t="s">
        <v>54</v>
      </c>
      <c r="GK161" s="36" t="s">
        <v>54</v>
      </c>
      <c r="GL161" s="36" t="s">
        <v>54</v>
      </c>
      <c r="GM161" s="36" t="s">
        <v>54</v>
      </c>
      <c r="GN161" s="36" t="s">
        <v>54</v>
      </c>
      <c r="GO161" s="36" t="s">
        <v>54</v>
      </c>
      <c r="GP161" s="36" t="s">
        <v>54</v>
      </c>
      <c r="GQ161" s="36" t="s">
        <v>54</v>
      </c>
      <c r="GR161" s="36" t="s">
        <v>54</v>
      </c>
      <c r="GS161" s="36" t="s">
        <v>54</v>
      </c>
      <c r="GT161" s="36" t="s">
        <v>54</v>
      </c>
      <c r="GU161" s="36" t="s">
        <v>54</v>
      </c>
      <c r="GV161" s="36" t="s">
        <v>54</v>
      </c>
      <c r="GW161" s="36" t="s">
        <v>54</v>
      </c>
      <c r="GX161" s="36" t="s">
        <v>54</v>
      </c>
      <c r="GY161" s="36" t="s">
        <v>54</v>
      </c>
      <c r="GZ161" s="36" t="s">
        <v>54</v>
      </c>
      <c r="HA161" s="36" t="s">
        <v>54</v>
      </c>
      <c r="HB161" s="36" t="s">
        <v>54</v>
      </c>
      <c r="HC161" s="36" t="s">
        <v>54</v>
      </c>
      <c r="HD161" s="36" t="s">
        <v>54</v>
      </c>
      <c r="HE161" s="36" t="s">
        <v>54</v>
      </c>
      <c r="HF161" s="36" t="s">
        <v>54</v>
      </c>
      <c r="HG161" s="36" t="s">
        <v>54</v>
      </c>
      <c r="HH161" s="36" t="s">
        <v>54</v>
      </c>
      <c r="HI161" s="36" t="s">
        <v>54</v>
      </c>
      <c r="HJ161" s="36" t="s">
        <v>54</v>
      </c>
      <c r="HK161" s="36" t="s">
        <v>54</v>
      </c>
      <c r="HL161" s="36" t="s">
        <v>54</v>
      </c>
      <c r="HM161" s="36" t="s">
        <v>54</v>
      </c>
      <c r="HN161" s="36" t="s">
        <v>54</v>
      </c>
      <c r="HO161" s="36" t="s">
        <v>54</v>
      </c>
      <c r="HP161" s="36" t="s">
        <v>54</v>
      </c>
      <c r="HQ161" s="36" t="s">
        <v>54</v>
      </c>
      <c r="HR161" s="36" t="s">
        <v>54</v>
      </c>
      <c r="HS161" s="36" t="s">
        <v>54</v>
      </c>
      <c r="HT161" s="36" t="s">
        <v>54</v>
      </c>
      <c r="HU161" s="36" t="s">
        <v>54</v>
      </c>
      <c r="HV161" s="36" t="s">
        <v>54</v>
      </c>
      <c r="HW161" s="36" t="s">
        <v>54</v>
      </c>
      <c r="HX161" s="36" t="s">
        <v>54</v>
      </c>
      <c r="HY161" s="36" t="s">
        <v>54</v>
      </c>
      <c r="HZ161" s="36" t="s">
        <v>54</v>
      </c>
      <c r="IA161" s="36" t="s">
        <v>54</v>
      </c>
      <c r="IB161" s="36" t="s">
        <v>54</v>
      </c>
      <c r="IC161" s="36" t="s">
        <v>54</v>
      </c>
      <c r="ID161" s="36" t="s">
        <v>54</v>
      </c>
      <c r="IE161" s="36" t="s">
        <v>54</v>
      </c>
      <c r="IF161" s="36" t="s">
        <v>54</v>
      </c>
      <c r="IG161" s="36" t="s">
        <v>54</v>
      </c>
      <c r="IH161" s="36" t="s">
        <v>54</v>
      </c>
      <c r="II161" s="36" t="s">
        <v>54</v>
      </c>
      <c r="IJ161" s="36" t="s">
        <v>54</v>
      </c>
      <c r="IK161" s="36" t="s">
        <v>54</v>
      </c>
      <c r="IL161" s="36" t="s">
        <v>54</v>
      </c>
      <c r="IM161" s="36" t="s">
        <v>54</v>
      </c>
      <c r="IN161" s="36" t="s">
        <v>54</v>
      </c>
      <c r="IO161" s="36" t="s">
        <v>54</v>
      </c>
      <c r="IP161" s="36" t="s">
        <v>54</v>
      </c>
      <c r="IQ161" s="36" t="s">
        <v>54</v>
      </c>
      <c r="IR161" s="36" t="s">
        <v>54</v>
      </c>
      <c r="IS161" s="36" t="s">
        <v>54</v>
      </c>
      <c r="IT161" s="36" t="s">
        <v>54</v>
      </c>
      <c r="IU161" s="36" t="s">
        <v>54</v>
      </c>
      <c r="IV161" s="36" t="s">
        <v>54</v>
      </c>
      <c r="IW161" s="36"/>
      <c r="IX161" s="36"/>
      <c r="IY161" s="36"/>
      <c r="IZ161" s="36"/>
      <c r="JA161" s="36"/>
      <c r="JB161" s="36"/>
    </row>
    <row r="162" spans="1:262" ht="12.75" customHeight="1" x14ac:dyDescent="0.3">
      <c r="A162" s="4" t="s">
        <v>37</v>
      </c>
      <c r="B162" s="4">
        <v>532</v>
      </c>
      <c r="C162" s="13">
        <f t="shared" ref="C162:C174" si="289">((V162+X162)/10*MAX(($D$2/AC162),1)+(Y162/80*180*Z162))/(MAX(($D$2/AA162),1)+AB162)*28</f>
        <v>49.699999999999996</v>
      </c>
      <c r="D162" s="13">
        <f t="shared" ref="D162:D174" si="290">C162-B162</f>
        <v>-482.3</v>
      </c>
      <c r="E162" s="13">
        <f t="shared" ref="E162:E174" si="291">AB162+MAX($D$2/AA162,1)</f>
        <v>15</v>
      </c>
      <c r="F162" s="4" t="e">
        <f t="shared" ref="F162:F174" si="292">MROUND(D162,25)</f>
        <v>#NUM!</v>
      </c>
      <c r="G162" s="13">
        <f t="shared" ref="G162:G174" si="293">D162/28</f>
        <v>-17.225000000000001</v>
      </c>
      <c r="H162" s="11">
        <f t="shared" ref="H162:H174" si="294">((($X162)/10*MAX(($D$2/$AC162),1)+AF162+($Y162/80*180*$Z162))/(MAX(($D$2/$AA162),1)+$AB162))*28</f>
        <v>70.7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7">
        <v>30000</v>
      </c>
      <c r="S162" s="17">
        <f t="shared" ref="S162:S174" si="295">1/2+1/4</f>
        <v>0.75</v>
      </c>
      <c r="T162" s="17">
        <v>1.5</v>
      </c>
      <c r="U162" s="17">
        <f t="shared" ref="U162:U174" si="296">T162*S162</f>
        <v>1.125</v>
      </c>
      <c r="V162" s="17">
        <f t="shared" ref="V162:V174" si="297">U162*80</f>
        <v>90</v>
      </c>
      <c r="W162" s="17">
        <f t="shared" ref="W162:W174" si="298">0.5/2+0.5/4</f>
        <v>0.375</v>
      </c>
      <c r="X162" s="17">
        <f t="shared" ref="X162:X174" si="299">W162*200</f>
        <v>75</v>
      </c>
      <c r="Y162" s="4">
        <f t="shared" ref="Y162:Y174" si="300">MIN(R162-V162-X162,AD162)</f>
        <v>90</v>
      </c>
      <c r="Z162" s="4">
        <v>0.05</v>
      </c>
      <c r="AA162" s="4">
        <v>72</v>
      </c>
      <c r="AB162" s="4">
        <v>14</v>
      </c>
      <c r="AC162" s="4">
        <v>500</v>
      </c>
      <c r="AD162" s="4">
        <v>90</v>
      </c>
      <c r="AE162" s="4">
        <f t="shared" ref="AE162:AE174" si="301">Y162/80*180</f>
        <v>202.5</v>
      </c>
      <c r="AF162" s="4">
        <f t="shared" ref="AF162:AF174" si="302">V162/80*180*Z162*2</f>
        <v>20.25</v>
      </c>
      <c r="AP162" s="2"/>
      <c r="BE162" s="2"/>
    </row>
    <row r="163" spans="1:262" ht="12.75" customHeight="1" x14ac:dyDescent="0.3">
      <c r="A163" s="18" t="s">
        <v>38</v>
      </c>
      <c r="B163" s="18">
        <v>335</v>
      </c>
      <c r="C163" s="19">
        <f t="shared" si="289"/>
        <v>49.699999999999996</v>
      </c>
      <c r="D163" s="19">
        <f t="shared" si="290"/>
        <v>-285.3</v>
      </c>
      <c r="E163" s="19">
        <f t="shared" si="291"/>
        <v>15</v>
      </c>
      <c r="F163" s="18" t="e">
        <f t="shared" si="292"/>
        <v>#NUM!</v>
      </c>
      <c r="G163" s="19">
        <f t="shared" si="293"/>
        <v>-10.189285714285715</v>
      </c>
      <c r="H163" s="16">
        <f t="shared" si="294"/>
        <v>70.7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17">
        <v>10000</v>
      </c>
      <c r="S163" s="17">
        <f t="shared" si="295"/>
        <v>0.75</v>
      </c>
      <c r="T163" s="17">
        <v>1.5</v>
      </c>
      <c r="U163" s="17">
        <f t="shared" si="296"/>
        <v>1.125</v>
      </c>
      <c r="V163" s="17">
        <f t="shared" si="297"/>
        <v>90</v>
      </c>
      <c r="W163" s="17">
        <f t="shared" si="298"/>
        <v>0.375</v>
      </c>
      <c r="X163" s="17">
        <f t="shared" si="299"/>
        <v>75</v>
      </c>
      <c r="Y163" s="4">
        <f t="shared" si="300"/>
        <v>90</v>
      </c>
      <c r="Z163" s="4">
        <v>0.05</v>
      </c>
      <c r="AA163" s="4">
        <v>90</v>
      </c>
      <c r="AB163" s="4">
        <v>14</v>
      </c>
      <c r="AC163" s="4">
        <v>500</v>
      </c>
      <c r="AD163" s="4">
        <v>90</v>
      </c>
      <c r="AE163" s="4">
        <f t="shared" si="301"/>
        <v>202.5</v>
      </c>
      <c r="AF163" s="4">
        <f t="shared" si="302"/>
        <v>20.25</v>
      </c>
      <c r="AG163" s="13">
        <f t="shared" ref="AG163:IV163" si="303">((($V163+$X163)/10*MAX((AG$2/$AC163),1)+($Y163/80*180*$Z163))/(MAX((AG$2/$AA163),1)+$AB163))*28-$B163</f>
        <v>-285.3</v>
      </c>
      <c r="AH163" s="13">
        <f t="shared" si="303"/>
        <v>-285.3</v>
      </c>
      <c r="AI163" s="13">
        <f t="shared" si="303"/>
        <v>-285.3</v>
      </c>
      <c r="AJ163" s="13">
        <f t="shared" si="303"/>
        <v>-285.3</v>
      </c>
      <c r="AK163" s="13">
        <f t="shared" si="303"/>
        <v>-285.3</v>
      </c>
      <c r="AL163" s="13">
        <f t="shared" si="303"/>
        <v>-285.3</v>
      </c>
      <c r="AM163" s="13">
        <f t="shared" si="303"/>
        <v>-285.3</v>
      </c>
      <c r="AN163" s="13">
        <f t="shared" si="303"/>
        <v>-285.3</v>
      </c>
      <c r="AO163" s="13">
        <f t="shared" si="303"/>
        <v>-285.3</v>
      </c>
      <c r="AP163" s="13">
        <f t="shared" si="303"/>
        <v>-285.3</v>
      </c>
      <c r="AQ163" s="13">
        <f t="shared" si="303"/>
        <v>-285.3</v>
      </c>
      <c r="AR163" s="13">
        <f t="shared" si="303"/>
        <v>-285.3</v>
      </c>
      <c r="AS163" s="13">
        <f t="shared" si="303"/>
        <v>-285.3</v>
      </c>
      <c r="AT163" s="13">
        <f t="shared" si="303"/>
        <v>-285.3</v>
      </c>
      <c r="AU163" s="13">
        <f t="shared" si="303"/>
        <v>-285.3</v>
      </c>
      <c r="AV163" s="13">
        <f t="shared" si="303"/>
        <v>-285.51991150442478</v>
      </c>
      <c r="AW163" s="13">
        <f t="shared" si="303"/>
        <v>-285.73788546255508</v>
      </c>
      <c r="AX163" s="13">
        <f t="shared" si="303"/>
        <v>-285.95394736842104</v>
      </c>
      <c r="AY163" s="13">
        <f t="shared" si="303"/>
        <v>-286.16812227074234</v>
      </c>
      <c r="AZ163" s="13">
        <f t="shared" si="303"/>
        <v>-286.38043478260869</v>
      </c>
      <c r="BA163" s="13">
        <f t="shared" si="303"/>
        <v>-286.59090909090912</v>
      </c>
      <c r="BB163" s="13">
        <f t="shared" si="303"/>
        <v>-286.79956896551727</v>
      </c>
      <c r="BC163" s="13">
        <f t="shared" si="303"/>
        <v>-287.00643776824035</v>
      </c>
      <c r="BD163" s="13">
        <f t="shared" si="303"/>
        <v>-287.21153846153845</v>
      </c>
      <c r="BE163" s="13">
        <f t="shared" si="303"/>
        <v>-287.41489361702128</v>
      </c>
      <c r="BF163" s="13">
        <f t="shared" si="303"/>
        <v>-287.61652542372883</v>
      </c>
      <c r="BG163" s="13">
        <f t="shared" si="303"/>
        <v>-287.81645569620252</v>
      </c>
      <c r="BH163" s="13">
        <f t="shared" si="303"/>
        <v>-288.01470588235293</v>
      </c>
      <c r="BI163" s="13">
        <f t="shared" si="303"/>
        <v>-288.21129707112971</v>
      </c>
      <c r="BJ163" s="13">
        <f t="shared" si="303"/>
        <v>-288.40625</v>
      </c>
      <c r="BK163" s="13">
        <f t="shared" si="303"/>
        <v>-288.59958506224064</v>
      </c>
      <c r="BL163" s="13">
        <f t="shared" si="303"/>
        <v>-288.79132231404958</v>
      </c>
      <c r="BM163" s="13">
        <f t="shared" si="303"/>
        <v>-288.98148148148147</v>
      </c>
      <c r="BN163" s="13">
        <f t="shared" si="303"/>
        <v>-289.17008196721309</v>
      </c>
      <c r="BO163" s="13">
        <f t="shared" si="303"/>
        <v>-289.35714285714283</v>
      </c>
      <c r="BP163" s="13">
        <f t="shared" si="303"/>
        <v>-289.54268292682929</v>
      </c>
      <c r="BQ163" s="13">
        <f t="shared" si="303"/>
        <v>-289.72672064777328</v>
      </c>
      <c r="BR163" s="13">
        <f t="shared" si="303"/>
        <v>-289.90927419354841</v>
      </c>
      <c r="BS163" s="13">
        <f t="shared" si="303"/>
        <v>-290.09036144578312</v>
      </c>
      <c r="BT163" s="13">
        <f t="shared" si="303"/>
        <v>-290.27</v>
      </c>
      <c r="BU163" s="13">
        <f t="shared" si="303"/>
        <v>-290.44820717131472</v>
      </c>
      <c r="BV163" s="13">
        <f t="shared" si="303"/>
        <v>-290.625</v>
      </c>
      <c r="BW163" s="13">
        <f t="shared" si="303"/>
        <v>-290.800395256917</v>
      </c>
      <c r="BX163" s="13">
        <f t="shared" si="303"/>
        <v>-290.9744094488189</v>
      </c>
      <c r="BY163" s="13">
        <f t="shared" si="303"/>
        <v>-291.14705882352939</v>
      </c>
      <c r="BZ163" s="13">
        <f t="shared" si="303"/>
        <v>-291.318359375</v>
      </c>
      <c r="CA163" s="13">
        <f t="shared" si="303"/>
        <v>-291.48832684824902</v>
      </c>
      <c r="CB163" s="13">
        <f t="shared" si="303"/>
        <v>-291.65697674418607</v>
      </c>
      <c r="CC163" s="13">
        <f t="shared" si="303"/>
        <v>-291.82432432432432</v>
      </c>
      <c r="CD163" s="13">
        <f t="shared" si="303"/>
        <v>-291.99038461538464</v>
      </c>
      <c r="CE163" s="13">
        <f t="shared" si="303"/>
        <v>-292.15517241379308</v>
      </c>
      <c r="CF163" s="13">
        <f t="shared" si="303"/>
        <v>-292.31870229007632</v>
      </c>
      <c r="CG163" s="13">
        <f t="shared" si="303"/>
        <v>-292.48098859315587</v>
      </c>
      <c r="CH163" s="13">
        <f t="shared" si="303"/>
        <v>-292.64204545454544</v>
      </c>
      <c r="CI163" s="13">
        <f t="shared" si="303"/>
        <v>-292.80188679245282</v>
      </c>
      <c r="CJ163" s="13">
        <f t="shared" si="303"/>
        <v>-292.96052631578948</v>
      </c>
      <c r="CK163" s="13">
        <f t="shared" si="303"/>
        <v>-293.11797752808991</v>
      </c>
      <c r="CL163" s="13">
        <f t="shared" si="303"/>
        <v>-293.27425373134326</v>
      </c>
      <c r="CM163" s="13">
        <f t="shared" si="303"/>
        <v>-293.42936802973975</v>
      </c>
      <c r="CN163" s="13">
        <f t="shared" si="303"/>
        <v>-293.58333333333331</v>
      </c>
      <c r="CO163" s="13">
        <f t="shared" si="303"/>
        <v>-293.7361623616236</v>
      </c>
      <c r="CP163" s="13">
        <f t="shared" si="303"/>
        <v>-293.88786764705884</v>
      </c>
      <c r="CQ163" s="13">
        <f t="shared" si="303"/>
        <v>-294.03846153846155</v>
      </c>
      <c r="CR163" s="13">
        <f t="shared" si="303"/>
        <v>-294.18795620437959</v>
      </c>
      <c r="CS163" s="13">
        <f t="shared" si="303"/>
        <v>-294.33636363636361</v>
      </c>
      <c r="CT163" s="13">
        <f t="shared" si="303"/>
        <v>-294.48369565217388</v>
      </c>
      <c r="CU163" s="13">
        <f t="shared" si="303"/>
        <v>-294.62996389891697</v>
      </c>
      <c r="CV163" s="13">
        <f t="shared" si="303"/>
        <v>-294.77517985611507</v>
      </c>
      <c r="CW163" s="13">
        <f t="shared" si="303"/>
        <v>-294.91935483870969</v>
      </c>
      <c r="CX163" s="13">
        <f t="shared" si="303"/>
        <v>-295.0625</v>
      </c>
      <c r="CY163" s="13">
        <f t="shared" si="303"/>
        <v>-295.20462633451956</v>
      </c>
      <c r="CZ163" s="13">
        <f t="shared" si="303"/>
        <v>-295.34574468085106</v>
      </c>
      <c r="DA163" s="13">
        <f t="shared" si="303"/>
        <v>-295.4858657243816</v>
      </c>
      <c r="DB163" s="13">
        <f t="shared" si="303"/>
        <v>-295.625</v>
      </c>
      <c r="DC163" s="13">
        <f t="shared" si="303"/>
        <v>-295.76315789473682</v>
      </c>
      <c r="DD163" s="13">
        <f t="shared" si="303"/>
        <v>-295.90034965034965</v>
      </c>
      <c r="DE163" s="13">
        <f t="shared" si="303"/>
        <v>-296.03658536585363</v>
      </c>
      <c r="DF163" s="13">
        <f t="shared" si="303"/>
        <v>-296.171875</v>
      </c>
      <c r="DG163" s="13">
        <f t="shared" si="303"/>
        <v>-296.30622837370242</v>
      </c>
      <c r="DH163" s="13">
        <f t="shared" si="303"/>
        <v>-296.43965517241378</v>
      </c>
      <c r="DI163" s="13">
        <f t="shared" si="303"/>
        <v>-296.57216494845363</v>
      </c>
      <c r="DJ163" s="13">
        <f t="shared" si="303"/>
        <v>-296.70376712328766</v>
      </c>
      <c r="DK163" s="13">
        <f t="shared" si="303"/>
        <v>-296.83447098976109</v>
      </c>
      <c r="DL163" s="13">
        <f t="shared" si="303"/>
        <v>-296.77571428571429</v>
      </c>
      <c r="DM163" s="13">
        <f t="shared" si="303"/>
        <v>-296.62338983050847</v>
      </c>
      <c r="DN163" s="13">
        <f t="shared" si="303"/>
        <v>-296.47209459459458</v>
      </c>
      <c r="DO163" s="13">
        <f t="shared" si="303"/>
        <v>-296.32181818181817</v>
      </c>
      <c r="DP163" s="13">
        <f t="shared" si="303"/>
        <v>-296.17255033557046</v>
      </c>
      <c r="DQ163" s="13">
        <f t="shared" si="303"/>
        <v>-296.02428093645483</v>
      </c>
      <c r="DR163" s="13">
        <f t="shared" si="303"/>
        <v>-295.87700000000001</v>
      </c>
      <c r="DS163" s="13">
        <f t="shared" si="303"/>
        <v>-295.73069767441859</v>
      </c>
      <c r="DT163" s="13">
        <f t="shared" si="303"/>
        <v>-295.58536423841059</v>
      </c>
      <c r="DU163" s="13">
        <f t="shared" si="303"/>
        <v>-295.44099009900992</v>
      </c>
      <c r="DV163" s="13">
        <f t="shared" si="303"/>
        <v>-295.29756578947365</v>
      </c>
      <c r="DW163" s="13">
        <f t="shared" si="303"/>
        <v>-295.15508196721311</v>
      </c>
      <c r="DX163" s="13">
        <f t="shared" si="303"/>
        <v>-295.01352941176469</v>
      </c>
      <c r="DY163" s="13">
        <f t="shared" si="303"/>
        <v>-294.87289902280133</v>
      </c>
      <c r="DZ163" s="13">
        <f t="shared" si="303"/>
        <v>-294.73318181818183</v>
      </c>
      <c r="EA163" s="13">
        <f t="shared" si="303"/>
        <v>-294.59436893203883</v>
      </c>
      <c r="EB163" s="13">
        <f t="shared" si="303"/>
        <v>-294.45645161290321</v>
      </c>
      <c r="EC163" s="13">
        <f t="shared" si="303"/>
        <v>-294.31942122186496</v>
      </c>
      <c r="ED163" s="13">
        <f t="shared" si="303"/>
        <v>-294.18326923076921</v>
      </c>
      <c r="EE163" s="13">
        <f t="shared" si="303"/>
        <v>-294.04798722044728</v>
      </c>
      <c r="EF163" s="13">
        <f t="shared" si="303"/>
        <v>-293.91356687898087</v>
      </c>
      <c r="EG163" s="13">
        <f t="shared" si="303"/>
        <v>-293.77999999999997</v>
      </c>
      <c r="EH163" s="13">
        <f t="shared" si="303"/>
        <v>-293.64727848101268</v>
      </c>
      <c r="EI163" s="13">
        <f t="shared" si="303"/>
        <v>-293.51539432176656</v>
      </c>
      <c r="EJ163" s="13">
        <f t="shared" si="303"/>
        <v>-293.38433962264151</v>
      </c>
      <c r="EK163" s="13">
        <f t="shared" si="303"/>
        <v>-293.25410658307209</v>
      </c>
      <c r="EL163" s="13">
        <f t="shared" si="303"/>
        <v>-293.12468749999999</v>
      </c>
      <c r="EM163" s="13">
        <f t="shared" si="303"/>
        <v>-292.99607476635515</v>
      </c>
      <c r="EN163" s="13">
        <f t="shared" si="303"/>
        <v>-292.86826086956523</v>
      </c>
      <c r="EO163" s="13">
        <f t="shared" si="303"/>
        <v>-292.74123839009286</v>
      </c>
      <c r="EP163" s="13">
        <f t="shared" si="303"/>
        <v>-292.61500000000001</v>
      </c>
      <c r="EQ163" s="13">
        <f t="shared" si="303"/>
        <v>-292.48953846153847</v>
      </c>
      <c r="ER163" s="13">
        <f t="shared" si="303"/>
        <v>-292.36484662576686</v>
      </c>
      <c r="ES163" s="13">
        <f t="shared" si="303"/>
        <v>-292.24091743119266</v>
      </c>
      <c r="ET163" s="13">
        <f t="shared" si="303"/>
        <v>-292.11774390243903</v>
      </c>
      <c r="EU163" s="13">
        <f t="shared" si="303"/>
        <v>-291.99531914893618</v>
      </c>
      <c r="EV163" s="13">
        <f t="shared" si="303"/>
        <v>-291.87363636363636</v>
      </c>
      <c r="EW163" s="13">
        <f t="shared" si="303"/>
        <v>-291.75268882175226</v>
      </c>
      <c r="EX163" s="13">
        <f t="shared" si="303"/>
        <v>-291.63246987951806</v>
      </c>
      <c r="EY163" s="13">
        <f t="shared" si="303"/>
        <v>-291.51297297297299</v>
      </c>
      <c r="EZ163" s="13">
        <f t="shared" si="303"/>
        <v>-291.39419161676648</v>
      </c>
      <c r="FA163" s="13">
        <f t="shared" si="303"/>
        <v>-291.2761194029851</v>
      </c>
      <c r="FB163" s="13">
        <f t="shared" si="303"/>
        <v>-291.15875</v>
      </c>
      <c r="FC163" s="13">
        <f t="shared" si="303"/>
        <v>-291.04207715133532</v>
      </c>
      <c r="FD163" s="13">
        <f t="shared" si="303"/>
        <v>-290.92609467455623</v>
      </c>
      <c r="FE163" s="13">
        <f t="shared" si="303"/>
        <v>-290.81079646017702</v>
      </c>
      <c r="FF163" s="13">
        <f t="shared" si="303"/>
        <v>-290.69617647058823</v>
      </c>
      <c r="FG163" s="13">
        <f t="shared" si="303"/>
        <v>-290.58222873900291</v>
      </c>
      <c r="FH163" s="13">
        <f t="shared" si="303"/>
        <v>-290.46894736842103</v>
      </c>
      <c r="FI163" s="13">
        <f t="shared" si="303"/>
        <v>-290.35632653061225</v>
      </c>
      <c r="FJ163" s="13">
        <f t="shared" si="303"/>
        <v>-290.2443604651163</v>
      </c>
      <c r="FK163" s="13">
        <f t="shared" si="303"/>
        <v>-290.13304347826084</v>
      </c>
      <c r="FL163" s="13">
        <f t="shared" si="303"/>
        <v>-290.02236994219652</v>
      </c>
      <c r="FM163" s="13">
        <f t="shared" si="303"/>
        <v>-289.91233429394811</v>
      </c>
      <c r="FN163" s="13">
        <f t="shared" si="303"/>
        <v>-289.80293103448275</v>
      </c>
      <c r="FO163" s="13">
        <f t="shared" si="303"/>
        <v>-289.69415472779372</v>
      </c>
      <c r="FP163" s="13">
        <f t="shared" si="303"/>
        <v>-289.58600000000001</v>
      </c>
      <c r="FQ163" s="13">
        <f t="shared" si="303"/>
        <v>-289.47846153846154</v>
      </c>
      <c r="FR163" s="13">
        <f t="shared" si="303"/>
        <v>-289.37153409090911</v>
      </c>
      <c r="FS163" s="13">
        <f t="shared" si="303"/>
        <v>-289.26521246458924</v>
      </c>
      <c r="FT163" s="13">
        <f t="shared" si="303"/>
        <v>-289.15949152542373</v>
      </c>
      <c r="FU163" s="13">
        <f t="shared" si="303"/>
        <v>-289.05436619718307</v>
      </c>
      <c r="FV163" s="13">
        <f t="shared" si="303"/>
        <v>-288.94983146067415</v>
      </c>
      <c r="FW163" s="13">
        <f t="shared" si="303"/>
        <v>-288.8458823529412</v>
      </c>
      <c r="FX163" s="13">
        <f t="shared" si="303"/>
        <v>-288.74251396648043</v>
      </c>
      <c r="FY163" s="13">
        <f t="shared" si="303"/>
        <v>-288.63972144846798</v>
      </c>
      <c r="FZ163" s="13">
        <f t="shared" si="303"/>
        <v>-288.53750000000002</v>
      </c>
      <c r="GA163" s="13">
        <f t="shared" si="303"/>
        <v>-288.43584487534628</v>
      </c>
      <c r="GB163" s="13">
        <f t="shared" si="303"/>
        <v>-288.33475138121548</v>
      </c>
      <c r="GC163" s="13">
        <f t="shared" si="303"/>
        <v>-288.23421487603304</v>
      </c>
      <c r="GD163" s="13">
        <f t="shared" si="303"/>
        <v>-288.13423076923078</v>
      </c>
      <c r="GE163" s="13">
        <f t="shared" si="303"/>
        <v>-288.03479452054796</v>
      </c>
      <c r="GF163" s="13">
        <f t="shared" si="303"/>
        <v>-287.93590163934425</v>
      </c>
      <c r="GG163" s="13">
        <f t="shared" si="303"/>
        <v>-287.83754768392373</v>
      </c>
      <c r="GH163" s="13">
        <f t="shared" si="303"/>
        <v>-287.73972826086958</v>
      </c>
      <c r="GI163" s="13">
        <f t="shared" si="303"/>
        <v>-287.64243902439023</v>
      </c>
      <c r="GJ163" s="13">
        <f t="shared" si="303"/>
        <v>-287.54567567567568</v>
      </c>
      <c r="GK163" s="13">
        <f t="shared" si="303"/>
        <v>-287.44943396226415</v>
      </c>
      <c r="GL163" s="13">
        <f t="shared" si="303"/>
        <v>-287.35370967741937</v>
      </c>
      <c r="GM163" s="13">
        <f t="shared" si="303"/>
        <v>-287.25849865951744</v>
      </c>
      <c r="GN163" s="13">
        <f t="shared" si="303"/>
        <v>-287.16379679144387</v>
      </c>
      <c r="GO163" s="13">
        <f t="shared" si="303"/>
        <v>-287.06959999999998</v>
      </c>
      <c r="GP163" s="13">
        <f t="shared" si="303"/>
        <v>-286.97590425531916</v>
      </c>
      <c r="GQ163" s="13">
        <f t="shared" si="303"/>
        <v>-286.88270557029176</v>
      </c>
      <c r="GR163" s="13">
        <f t="shared" si="303"/>
        <v>-286.78999999999996</v>
      </c>
      <c r="GS163" s="13">
        <f t="shared" si="303"/>
        <v>-286.69778364116092</v>
      </c>
      <c r="GT163" s="13">
        <f t="shared" si="303"/>
        <v>-286.60605263157896</v>
      </c>
      <c r="GU163" s="13">
        <f t="shared" si="303"/>
        <v>-286.51480314960628</v>
      </c>
      <c r="GV163" s="13">
        <f t="shared" si="303"/>
        <v>-286.42403141361257</v>
      </c>
      <c r="GW163" s="13">
        <f t="shared" si="303"/>
        <v>-286.33373368146215</v>
      </c>
      <c r="GX163" s="13">
        <f t="shared" si="303"/>
        <v>-286.24390625000001</v>
      </c>
      <c r="GY163" s="13">
        <f t="shared" si="303"/>
        <v>-286.15454545454543</v>
      </c>
      <c r="GZ163" s="13">
        <f t="shared" si="303"/>
        <v>-286.06564766839381</v>
      </c>
      <c r="HA163" s="13">
        <f t="shared" si="303"/>
        <v>-285.9772093023256</v>
      </c>
      <c r="HB163" s="13">
        <f t="shared" si="303"/>
        <v>-285.88922680412372</v>
      </c>
      <c r="HC163" s="13">
        <f t="shared" si="303"/>
        <v>-285.80169665809768</v>
      </c>
      <c r="HD163" s="13">
        <f t="shared" si="303"/>
        <v>-285.7146153846154</v>
      </c>
      <c r="HE163" s="13">
        <f t="shared" si="303"/>
        <v>-285.62797953964196</v>
      </c>
      <c r="HF163" s="13">
        <f t="shared" si="303"/>
        <v>-285.54178571428571</v>
      </c>
      <c r="HG163" s="13">
        <f t="shared" si="303"/>
        <v>-285.45603053435116</v>
      </c>
      <c r="HH163" s="13">
        <f t="shared" si="303"/>
        <v>-285.37071065989846</v>
      </c>
      <c r="HI163" s="13">
        <f t="shared" si="303"/>
        <v>-285.28582278481014</v>
      </c>
      <c r="HJ163" s="13">
        <f t="shared" si="303"/>
        <v>-285.20136363636362</v>
      </c>
      <c r="HK163" s="13">
        <f t="shared" si="303"/>
        <v>-285.11732997481107</v>
      </c>
      <c r="HL163" s="13">
        <f t="shared" si="303"/>
        <v>-285.03371859296482</v>
      </c>
      <c r="HM163" s="13">
        <f t="shared" si="303"/>
        <v>-284.95052631578949</v>
      </c>
      <c r="HN163" s="13">
        <f t="shared" si="303"/>
        <v>-284.86775</v>
      </c>
      <c r="HO163" s="13">
        <f t="shared" si="303"/>
        <v>-284.78538653366581</v>
      </c>
      <c r="HP163" s="13">
        <f t="shared" si="303"/>
        <v>-284.70343283582088</v>
      </c>
      <c r="HQ163" s="13">
        <f t="shared" si="303"/>
        <v>-284.62188585607942</v>
      </c>
      <c r="HR163" s="13">
        <f t="shared" si="303"/>
        <v>-284.54074257425742</v>
      </c>
      <c r="HS163" s="13">
        <f t="shared" si="303"/>
        <v>-284.45999999999998</v>
      </c>
      <c r="HT163" s="13">
        <f t="shared" si="303"/>
        <v>-284.37965517241378</v>
      </c>
      <c r="HU163" s="13">
        <f t="shared" si="303"/>
        <v>-284.29970515970518</v>
      </c>
      <c r="HV163" s="13">
        <f t="shared" si="303"/>
        <v>-284.2201470588235</v>
      </c>
      <c r="HW163" s="13">
        <f t="shared" si="303"/>
        <v>-284.14097799511001</v>
      </c>
      <c r="HX163" s="13">
        <f t="shared" si="303"/>
        <v>-284.06219512195122</v>
      </c>
      <c r="HY163" s="13">
        <f t="shared" si="303"/>
        <v>-283.98379562043795</v>
      </c>
      <c r="HZ163" s="13">
        <f t="shared" si="303"/>
        <v>-283.90577669902916</v>
      </c>
      <c r="IA163" s="13">
        <f t="shared" si="303"/>
        <v>-283.82813559322034</v>
      </c>
      <c r="IB163" s="13">
        <f t="shared" si="303"/>
        <v>-283.75086956521739</v>
      </c>
      <c r="IC163" s="13">
        <f t="shared" si="303"/>
        <v>-283.67397590361446</v>
      </c>
      <c r="ID163" s="13">
        <f t="shared" si="303"/>
        <v>-283.5974519230769</v>
      </c>
      <c r="IE163" s="13">
        <f t="shared" si="303"/>
        <v>-283.52129496402881</v>
      </c>
      <c r="IF163" s="13">
        <f t="shared" si="303"/>
        <v>-283.44550239234451</v>
      </c>
      <c r="IG163" s="13">
        <f t="shared" si="303"/>
        <v>-283.37007159904533</v>
      </c>
      <c r="IH163" s="13">
        <f t="shared" si="303"/>
        <v>-283.29500000000002</v>
      </c>
      <c r="II163" s="13">
        <f t="shared" si="303"/>
        <v>-283.22028503562944</v>
      </c>
      <c r="IJ163" s="13">
        <f t="shared" si="303"/>
        <v>-283.14592417061613</v>
      </c>
      <c r="IK163" s="13">
        <f t="shared" si="303"/>
        <v>-283.07191489361702</v>
      </c>
      <c r="IL163" s="13">
        <f t="shared" si="303"/>
        <v>-282.99825471698114</v>
      </c>
      <c r="IM163" s="13">
        <f t="shared" si="303"/>
        <v>-282.92494117647061</v>
      </c>
      <c r="IN163" s="13">
        <f t="shared" si="303"/>
        <v>-282.85197183098592</v>
      </c>
      <c r="IO163" s="13">
        <f t="shared" si="303"/>
        <v>-282.77934426229507</v>
      </c>
      <c r="IP163" s="13">
        <f t="shared" si="303"/>
        <v>-282.70705607476634</v>
      </c>
      <c r="IQ163" s="13">
        <f t="shared" si="303"/>
        <v>-282.63510489510492</v>
      </c>
      <c r="IR163" s="13">
        <f t="shared" si="303"/>
        <v>-282.56348837209305</v>
      </c>
      <c r="IS163" s="13">
        <f t="shared" si="303"/>
        <v>-282.4922041763341</v>
      </c>
      <c r="IT163" s="13">
        <f t="shared" si="303"/>
        <v>-282.42124999999999</v>
      </c>
      <c r="IU163" s="13">
        <f t="shared" si="303"/>
        <v>-282.35062355658198</v>
      </c>
      <c r="IV163" s="13">
        <f t="shared" si="303"/>
        <v>-282.28032258064513</v>
      </c>
      <c r="IW163" s="13"/>
      <c r="IX163" s="13"/>
      <c r="IY163" s="13"/>
      <c r="IZ163" s="13"/>
      <c r="JA163" s="13"/>
      <c r="JB163" s="13"/>
    </row>
    <row r="164" spans="1:262" ht="12.75" customHeight="1" x14ac:dyDescent="0.3">
      <c r="A164" s="4" t="s">
        <v>39</v>
      </c>
      <c r="B164" s="4">
        <v>514</v>
      </c>
      <c r="C164" s="13">
        <f t="shared" si="289"/>
        <v>39.9375</v>
      </c>
      <c r="D164" s="13">
        <f t="shared" si="290"/>
        <v>-474.0625</v>
      </c>
      <c r="E164" s="13">
        <f t="shared" si="291"/>
        <v>18.666666666666668</v>
      </c>
      <c r="F164" s="4" t="e">
        <f t="shared" si="292"/>
        <v>#NUM!</v>
      </c>
      <c r="G164" s="13">
        <f t="shared" si="293"/>
        <v>-16.930803571428573</v>
      </c>
      <c r="H164" s="11">
        <f t="shared" si="294"/>
        <v>56.8125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7">
        <v>6400</v>
      </c>
      <c r="S164" s="17">
        <f t="shared" si="295"/>
        <v>0.75</v>
      </c>
      <c r="T164" s="17">
        <v>1.5</v>
      </c>
      <c r="U164" s="17">
        <f t="shared" si="296"/>
        <v>1.125</v>
      </c>
      <c r="V164" s="17">
        <f t="shared" si="297"/>
        <v>90</v>
      </c>
      <c r="W164" s="17">
        <f t="shared" si="298"/>
        <v>0.375</v>
      </c>
      <c r="X164" s="17">
        <f t="shared" si="299"/>
        <v>75</v>
      </c>
      <c r="Y164" s="4">
        <f t="shared" si="300"/>
        <v>90</v>
      </c>
      <c r="Z164" s="4">
        <v>0.05</v>
      </c>
      <c r="AA164" s="4">
        <v>9</v>
      </c>
      <c r="AB164" s="4">
        <v>14</v>
      </c>
      <c r="AC164" s="4">
        <v>150</v>
      </c>
      <c r="AD164" s="4">
        <v>90</v>
      </c>
      <c r="AE164" s="4">
        <f t="shared" si="301"/>
        <v>202.5</v>
      </c>
      <c r="AF164" s="4">
        <f t="shared" si="302"/>
        <v>20.25</v>
      </c>
      <c r="AG164" s="13">
        <f t="shared" ref="AG164:IV164" si="304">((($V164+$X164)/10*MAX((AG$2/$AC164),1)+($Y164/80*180*$Z164))/(MAX((AG$2/$AA164),1)+$AB164))*28-$B164</f>
        <v>-464.3</v>
      </c>
      <c r="AH164" s="13">
        <f t="shared" si="304"/>
        <v>-465.38043478260869</v>
      </c>
      <c r="AI164" s="13">
        <f t="shared" si="304"/>
        <v>-467.40625</v>
      </c>
      <c r="AJ164" s="13">
        <f t="shared" si="304"/>
        <v>-469.27</v>
      </c>
      <c r="AK164" s="13">
        <f t="shared" si="304"/>
        <v>-470.99038461538464</v>
      </c>
      <c r="AL164" s="13">
        <f t="shared" si="304"/>
        <v>-472.58333333333331</v>
      </c>
      <c r="AM164" s="13">
        <f t="shared" si="304"/>
        <v>-474.0625</v>
      </c>
      <c r="AN164" s="13">
        <f t="shared" si="304"/>
        <v>-475.43965517241378</v>
      </c>
      <c r="AO164" s="13">
        <f t="shared" si="304"/>
        <v>-476.72500000000002</v>
      </c>
      <c r="AP164" s="13">
        <f t="shared" si="304"/>
        <v>-477.92741935483872</v>
      </c>
      <c r="AQ164" s="13">
        <f t="shared" si="304"/>
        <v>-479.0546875</v>
      </c>
      <c r="AR164" s="13">
        <f t="shared" si="304"/>
        <v>-480.11363636363637</v>
      </c>
      <c r="AS164" s="13">
        <f t="shared" si="304"/>
        <v>-481.11029411764707</v>
      </c>
      <c r="AT164" s="13">
        <f t="shared" si="304"/>
        <v>-482.05</v>
      </c>
      <c r="AU164" s="13">
        <f t="shared" si="304"/>
        <v>-482.9375</v>
      </c>
      <c r="AV164" s="13">
        <f t="shared" si="304"/>
        <v>-483.77702702702703</v>
      </c>
      <c r="AW164" s="13">
        <f t="shared" si="304"/>
        <v>-484.57236842105266</v>
      </c>
      <c r="AX164" s="13">
        <f t="shared" si="304"/>
        <v>-485.32692307692309</v>
      </c>
      <c r="AY164" s="13">
        <f t="shared" si="304"/>
        <v>-486.04374999999999</v>
      </c>
      <c r="AZ164" s="13">
        <f t="shared" si="304"/>
        <v>-486.72560975609758</v>
      </c>
      <c r="BA164" s="13">
        <f t="shared" si="304"/>
        <v>-487.375</v>
      </c>
      <c r="BB164" s="13">
        <f t="shared" si="304"/>
        <v>-487.99418604651163</v>
      </c>
      <c r="BC164" s="13">
        <f t="shared" si="304"/>
        <v>-488.58522727272725</v>
      </c>
      <c r="BD164" s="13">
        <f t="shared" si="304"/>
        <v>-489.15</v>
      </c>
      <c r="BE164" s="13">
        <f t="shared" si="304"/>
        <v>-489.69021739130437</v>
      </c>
      <c r="BF164" s="13">
        <f t="shared" si="304"/>
        <v>-489.61765957446806</v>
      </c>
      <c r="BG164" s="13">
        <f t="shared" si="304"/>
        <v>-489.54812500000003</v>
      </c>
      <c r="BH164" s="13">
        <f t="shared" si="304"/>
        <v>-489.48142857142858</v>
      </c>
      <c r="BI164" s="13">
        <f t="shared" si="304"/>
        <v>-489.41739999999999</v>
      </c>
      <c r="BJ164" s="13">
        <f t="shared" si="304"/>
        <v>-489.35588235294119</v>
      </c>
      <c r="BK164" s="13">
        <f t="shared" si="304"/>
        <v>-489.29673076923075</v>
      </c>
      <c r="BL164" s="13">
        <f t="shared" si="304"/>
        <v>-489.23981132075471</v>
      </c>
      <c r="BM164" s="13">
        <f t="shared" si="304"/>
        <v>-489.185</v>
      </c>
      <c r="BN164" s="13">
        <f t="shared" si="304"/>
        <v>-489.13218181818183</v>
      </c>
      <c r="BO164" s="13">
        <f t="shared" si="304"/>
        <v>-489.08125000000001</v>
      </c>
      <c r="BP164" s="13">
        <f t="shared" si="304"/>
        <v>-489.03210526315792</v>
      </c>
      <c r="BQ164" s="13">
        <f t="shared" si="304"/>
        <v>-488.9846551724138</v>
      </c>
      <c r="BR164" s="13">
        <f t="shared" si="304"/>
        <v>-488.93881355932206</v>
      </c>
      <c r="BS164" s="13">
        <f t="shared" si="304"/>
        <v>-488.89449999999999</v>
      </c>
      <c r="BT164" s="13">
        <f t="shared" si="304"/>
        <v>-488.85163934426231</v>
      </c>
      <c r="BU164" s="13">
        <f t="shared" si="304"/>
        <v>-488.81016129032258</v>
      </c>
      <c r="BV164" s="13">
        <f t="shared" si="304"/>
        <v>-488.77</v>
      </c>
      <c r="BW164" s="13">
        <f t="shared" si="304"/>
        <v>-488.73109375000001</v>
      </c>
      <c r="BX164" s="13">
        <f t="shared" si="304"/>
        <v>-488.69338461538462</v>
      </c>
      <c r="BY164" s="13">
        <f t="shared" si="304"/>
        <v>-488.65681818181815</v>
      </c>
      <c r="BZ164" s="13">
        <f t="shared" si="304"/>
        <v>-488.62134328358206</v>
      </c>
      <c r="CA164" s="13">
        <f t="shared" si="304"/>
        <v>-488.58691176470586</v>
      </c>
      <c r="CB164" s="13">
        <f t="shared" si="304"/>
        <v>-488.55347826086955</v>
      </c>
      <c r="CC164" s="13">
        <f t="shared" si="304"/>
        <v>-488.52100000000002</v>
      </c>
      <c r="CD164" s="13">
        <f t="shared" si="304"/>
        <v>-488.48943661971833</v>
      </c>
      <c r="CE164" s="13">
        <f t="shared" si="304"/>
        <v>-488.45875000000001</v>
      </c>
      <c r="CF164" s="13">
        <f t="shared" si="304"/>
        <v>-488.42890410958904</v>
      </c>
      <c r="CG164" s="13">
        <f t="shared" si="304"/>
        <v>-488.39986486486487</v>
      </c>
      <c r="CH164" s="13">
        <f t="shared" si="304"/>
        <v>-488.3716</v>
      </c>
      <c r="CI164" s="13">
        <f t="shared" si="304"/>
        <v>-488.34407894736842</v>
      </c>
      <c r="CJ164" s="13">
        <f t="shared" si="304"/>
        <v>-488.31727272727272</v>
      </c>
      <c r="CK164" s="13">
        <f t="shared" si="304"/>
        <v>-488.29115384615386</v>
      </c>
      <c r="CL164" s="13">
        <f t="shared" si="304"/>
        <v>-488.26569620253167</v>
      </c>
      <c r="CM164" s="13">
        <f t="shared" si="304"/>
        <v>-488.24087500000002</v>
      </c>
      <c r="CN164" s="13">
        <f t="shared" si="304"/>
        <v>-488.21666666666664</v>
      </c>
      <c r="CO164" s="13">
        <f t="shared" si="304"/>
        <v>-488.1930487804878</v>
      </c>
      <c r="CP164" s="13">
        <f t="shared" si="304"/>
        <v>-488.17</v>
      </c>
      <c r="CQ164" s="13">
        <f t="shared" si="304"/>
        <v>-488.14749999999998</v>
      </c>
      <c r="CR164" s="13">
        <f t="shared" si="304"/>
        <v>-488.12552941176472</v>
      </c>
      <c r="CS164" s="13">
        <f t="shared" si="304"/>
        <v>-488.10406976744184</v>
      </c>
      <c r="CT164" s="13">
        <f t="shared" si="304"/>
        <v>-488.08310344827584</v>
      </c>
      <c r="CU164" s="13">
        <f t="shared" si="304"/>
        <v>-488.06261363636361</v>
      </c>
      <c r="CV164" s="13">
        <f t="shared" si="304"/>
        <v>-488.04258426966294</v>
      </c>
      <c r="CW164" s="13">
        <f t="shared" si="304"/>
        <v>-488.02300000000002</v>
      </c>
      <c r="CX164" s="13">
        <f t="shared" si="304"/>
        <v>-488.00384615384615</v>
      </c>
      <c r="CY164" s="13">
        <f t="shared" si="304"/>
        <v>-487.98510869565217</v>
      </c>
      <c r="CZ164" s="13">
        <f t="shared" si="304"/>
        <v>-487.96677419354842</v>
      </c>
      <c r="DA164" s="13">
        <f t="shared" si="304"/>
        <v>-487.94882978723405</v>
      </c>
      <c r="DB164" s="13">
        <f t="shared" si="304"/>
        <v>-487.93126315789476</v>
      </c>
      <c r="DC164" s="13">
        <f t="shared" si="304"/>
        <v>-487.9140625</v>
      </c>
      <c r="DD164" s="13">
        <f t="shared" si="304"/>
        <v>-487.89721649484534</v>
      </c>
      <c r="DE164" s="13">
        <f t="shared" si="304"/>
        <v>-487.8807142857143</v>
      </c>
      <c r="DF164" s="13">
        <f t="shared" si="304"/>
        <v>-487.86454545454546</v>
      </c>
      <c r="DG164" s="13">
        <f t="shared" si="304"/>
        <v>-487.84870000000001</v>
      </c>
      <c r="DH164" s="13">
        <f t="shared" si="304"/>
        <v>-487.83316831683169</v>
      </c>
      <c r="DI164" s="13">
        <f t="shared" si="304"/>
        <v>-487.81794117647058</v>
      </c>
      <c r="DJ164" s="13">
        <f t="shared" si="304"/>
        <v>-487.80300970873787</v>
      </c>
      <c r="DK164" s="13">
        <f t="shared" si="304"/>
        <v>-487.78836538461542</v>
      </c>
      <c r="DL164" s="13">
        <f t="shared" si="304"/>
        <v>-487.774</v>
      </c>
      <c r="DM164" s="13">
        <f t="shared" si="304"/>
        <v>-487.75990566037734</v>
      </c>
      <c r="DN164" s="13">
        <f t="shared" si="304"/>
        <v>-487.74607476635515</v>
      </c>
      <c r="DO164" s="13">
        <f t="shared" si="304"/>
        <v>-487.73250000000002</v>
      </c>
      <c r="DP164" s="13">
        <f t="shared" si="304"/>
        <v>-487.71917431192662</v>
      </c>
      <c r="DQ164" s="13">
        <f t="shared" si="304"/>
        <v>-487.7060909090909</v>
      </c>
      <c r="DR164" s="13">
        <f t="shared" si="304"/>
        <v>-487.69324324324322</v>
      </c>
      <c r="DS164" s="13">
        <f t="shared" si="304"/>
        <v>-487.68062500000002</v>
      </c>
      <c r="DT164" s="13">
        <f t="shared" si="304"/>
        <v>-487.66823008849559</v>
      </c>
      <c r="DU164" s="13">
        <f t="shared" si="304"/>
        <v>-487.65605263157897</v>
      </c>
      <c r="DV164" s="13">
        <f t="shared" si="304"/>
        <v>-487.64408695652173</v>
      </c>
      <c r="DW164" s="13">
        <f t="shared" si="304"/>
        <v>-487.63232758620688</v>
      </c>
      <c r="DX164" s="13">
        <f t="shared" si="304"/>
        <v>-487.62076923076921</v>
      </c>
      <c r="DY164" s="13">
        <f t="shared" si="304"/>
        <v>-487.60940677966101</v>
      </c>
      <c r="DZ164" s="13">
        <f t="shared" si="304"/>
        <v>-487.59823529411767</v>
      </c>
      <c r="EA164" s="13">
        <f t="shared" si="304"/>
        <v>-487.58724999999998</v>
      </c>
      <c r="EB164" s="13">
        <f t="shared" si="304"/>
        <v>-487.57644628099172</v>
      </c>
      <c r="EC164" s="13">
        <f t="shared" si="304"/>
        <v>-487.56581967213117</v>
      </c>
      <c r="ED164" s="13">
        <f t="shared" si="304"/>
        <v>-487.55536585365854</v>
      </c>
      <c r="EE164" s="13">
        <f t="shared" si="304"/>
        <v>-487.54508064516131</v>
      </c>
      <c r="EF164" s="13">
        <f t="shared" si="304"/>
        <v>-487.53496000000001</v>
      </c>
      <c r="EG164" s="13">
        <f t="shared" si="304"/>
        <v>-487.52499999999998</v>
      </c>
      <c r="EH164" s="13">
        <f t="shared" si="304"/>
        <v>-487.51519685039369</v>
      </c>
      <c r="EI164" s="13">
        <f t="shared" si="304"/>
        <v>-487.50554687499999</v>
      </c>
      <c r="EJ164" s="13">
        <f t="shared" si="304"/>
        <v>-487.49604651162792</v>
      </c>
      <c r="EK164" s="13">
        <f t="shared" si="304"/>
        <v>-487.48669230769229</v>
      </c>
      <c r="EL164" s="13">
        <f t="shared" si="304"/>
        <v>-487.47748091603052</v>
      </c>
      <c r="EM164" s="13">
        <f t="shared" si="304"/>
        <v>-487.46840909090906</v>
      </c>
      <c r="EN164" s="13">
        <f t="shared" si="304"/>
        <v>-487.45947368421054</v>
      </c>
      <c r="EO164" s="13">
        <f t="shared" si="304"/>
        <v>-487.45067164179102</v>
      </c>
      <c r="EP164" s="13">
        <f t="shared" si="304"/>
        <v>-487.44200000000001</v>
      </c>
      <c r="EQ164" s="13">
        <f t="shared" si="304"/>
        <v>-487.43345588235297</v>
      </c>
      <c r="ER164" s="13">
        <f t="shared" si="304"/>
        <v>-487.42503649635034</v>
      </c>
      <c r="ES164" s="13">
        <f t="shared" si="304"/>
        <v>-487.41673913043479</v>
      </c>
      <c r="ET164" s="13">
        <f t="shared" si="304"/>
        <v>-487.40856115107914</v>
      </c>
      <c r="EU164" s="13">
        <f t="shared" si="304"/>
        <v>-487.40050000000002</v>
      </c>
      <c r="EV164" s="13">
        <f t="shared" si="304"/>
        <v>-487.39255319148936</v>
      </c>
      <c r="EW164" s="13">
        <f t="shared" si="304"/>
        <v>-487.38471830985918</v>
      </c>
      <c r="EX164" s="13">
        <f t="shared" si="304"/>
        <v>-487.37699300699302</v>
      </c>
      <c r="EY164" s="13">
        <f t="shared" si="304"/>
        <v>-487.36937499999999</v>
      </c>
      <c r="EZ164" s="13">
        <f t="shared" si="304"/>
        <v>-487.36186206896554</v>
      </c>
      <c r="FA164" s="13">
        <f t="shared" si="304"/>
        <v>-487.35445205479454</v>
      </c>
      <c r="FB164" s="13">
        <f t="shared" si="304"/>
        <v>-487.34714285714284</v>
      </c>
      <c r="FC164" s="13">
        <f t="shared" si="304"/>
        <v>-487.33993243243242</v>
      </c>
      <c r="FD164" s="13">
        <f t="shared" si="304"/>
        <v>-487.33281879194629</v>
      </c>
      <c r="FE164" s="13">
        <f t="shared" si="304"/>
        <v>-487.32580000000002</v>
      </c>
      <c r="FF164" s="13">
        <f t="shared" si="304"/>
        <v>-487.31887417218542</v>
      </c>
      <c r="FG164" s="13">
        <f t="shared" si="304"/>
        <v>-487.31203947368419</v>
      </c>
      <c r="FH164" s="13">
        <f t="shared" si="304"/>
        <v>-487.30529411764707</v>
      </c>
      <c r="FI164" s="13">
        <f t="shared" si="304"/>
        <v>-487.29863636363638</v>
      </c>
      <c r="FJ164" s="13">
        <f t="shared" si="304"/>
        <v>-487.29206451612902</v>
      </c>
      <c r="FK164" s="13">
        <f t="shared" si="304"/>
        <v>-487.28557692307692</v>
      </c>
      <c r="FL164" s="13">
        <f t="shared" si="304"/>
        <v>-487.27917197452228</v>
      </c>
      <c r="FM164" s="13">
        <f t="shared" si="304"/>
        <v>-487.27284810126582</v>
      </c>
      <c r="FN164" s="13">
        <f t="shared" si="304"/>
        <v>-487.2666037735849</v>
      </c>
      <c r="FO164" s="13">
        <f t="shared" si="304"/>
        <v>-487.26043750000002</v>
      </c>
      <c r="FP164" s="13">
        <f t="shared" si="304"/>
        <v>-487.25434782608693</v>
      </c>
      <c r="FQ164" s="13">
        <f t="shared" si="304"/>
        <v>-487.24833333333333</v>
      </c>
      <c r="FR164" s="13">
        <f t="shared" si="304"/>
        <v>-487.24239263803679</v>
      </c>
      <c r="FS164" s="13">
        <f t="shared" si="304"/>
        <v>-487.23652439024391</v>
      </c>
      <c r="FT164" s="13">
        <f t="shared" si="304"/>
        <v>-487.23072727272728</v>
      </c>
      <c r="FU164" s="13">
        <f t="shared" si="304"/>
        <v>-487.22500000000002</v>
      </c>
      <c r="FV164" s="13">
        <f t="shared" si="304"/>
        <v>-487.21934131736526</v>
      </c>
      <c r="FW164" s="13">
        <f t="shared" si="304"/>
        <v>-487.21375</v>
      </c>
      <c r="FX164" s="13">
        <f t="shared" si="304"/>
        <v>-487.208224852071</v>
      </c>
      <c r="FY164" s="13">
        <f t="shared" si="304"/>
        <v>-487.20276470588237</v>
      </c>
      <c r="FZ164" s="13">
        <f t="shared" si="304"/>
        <v>-487.1973684210526</v>
      </c>
      <c r="GA164" s="13">
        <f t="shared" si="304"/>
        <v>-487.19203488372091</v>
      </c>
      <c r="GB164" s="13">
        <f t="shared" si="304"/>
        <v>-487.18676300578034</v>
      </c>
      <c r="GC164" s="13">
        <f t="shared" si="304"/>
        <v>-487.18155172413793</v>
      </c>
      <c r="GD164" s="13">
        <f t="shared" si="304"/>
        <v>-487.1764</v>
      </c>
      <c r="GE164" s="13">
        <f t="shared" si="304"/>
        <v>-487.17130681818185</v>
      </c>
      <c r="GF164" s="13">
        <f t="shared" si="304"/>
        <v>-487.16627118644067</v>
      </c>
      <c r="GG164" s="13">
        <f t="shared" si="304"/>
        <v>-487.16129213483146</v>
      </c>
      <c r="GH164" s="13">
        <f t="shared" si="304"/>
        <v>-487.15636871508377</v>
      </c>
      <c r="GI164" s="13">
        <f t="shared" si="304"/>
        <v>-487.1515</v>
      </c>
      <c r="GJ164" s="13">
        <f t="shared" si="304"/>
        <v>-487.14668508287292</v>
      </c>
      <c r="GK164" s="13">
        <f t="shared" si="304"/>
        <v>-487.14192307692309</v>
      </c>
      <c r="GL164" s="13">
        <f t="shared" si="304"/>
        <v>-487.1372131147541</v>
      </c>
      <c r="GM164" s="13">
        <f t="shared" si="304"/>
        <v>-487.1325543478261</v>
      </c>
      <c r="GN164" s="13">
        <f t="shared" si="304"/>
        <v>-487.12794594594595</v>
      </c>
      <c r="GO164" s="13">
        <f t="shared" si="304"/>
        <v>-487.1233870967742</v>
      </c>
      <c r="GP164" s="13">
        <f t="shared" si="304"/>
        <v>-487.1188770053476</v>
      </c>
      <c r="GQ164" s="13">
        <f t="shared" si="304"/>
        <v>-487.11441489361704</v>
      </c>
      <c r="GR164" s="13">
        <f t="shared" si="304"/>
        <v>-487.11</v>
      </c>
      <c r="GS164" s="13">
        <f t="shared" si="304"/>
        <v>-487.1056315789474</v>
      </c>
      <c r="GT164" s="13">
        <f t="shared" si="304"/>
        <v>-487.10130890052358</v>
      </c>
      <c r="GU164" s="13">
        <f t="shared" si="304"/>
        <v>-487.09703124999999</v>
      </c>
      <c r="GV164" s="13">
        <f t="shared" si="304"/>
        <v>-487.09279792746116</v>
      </c>
      <c r="GW164" s="13">
        <f t="shared" si="304"/>
        <v>-487.08860824742266</v>
      </c>
      <c r="GX164" s="13">
        <f t="shared" si="304"/>
        <v>-487.08446153846154</v>
      </c>
      <c r="GY164" s="13">
        <f t="shared" si="304"/>
        <v>-487.08035714285717</v>
      </c>
      <c r="GZ164" s="13">
        <f t="shared" si="304"/>
        <v>-487.07629441624363</v>
      </c>
      <c r="HA164" s="13">
        <f t="shared" si="304"/>
        <v>-487.07227272727272</v>
      </c>
      <c r="HB164" s="13">
        <f t="shared" si="304"/>
        <v>-487.06829145728642</v>
      </c>
      <c r="HC164" s="13">
        <f t="shared" si="304"/>
        <v>-487.06434999999999</v>
      </c>
      <c r="HD164" s="13">
        <f t="shared" si="304"/>
        <v>-487.06044776119404</v>
      </c>
      <c r="HE164" s="13">
        <f t="shared" si="304"/>
        <v>-487.05658415841583</v>
      </c>
      <c r="HF164" s="13">
        <f t="shared" si="304"/>
        <v>-487.05275862068964</v>
      </c>
      <c r="HG164" s="13">
        <f t="shared" si="304"/>
        <v>-487.04897058823531</v>
      </c>
      <c r="HH164" s="13">
        <f t="shared" si="304"/>
        <v>-487.0452195121951</v>
      </c>
      <c r="HI164" s="13">
        <f t="shared" si="304"/>
        <v>-487.0415048543689</v>
      </c>
      <c r="HJ164" s="13">
        <f t="shared" si="304"/>
        <v>-487.0378260869565</v>
      </c>
      <c r="HK164" s="13">
        <f t="shared" si="304"/>
        <v>-487.0341826923077</v>
      </c>
      <c r="HL164" s="13">
        <f t="shared" si="304"/>
        <v>-487.03057416267944</v>
      </c>
      <c r="HM164" s="13">
        <f t="shared" si="304"/>
        <v>-487.02699999999999</v>
      </c>
      <c r="HN164" s="13">
        <f t="shared" si="304"/>
        <v>-487.02345971563983</v>
      </c>
      <c r="HO164" s="13">
        <f t="shared" si="304"/>
        <v>-487.01995283018869</v>
      </c>
      <c r="HP164" s="13">
        <f t="shared" si="304"/>
        <v>-487.01647887323941</v>
      </c>
      <c r="HQ164" s="13">
        <f t="shared" si="304"/>
        <v>-487.01303738317756</v>
      </c>
      <c r="HR164" s="13">
        <f t="shared" si="304"/>
        <v>-487.00962790697673</v>
      </c>
      <c r="HS164" s="13">
        <f t="shared" si="304"/>
        <v>-487.00625000000002</v>
      </c>
      <c r="HT164" s="13">
        <f t="shared" si="304"/>
        <v>-487.00290322580645</v>
      </c>
      <c r="HU164" s="13">
        <f t="shared" si="304"/>
        <v>-486.9995871559633</v>
      </c>
      <c r="HV164" s="13">
        <f t="shared" si="304"/>
        <v>-486.99630136986303</v>
      </c>
      <c r="HW164" s="13">
        <f t="shared" si="304"/>
        <v>-486.99304545454544</v>
      </c>
      <c r="HX164" s="13">
        <f t="shared" si="304"/>
        <v>-486.98981900452486</v>
      </c>
      <c r="HY164" s="13">
        <f t="shared" si="304"/>
        <v>-486.98662162162162</v>
      </c>
      <c r="HZ164" s="13">
        <f t="shared" si="304"/>
        <v>-486.98345291479819</v>
      </c>
      <c r="IA164" s="13">
        <f t="shared" si="304"/>
        <v>-486.98031250000003</v>
      </c>
      <c r="IB164" s="13">
        <f t="shared" si="304"/>
        <v>-486.97719999999998</v>
      </c>
      <c r="IC164" s="13">
        <f t="shared" si="304"/>
        <v>-486.97411504424781</v>
      </c>
      <c r="ID164" s="13">
        <f t="shared" si="304"/>
        <v>-486.97105726872246</v>
      </c>
      <c r="IE164" s="13">
        <f t="shared" si="304"/>
        <v>-486.96802631578947</v>
      </c>
      <c r="IF164" s="13">
        <f t="shared" si="304"/>
        <v>-486.96502183406113</v>
      </c>
      <c r="IG164" s="13">
        <f t="shared" si="304"/>
        <v>-486.96204347826085</v>
      </c>
      <c r="IH164" s="13">
        <f t="shared" si="304"/>
        <v>-486.95909090909089</v>
      </c>
      <c r="II164" s="13">
        <f t="shared" si="304"/>
        <v>-486.95616379310343</v>
      </c>
      <c r="IJ164" s="13">
        <f t="shared" si="304"/>
        <v>-486.95326180257513</v>
      </c>
      <c r="IK164" s="13">
        <f t="shared" si="304"/>
        <v>-486.95038461538462</v>
      </c>
      <c r="IL164" s="13">
        <f t="shared" si="304"/>
        <v>-486.9475319148936</v>
      </c>
      <c r="IM164" s="13">
        <f t="shared" si="304"/>
        <v>-486.94470338983052</v>
      </c>
      <c r="IN164" s="13">
        <f t="shared" si="304"/>
        <v>-486.94189873417724</v>
      </c>
      <c r="IO164" s="13">
        <f t="shared" si="304"/>
        <v>-486.93911764705882</v>
      </c>
      <c r="IP164" s="13">
        <f t="shared" si="304"/>
        <v>-486.93635983263596</v>
      </c>
      <c r="IQ164" s="13">
        <f t="shared" si="304"/>
        <v>-486.93362500000001</v>
      </c>
      <c r="IR164" s="13">
        <f t="shared" si="304"/>
        <v>-486.93091286307055</v>
      </c>
      <c r="IS164" s="13">
        <f t="shared" si="304"/>
        <v>-486.92822314049585</v>
      </c>
      <c r="IT164" s="13">
        <f t="shared" si="304"/>
        <v>-486.92555555555555</v>
      </c>
      <c r="IU164" s="13">
        <f t="shared" si="304"/>
        <v>-486.92290983606557</v>
      </c>
      <c r="IV164" s="13">
        <f t="shared" si="304"/>
        <v>-486.92028571428574</v>
      </c>
      <c r="IW164" s="13"/>
      <c r="IX164" s="13"/>
      <c r="IY164" s="13"/>
      <c r="IZ164" s="13"/>
      <c r="JA164" s="13"/>
      <c r="JB164" s="13"/>
    </row>
    <row r="165" spans="1:262" ht="12.75" customHeight="1" x14ac:dyDescent="0.3">
      <c r="A165" s="18" t="s">
        <v>40</v>
      </c>
      <c r="B165" s="18">
        <v>826</v>
      </c>
      <c r="C165" s="19">
        <f t="shared" si="289"/>
        <v>39.9375</v>
      </c>
      <c r="D165" s="19">
        <f t="shared" si="290"/>
        <v>-786.0625</v>
      </c>
      <c r="E165" s="19">
        <f t="shared" si="291"/>
        <v>18.666666666666668</v>
      </c>
      <c r="F165" s="18" t="e">
        <f t="shared" si="292"/>
        <v>#NUM!</v>
      </c>
      <c r="G165" s="19">
        <f t="shared" si="293"/>
        <v>-28.073660714285715</v>
      </c>
      <c r="H165" s="16">
        <f t="shared" si="294"/>
        <v>56.8125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7">
        <v>12800</v>
      </c>
      <c r="S165" s="17">
        <f t="shared" si="295"/>
        <v>0.75</v>
      </c>
      <c r="T165" s="17">
        <v>1.5</v>
      </c>
      <c r="U165" s="17">
        <f t="shared" si="296"/>
        <v>1.125</v>
      </c>
      <c r="V165" s="17">
        <f t="shared" si="297"/>
        <v>90</v>
      </c>
      <c r="W165" s="17">
        <f t="shared" si="298"/>
        <v>0.375</v>
      </c>
      <c r="X165" s="17">
        <f t="shared" si="299"/>
        <v>75</v>
      </c>
      <c r="Y165" s="4">
        <f t="shared" si="300"/>
        <v>90</v>
      </c>
      <c r="Z165" s="4">
        <v>0.05</v>
      </c>
      <c r="AA165" s="4">
        <v>9</v>
      </c>
      <c r="AB165" s="4">
        <v>14</v>
      </c>
      <c r="AC165" s="4">
        <v>150</v>
      </c>
      <c r="AD165" s="4">
        <v>90</v>
      </c>
      <c r="AE165" s="4">
        <f t="shared" si="301"/>
        <v>202.5</v>
      </c>
      <c r="AF165" s="4">
        <f t="shared" si="302"/>
        <v>20.25</v>
      </c>
      <c r="AG165" s="13">
        <f t="shared" ref="AG165:IV165" si="305">((($V165+$X165)/10*MAX((AG$2/$AC165),1)+($Y165/80*180*$Z165))/(MAX((AG$2/$AA165),1)+$AB165))*28-$B165</f>
        <v>-776.3</v>
      </c>
      <c r="AH165" s="13">
        <f t="shared" si="305"/>
        <v>-777.38043478260875</v>
      </c>
      <c r="AI165" s="13">
        <f t="shared" si="305"/>
        <v>-779.40625</v>
      </c>
      <c r="AJ165" s="13">
        <f t="shared" si="305"/>
        <v>-781.27</v>
      </c>
      <c r="AK165" s="13">
        <f t="shared" si="305"/>
        <v>-782.99038461538464</v>
      </c>
      <c r="AL165" s="13">
        <f t="shared" si="305"/>
        <v>-784.58333333333337</v>
      </c>
      <c r="AM165" s="13">
        <f t="shared" si="305"/>
        <v>-786.0625</v>
      </c>
      <c r="AN165" s="13">
        <f t="shared" si="305"/>
        <v>-787.43965517241384</v>
      </c>
      <c r="AO165" s="13">
        <f t="shared" si="305"/>
        <v>-788.72500000000002</v>
      </c>
      <c r="AP165" s="13">
        <f t="shared" si="305"/>
        <v>-789.92741935483866</v>
      </c>
      <c r="AQ165" s="13">
        <f t="shared" si="305"/>
        <v>-791.0546875</v>
      </c>
      <c r="AR165" s="13">
        <f t="shared" si="305"/>
        <v>-792.11363636363637</v>
      </c>
      <c r="AS165" s="13">
        <f t="shared" si="305"/>
        <v>-793.11029411764707</v>
      </c>
      <c r="AT165" s="13">
        <f t="shared" si="305"/>
        <v>-794.05</v>
      </c>
      <c r="AU165" s="13">
        <f t="shared" si="305"/>
        <v>-794.9375</v>
      </c>
      <c r="AV165" s="13">
        <f t="shared" si="305"/>
        <v>-795.77702702702697</v>
      </c>
      <c r="AW165" s="13">
        <f t="shared" si="305"/>
        <v>-796.5723684210526</v>
      </c>
      <c r="AX165" s="13">
        <f t="shared" si="305"/>
        <v>-797.32692307692309</v>
      </c>
      <c r="AY165" s="13">
        <f t="shared" si="305"/>
        <v>-798.04375000000005</v>
      </c>
      <c r="AZ165" s="13">
        <f t="shared" si="305"/>
        <v>-798.72560975609758</v>
      </c>
      <c r="BA165" s="13">
        <f t="shared" si="305"/>
        <v>-799.375</v>
      </c>
      <c r="BB165" s="13">
        <f t="shared" si="305"/>
        <v>-799.99418604651157</v>
      </c>
      <c r="BC165" s="13">
        <f t="shared" si="305"/>
        <v>-800.58522727272725</v>
      </c>
      <c r="BD165" s="13">
        <f t="shared" si="305"/>
        <v>-801.15</v>
      </c>
      <c r="BE165" s="13">
        <f t="shared" si="305"/>
        <v>-801.69021739130437</v>
      </c>
      <c r="BF165" s="13">
        <f t="shared" si="305"/>
        <v>-801.61765957446812</v>
      </c>
      <c r="BG165" s="13">
        <f t="shared" si="305"/>
        <v>-801.54812500000003</v>
      </c>
      <c r="BH165" s="13">
        <f t="shared" si="305"/>
        <v>-801.48142857142852</v>
      </c>
      <c r="BI165" s="13">
        <f t="shared" si="305"/>
        <v>-801.41740000000004</v>
      </c>
      <c r="BJ165" s="13">
        <f t="shared" si="305"/>
        <v>-801.35588235294119</v>
      </c>
      <c r="BK165" s="13">
        <f t="shared" si="305"/>
        <v>-801.29673076923075</v>
      </c>
      <c r="BL165" s="13">
        <f t="shared" si="305"/>
        <v>-801.23981132075471</v>
      </c>
      <c r="BM165" s="13">
        <f t="shared" si="305"/>
        <v>-801.18499999999995</v>
      </c>
      <c r="BN165" s="13">
        <f t="shared" si="305"/>
        <v>-801.13218181818183</v>
      </c>
      <c r="BO165" s="13">
        <f t="shared" si="305"/>
        <v>-801.08124999999995</v>
      </c>
      <c r="BP165" s="13">
        <f t="shared" si="305"/>
        <v>-801.03210526315786</v>
      </c>
      <c r="BQ165" s="13">
        <f t="shared" si="305"/>
        <v>-800.9846551724138</v>
      </c>
      <c r="BR165" s="13">
        <f t="shared" si="305"/>
        <v>-800.93881355932206</v>
      </c>
      <c r="BS165" s="13">
        <f t="shared" si="305"/>
        <v>-800.89449999999999</v>
      </c>
      <c r="BT165" s="13">
        <f t="shared" si="305"/>
        <v>-800.85163934426225</v>
      </c>
      <c r="BU165" s="13">
        <f t="shared" si="305"/>
        <v>-800.81016129032253</v>
      </c>
      <c r="BV165" s="13">
        <f t="shared" si="305"/>
        <v>-800.77</v>
      </c>
      <c r="BW165" s="13">
        <f t="shared" si="305"/>
        <v>-800.73109375000001</v>
      </c>
      <c r="BX165" s="13">
        <f t="shared" si="305"/>
        <v>-800.69338461538462</v>
      </c>
      <c r="BY165" s="13">
        <f t="shared" si="305"/>
        <v>-800.65681818181815</v>
      </c>
      <c r="BZ165" s="13">
        <f t="shared" si="305"/>
        <v>-800.62134328358206</v>
      </c>
      <c r="CA165" s="13">
        <f t="shared" si="305"/>
        <v>-800.58691176470586</v>
      </c>
      <c r="CB165" s="13">
        <f t="shared" si="305"/>
        <v>-800.55347826086961</v>
      </c>
      <c r="CC165" s="13">
        <f t="shared" si="305"/>
        <v>-800.52099999999996</v>
      </c>
      <c r="CD165" s="13">
        <f t="shared" si="305"/>
        <v>-800.48943661971828</v>
      </c>
      <c r="CE165" s="13">
        <f t="shared" si="305"/>
        <v>-800.45875000000001</v>
      </c>
      <c r="CF165" s="13">
        <f t="shared" si="305"/>
        <v>-800.42890410958898</v>
      </c>
      <c r="CG165" s="13">
        <f t="shared" si="305"/>
        <v>-800.39986486486487</v>
      </c>
      <c r="CH165" s="13">
        <f t="shared" si="305"/>
        <v>-800.37159999999994</v>
      </c>
      <c r="CI165" s="13">
        <f t="shared" si="305"/>
        <v>-800.34407894736842</v>
      </c>
      <c r="CJ165" s="13">
        <f t="shared" si="305"/>
        <v>-800.31727272727278</v>
      </c>
      <c r="CK165" s="13">
        <f t="shared" si="305"/>
        <v>-800.29115384615386</v>
      </c>
      <c r="CL165" s="13">
        <f t="shared" si="305"/>
        <v>-800.26569620253167</v>
      </c>
      <c r="CM165" s="13">
        <f t="shared" si="305"/>
        <v>-800.24087499999996</v>
      </c>
      <c r="CN165" s="13">
        <f t="shared" si="305"/>
        <v>-800.2166666666667</v>
      </c>
      <c r="CO165" s="13">
        <f t="shared" si="305"/>
        <v>-800.19304878048786</v>
      </c>
      <c r="CP165" s="13">
        <f t="shared" si="305"/>
        <v>-800.17</v>
      </c>
      <c r="CQ165" s="13">
        <f t="shared" si="305"/>
        <v>-800.14750000000004</v>
      </c>
      <c r="CR165" s="13">
        <f t="shared" si="305"/>
        <v>-800.12552941176466</v>
      </c>
      <c r="CS165" s="13">
        <f t="shared" si="305"/>
        <v>-800.10406976744184</v>
      </c>
      <c r="CT165" s="13">
        <f t="shared" si="305"/>
        <v>-800.08310344827589</v>
      </c>
      <c r="CU165" s="13">
        <f t="shared" si="305"/>
        <v>-800.06261363636361</v>
      </c>
      <c r="CV165" s="13">
        <f t="shared" si="305"/>
        <v>-800.04258426966294</v>
      </c>
      <c r="CW165" s="13">
        <f t="shared" si="305"/>
        <v>-800.02300000000002</v>
      </c>
      <c r="CX165" s="13">
        <f t="shared" si="305"/>
        <v>-800.0038461538461</v>
      </c>
      <c r="CY165" s="13">
        <f t="shared" si="305"/>
        <v>-799.98510869565223</v>
      </c>
      <c r="CZ165" s="13">
        <f t="shared" si="305"/>
        <v>-799.96677419354842</v>
      </c>
      <c r="DA165" s="13">
        <f t="shared" si="305"/>
        <v>-799.94882978723399</v>
      </c>
      <c r="DB165" s="13">
        <f t="shared" si="305"/>
        <v>-799.9312631578947</v>
      </c>
      <c r="DC165" s="13">
        <f t="shared" si="305"/>
        <v>-799.9140625</v>
      </c>
      <c r="DD165" s="13">
        <f t="shared" si="305"/>
        <v>-799.89721649484534</v>
      </c>
      <c r="DE165" s="13">
        <f t="shared" si="305"/>
        <v>-799.88071428571425</v>
      </c>
      <c r="DF165" s="13">
        <f t="shared" si="305"/>
        <v>-799.86454545454546</v>
      </c>
      <c r="DG165" s="13">
        <f t="shared" si="305"/>
        <v>-799.84870000000001</v>
      </c>
      <c r="DH165" s="13">
        <f t="shared" si="305"/>
        <v>-799.83316831683169</v>
      </c>
      <c r="DI165" s="13">
        <f t="shared" si="305"/>
        <v>-799.81794117647064</v>
      </c>
      <c r="DJ165" s="13">
        <f t="shared" si="305"/>
        <v>-799.80300970873782</v>
      </c>
      <c r="DK165" s="13">
        <f t="shared" si="305"/>
        <v>-799.78836538461542</v>
      </c>
      <c r="DL165" s="13">
        <f t="shared" si="305"/>
        <v>-799.774</v>
      </c>
      <c r="DM165" s="13">
        <f t="shared" si="305"/>
        <v>-799.7599056603774</v>
      </c>
      <c r="DN165" s="13">
        <f t="shared" si="305"/>
        <v>-799.74607476635515</v>
      </c>
      <c r="DO165" s="13">
        <f t="shared" si="305"/>
        <v>-799.73249999999996</v>
      </c>
      <c r="DP165" s="13">
        <f t="shared" si="305"/>
        <v>-799.71917431192662</v>
      </c>
      <c r="DQ165" s="13">
        <f t="shared" si="305"/>
        <v>-799.7060909090909</v>
      </c>
      <c r="DR165" s="13">
        <f t="shared" si="305"/>
        <v>-799.69324324324327</v>
      </c>
      <c r="DS165" s="13">
        <f t="shared" si="305"/>
        <v>-799.68062499999996</v>
      </c>
      <c r="DT165" s="13">
        <f t="shared" si="305"/>
        <v>-799.66823008849553</v>
      </c>
      <c r="DU165" s="13">
        <f t="shared" si="305"/>
        <v>-799.65605263157897</v>
      </c>
      <c r="DV165" s="13">
        <f t="shared" si="305"/>
        <v>-799.64408695652173</v>
      </c>
      <c r="DW165" s="13">
        <f t="shared" si="305"/>
        <v>-799.63232758620688</v>
      </c>
      <c r="DX165" s="13">
        <f t="shared" si="305"/>
        <v>-799.62076923076927</v>
      </c>
      <c r="DY165" s="13">
        <f t="shared" si="305"/>
        <v>-799.60940677966107</v>
      </c>
      <c r="DZ165" s="13">
        <f t="shared" si="305"/>
        <v>-799.59823529411767</v>
      </c>
      <c r="EA165" s="13">
        <f t="shared" si="305"/>
        <v>-799.58725000000004</v>
      </c>
      <c r="EB165" s="13">
        <f t="shared" si="305"/>
        <v>-799.57644628099172</v>
      </c>
      <c r="EC165" s="13">
        <f t="shared" si="305"/>
        <v>-799.56581967213117</v>
      </c>
      <c r="ED165" s="13">
        <f t="shared" si="305"/>
        <v>-799.55536585365849</v>
      </c>
      <c r="EE165" s="13">
        <f t="shared" si="305"/>
        <v>-799.54508064516131</v>
      </c>
      <c r="EF165" s="13">
        <f t="shared" si="305"/>
        <v>-799.53495999999996</v>
      </c>
      <c r="EG165" s="13">
        <f t="shared" si="305"/>
        <v>-799.52499999999998</v>
      </c>
      <c r="EH165" s="13">
        <f t="shared" si="305"/>
        <v>-799.51519685039375</v>
      </c>
      <c r="EI165" s="13">
        <f t="shared" si="305"/>
        <v>-799.50554687500005</v>
      </c>
      <c r="EJ165" s="13">
        <f t="shared" si="305"/>
        <v>-799.49604651162792</v>
      </c>
      <c r="EK165" s="13">
        <f t="shared" si="305"/>
        <v>-799.48669230769235</v>
      </c>
      <c r="EL165" s="13">
        <f t="shared" si="305"/>
        <v>-799.47748091603057</v>
      </c>
      <c r="EM165" s="13">
        <f t="shared" si="305"/>
        <v>-799.46840909090906</v>
      </c>
      <c r="EN165" s="13">
        <f t="shared" si="305"/>
        <v>-799.45947368421048</v>
      </c>
      <c r="EO165" s="13">
        <f t="shared" si="305"/>
        <v>-799.45067164179102</v>
      </c>
      <c r="EP165" s="13">
        <f t="shared" si="305"/>
        <v>-799.44200000000001</v>
      </c>
      <c r="EQ165" s="13">
        <f t="shared" si="305"/>
        <v>-799.43345588235297</v>
      </c>
      <c r="ER165" s="13">
        <f t="shared" si="305"/>
        <v>-799.42503649635034</v>
      </c>
      <c r="ES165" s="13">
        <f t="shared" si="305"/>
        <v>-799.41673913043473</v>
      </c>
      <c r="ET165" s="13">
        <f t="shared" si="305"/>
        <v>-799.40856115107908</v>
      </c>
      <c r="EU165" s="13">
        <f t="shared" si="305"/>
        <v>-799.40049999999997</v>
      </c>
      <c r="EV165" s="13">
        <f t="shared" si="305"/>
        <v>-799.39255319148936</v>
      </c>
      <c r="EW165" s="13">
        <f t="shared" si="305"/>
        <v>-799.38471830985918</v>
      </c>
      <c r="EX165" s="13">
        <f t="shared" si="305"/>
        <v>-799.37699300699296</v>
      </c>
      <c r="EY165" s="13">
        <f t="shared" si="305"/>
        <v>-799.36937499999999</v>
      </c>
      <c r="EZ165" s="13">
        <f t="shared" si="305"/>
        <v>-799.36186206896548</v>
      </c>
      <c r="FA165" s="13">
        <f t="shared" si="305"/>
        <v>-799.35445205479448</v>
      </c>
      <c r="FB165" s="13">
        <f t="shared" si="305"/>
        <v>-799.3471428571429</v>
      </c>
      <c r="FC165" s="13">
        <f t="shared" si="305"/>
        <v>-799.33993243243242</v>
      </c>
      <c r="FD165" s="13">
        <f t="shared" si="305"/>
        <v>-799.33281879194635</v>
      </c>
      <c r="FE165" s="13">
        <f t="shared" si="305"/>
        <v>-799.32579999999996</v>
      </c>
      <c r="FF165" s="13">
        <f t="shared" si="305"/>
        <v>-799.31887417218547</v>
      </c>
      <c r="FG165" s="13">
        <f t="shared" si="305"/>
        <v>-799.31203947368419</v>
      </c>
      <c r="FH165" s="13">
        <f t="shared" si="305"/>
        <v>-799.30529411764701</v>
      </c>
      <c r="FI165" s="13">
        <f t="shared" si="305"/>
        <v>-799.29863636363632</v>
      </c>
      <c r="FJ165" s="13">
        <f t="shared" si="305"/>
        <v>-799.29206451612902</v>
      </c>
      <c r="FK165" s="13">
        <f t="shared" si="305"/>
        <v>-799.28557692307697</v>
      </c>
      <c r="FL165" s="13">
        <f t="shared" si="305"/>
        <v>-799.27917197452234</v>
      </c>
      <c r="FM165" s="13">
        <f t="shared" si="305"/>
        <v>-799.27284810126582</v>
      </c>
      <c r="FN165" s="13">
        <f t="shared" si="305"/>
        <v>-799.26660377358496</v>
      </c>
      <c r="FO165" s="13">
        <f t="shared" si="305"/>
        <v>-799.26043749999997</v>
      </c>
      <c r="FP165" s="13">
        <f t="shared" si="305"/>
        <v>-799.25434782608693</v>
      </c>
      <c r="FQ165" s="13">
        <f t="shared" si="305"/>
        <v>-799.24833333333333</v>
      </c>
      <c r="FR165" s="13">
        <f t="shared" si="305"/>
        <v>-799.24239263803679</v>
      </c>
      <c r="FS165" s="13">
        <f t="shared" si="305"/>
        <v>-799.23652439024386</v>
      </c>
      <c r="FT165" s="13">
        <f t="shared" si="305"/>
        <v>-799.23072727272722</v>
      </c>
      <c r="FU165" s="13">
        <f t="shared" si="305"/>
        <v>-799.22500000000002</v>
      </c>
      <c r="FV165" s="13">
        <f t="shared" si="305"/>
        <v>-799.21934131736532</v>
      </c>
      <c r="FW165" s="13">
        <f t="shared" si="305"/>
        <v>-799.21375</v>
      </c>
      <c r="FX165" s="13">
        <f t="shared" si="305"/>
        <v>-799.208224852071</v>
      </c>
      <c r="FY165" s="13">
        <f t="shared" si="305"/>
        <v>-799.20276470588237</v>
      </c>
      <c r="FZ165" s="13">
        <f t="shared" si="305"/>
        <v>-799.1973684210526</v>
      </c>
      <c r="GA165" s="13">
        <f t="shared" si="305"/>
        <v>-799.19203488372091</v>
      </c>
      <c r="GB165" s="13">
        <f t="shared" si="305"/>
        <v>-799.18676300578034</v>
      </c>
      <c r="GC165" s="13">
        <f t="shared" si="305"/>
        <v>-799.18155172413788</v>
      </c>
      <c r="GD165" s="13">
        <f t="shared" si="305"/>
        <v>-799.17640000000006</v>
      </c>
      <c r="GE165" s="13">
        <f t="shared" si="305"/>
        <v>-799.17130681818185</v>
      </c>
      <c r="GF165" s="13">
        <f t="shared" si="305"/>
        <v>-799.16627118644067</v>
      </c>
      <c r="GG165" s="13">
        <f t="shared" si="305"/>
        <v>-799.16129213483146</v>
      </c>
      <c r="GH165" s="13">
        <f t="shared" si="305"/>
        <v>-799.15636871508377</v>
      </c>
      <c r="GI165" s="13">
        <f t="shared" si="305"/>
        <v>-799.15149999999994</v>
      </c>
      <c r="GJ165" s="13">
        <f t="shared" si="305"/>
        <v>-799.14668508287298</v>
      </c>
      <c r="GK165" s="13">
        <f t="shared" si="305"/>
        <v>-799.14192307692304</v>
      </c>
      <c r="GL165" s="13">
        <f t="shared" si="305"/>
        <v>-799.1372131147541</v>
      </c>
      <c r="GM165" s="13">
        <f t="shared" si="305"/>
        <v>-799.13255434782604</v>
      </c>
      <c r="GN165" s="13">
        <f t="shared" si="305"/>
        <v>-799.12794594594595</v>
      </c>
      <c r="GO165" s="13">
        <f t="shared" si="305"/>
        <v>-799.1233870967742</v>
      </c>
      <c r="GP165" s="13">
        <f t="shared" si="305"/>
        <v>-799.1188770053476</v>
      </c>
      <c r="GQ165" s="13">
        <f t="shared" si="305"/>
        <v>-799.11441489361698</v>
      </c>
      <c r="GR165" s="13">
        <f t="shared" si="305"/>
        <v>-799.11</v>
      </c>
      <c r="GS165" s="13">
        <f t="shared" si="305"/>
        <v>-799.1056315789474</v>
      </c>
      <c r="GT165" s="13">
        <f t="shared" si="305"/>
        <v>-799.10130890052358</v>
      </c>
      <c r="GU165" s="13">
        <f t="shared" si="305"/>
        <v>-799.09703124999999</v>
      </c>
      <c r="GV165" s="13">
        <f t="shared" si="305"/>
        <v>-799.09279792746111</v>
      </c>
      <c r="GW165" s="13">
        <f t="shared" si="305"/>
        <v>-799.08860824742271</v>
      </c>
      <c r="GX165" s="13">
        <f t="shared" si="305"/>
        <v>-799.08446153846148</v>
      </c>
      <c r="GY165" s="13">
        <f t="shared" si="305"/>
        <v>-799.08035714285711</v>
      </c>
      <c r="GZ165" s="13">
        <f t="shared" si="305"/>
        <v>-799.07629441624363</v>
      </c>
      <c r="HA165" s="13">
        <f t="shared" si="305"/>
        <v>-799.07227272727278</v>
      </c>
      <c r="HB165" s="13">
        <f t="shared" si="305"/>
        <v>-799.06829145728648</v>
      </c>
      <c r="HC165" s="13">
        <f t="shared" si="305"/>
        <v>-799.06434999999999</v>
      </c>
      <c r="HD165" s="13">
        <f t="shared" si="305"/>
        <v>-799.06044776119404</v>
      </c>
      <c r="HE165" s="13">
        <f t="shared" si="305"/>
        <v>-799.05658415841583</v>
      </c>
      <c r="HF165" s="13">
        <f t="shared" si="305"/>
        <v>-799.0527586206897</v>
      </c>
      <c r="HG165" s="13">
        <f t="shared" si="305"/>
        <v>-799.04897058823531</v>
      </c>
      <c r="HH165" s="13">
        <f t="shared" si="305"/>
        <v>-799.0452195121951</v>
      </c>
      <c r="HI165" s="13">
        <f t="shared" si="305"/>
        <v>-799.0415048543689</v>
      </c>
      <c r="HJ165" s="13">
        <f t="shared" si="305"/>
        <v>-799.03782608695656</v>
      </c>
      <c r="HK165" s="13">
        <f t="shared" si="305"/>
        <v>-799.0341826923077</v>
      </c>
      <c r="HL165" s="13">
        <f t="shared" si="305"/>
        <v>-799.03057416267939</v>
      </c>
      <c r="HM165" s="13">
        <f t="shared" si="305"/>
        <v>-799.02700000000004</v>
      </c>
      <c r="HN165" s="13">
        <f t="shared" si="305"/>
        <v>-799.02345971563977</v>
      </c>
      <c r="HO165" s="13">
        <f t="shared" si="305"/>
        <v>-799.01995283018869</v>
      </c>
      <c r="HP165" s="13">
        <f t="shared" si="305"/>
        <v>-799.01647887323941</v>
      </c>
      <c r="HQ165" s="13">
        <f t="shared" si="305"/>
        <v>-799.01303738317756</v>
      </c>
      <c r="HR165" s="13">
        <f t="shared" si="305"/>
        <v>-799.00962790697679</v>
      </c>
      <c r="HS165" s="13">
        <f t="shared" si="305"/>
        <v>-799.00625000000002</v>
      </c>
      <c r="HT165" s="13">
        <f t="shared" si="305"/>
        <v>-799.00290322580645</v>
      </c>
      <c r="HU165" s="13">
        <f t="shared" si="305"/>
        <v>-798.99958715596335</v>
      </c>
      <c r="HV165" s="13">
        <f t="shared" si="305"/>
        <v>-798.99630136986298</v>
      </c>
      <c r="HW165" s="13">
        <f t="shared" si="305"/>
        <v>-798.99304545454549</v>
      </c>
      <c r="HX165" s="13">
        <f t="shared" si="305"/>
        <v>-798.98981900452486</v>
      </c>
      <c r="HY165" s="13">
        <f t="shared" si="305"/>
        <v>-798.98662162162168</v>
      </c>
      <c r="HZ165" s="13">
        <f t="shared" si="305"/>
        <v>-798.98345291479825</v>
      </c>
      <c r="IA165" s="13">
        <f t="shared" si="305"/>
        <v>-798.98031249999997</v>
      </c>
      <c r="IB165" s="13">
        <f t="shared" si="305"/>
        <v>-798.97720000000004</v>
      </c>
      <c r="IC165" s="13">
        <f t="shared" si="305"/>
        <v>-798.97411504424781</v>
      </c>
      <c r="ID165" s="13">
        <f t="shared" si="305"/>
        <v>-798.97105726872246</v>
      </c>
      <c r="IE165" s="13">
        <f t="shared" si="305"/>
        <v>-798.96802631578953</v>
      </c>
      <c r="IF165" s="13">
        <f t="shared" si="305"/>
        <v>-798.96502183406119</v>
      </c>
      <c r="IG165" s="13">
        <f t="shared" si="305"/>
        <v>-798.96204347826085</v>
      </c>
      <c r="IH165" s="13">
        <f t="shared" si="305"/>
        <v>-798.95909090909095</v>
      </c>
      <c r="II165" s="13">
        <f t="shared" si="305"/>
        <v>-798.95616379310343</v>
      </c>
      <c r="IJ165" s="13">
        <f t="shared" si="305"/>
        <v>-798.95326180257507</v>
      </c>
      <c r="IK165" s="13">
        <f t="shared" si="305"/>
        <v>-798.95038461538456</v>
      </c>
      <c r="IL165" s="13">
        <f t="shared" si="305"/>
        <v>-798.9475319148936</v>
      </c>
      <c r="IM165" s="13">
        <f t="shared" si="305"/>
        <v>-798.94470338983047</v>
      </c>
      <c r="IN165" s="13">
        <f t="shared" si="305"/>
        <v>-798.94189873417724</v>
      </c>
      <c r="IO165" s="13">
        <f t="shared" si="305"/>
        <v>-798.93911764705877</v>
      </c>
      <c r="IP165" s="13">
        <f t="shared" si="305"/>
        <v>-798.93635983263596</v>
      </c>
      <c r="IQ165" s="13">
        <f t="shared" si="305"/>
        <v>-798.93362500000001</v>
      </c>
      <c r="IR165" s="13">
        <f t="shared" si="305"/>
        <v>-798.93091286307049</v>
      </c>
      <c r="IS165" s="13">
        <f t="shared" si="305"/>
        <v>-798.9282231404959</v>
      </c>
      <c r="IT165" s="13">
        <f t="shared" si="305"/>
        <v>-798.92555555555555</v>
      </c>
      <c r="IU165" s="13">
        <f t="shared" si="305"/>
        <v>-798.92290983606563</v>
      </c>
      <c r="IV165" s="13">
        <f t="shared" si="305"/>
        <v>-798.92028571428568</v>
      </c>
      <c r="IW165" s="13"/>
      <c r="IX165" s="13"/>
      <c r="IY165" s="13"/>
      <c r="IZ165" s="13"/>
      <c r="JA165" s="13"/>
      <c r="JB165" s="13"/>
    </row>
    <row r="166" spans="1:262" ht="12.75" customHeight="1" x14ac:dyDescent="0.3">
      <c r="A166" s="4" t="s">
        <v>41</v>
      </c>
      <c r="B166" s="4">
        <v>1137</v>
      </c>
      <c r="C166" s="13">
        <f t="shared" si="289"/>
        <v>39.9375</v>
      </c>
      <c r="D166" s="13">
        <f t="shared" si="290"/>
        <v>-1097.0625</v>
      </c>
      <c r="E166" s="13">
        <f t="shared" si="291"/>
        <v>18.666666666666668</v>
      </c>
      <c r="F166" s="4" t="e">
        <f t="shared" si="292"/>
        <v>#NUM!</v>
      </c>
      <c r="G166" s="13">
        <f t="shared" si="293"/>
        <v>-39.180803571428569</v>
      </c>
      <c r="H166" s="11">
        <f t="shared" si="294"/>
        <v>56.8125</v>
      </c>
      <c r="I166" s="13"/>
      <c r="J166" s="13"/>
      <c r="K166" s="13"/>
      <c r="L166" s="13"/>
      <c r="M166" s="13"/>
      <c r="N166" s="13"/>
      <c r="O166" s="13"/>
      <c r="P166" s="13"/>
      <c r="Q166" s="13"/>
      <c r="R166" s="17">
        <v>19200</v>
      </c>
      <c r="S166" s="17">
        <f t="shared" si="295"/>
        <v>0.75</v>
      </c>
      <c r="T166" s="17">
        <v>1.5</v>
      </c>
      <c r="U166" s="17">
        <f t="shared" si="296"/>
        <v>1.125</v>
      </c>
      <c r="V166" s="17">
        <f t="shared" si="297"/>
        <v>90</v>
      </c>
      <c r="W166" s="17">
        <f t="shared" si="298"/>
        <v>0.375</v>
      </c>
      <c r="X166" s="17">
        <f t="shared" si="299"/>
        <v>75</v>
      </c>
      <c r="Y166" s="4">
        <f t="shared" si="300"/>
        <v>90</v>
      </c>
      <c r="Z166" s="4">
        <v>0.05</v>
      </c>
      <c r="AA166" s="4">
        <v>9</v>
      </c>
      <c r="AB166" s="4">
        <v>14</v>
      </c>
      <c r="AC166" s="4">
        <v>150</v>
      </c>
      <c r="AD166" s="4">
        <v>90</v>
      </c>
      <c r="AE166" s="4">
        <f t="shared" si="301"/>
        <v>202.5</v>
      </c>
      <c r="AF166" s="4">
        <f t="shared" si="302"/>
        <v>20.25</v>
      </c>
      <c r="AG166" s="13">
        <f t="shared" ref="AG166:IV166" si="306">((($V166+$X166)/10*MAX((AG$2/$AC166),1)+($Y166/80*180*$Z166))/(MAX((AG$2/$AA166),1)+$AB166))*28-$B166</f>
        <v>-1087.3</v>
      </c>
      <c r="AH166" s="13">
        <f t="shared" si="306"/>
        <v>-1088.3804347826087</v>
      </c>
      <c r="AI166" s="13">
        <f t="shared" si="306"/>
        <v>-1090.40625</v>
      </c>
      <c r="AJ166" s="13">
        <f t="shared" si="306"/>
        <v>-1092.27</v>
      </c>
      <c r="AK166" s="13">
        <f t="shared" si="306"/>
        <v>-1093.9903846153845</v>
      </c>
      <c r="AL166" s="13">
        <f t="shared" si="306"/>
        <v>-1095.5833333333333</v>
      </c>
      <c r="AM166" s="13">
        <f t="shared" si="306"/>
        <v>-1097.0625</v>
      </c>
      <c r="AN166" s="13">
        <f t="shared" si="306"/>
        <v>-1098.4396551724137</v>
      </c>
      <c r="AO166" s="13">
        <f t="shared" si="306"/>
        <v>-1099.7249999999999</v>
      </c>
      <c r="AP166" s="13">
        <f t="shared" si="306"/>
        <v>-1100.9274193548388</v>
      </c>
      <c r="AQ166" s="13">
        <f t="shared" si="306"/>
        <v>-1102.0546875</v>
      </c>
      <c r="AR166" s="13">
        <f t="shared" si="306"/>
        <v>-1103.1136363636363</v>
      </c>
      <c r="AS166" s="13">
        <f t="shared" si="306"/>
        <v>-1104.1102941176471</v>
      </c>
      <c r="AT166" s="13">
        <f t="shared" si="306"/>
        <v>-1105.05</v>
      </c>
      <c r="AU166" s="13">
        <f t="shared" si="306"/>
        <v>-1105.9375</v>
      </c>
      <c r="AV166" s="13">
        <f t="shared" si="306"/>
        <v>-1106.7770270270271</v>
      </c>
      <c r="AW166" s="13">
        <f t="shared" si="306"/>
        <v>-1107.5723684210527</v>
      </c>
      <c r="AX166" s="13">
        <f t="shared" si="306"/>
        <v>-1108.3269230769231</v>
      </c>
      <c r="AY166" s="13">
        <f t="shared" si="306"/>
        <v>-1109.04375</v>
      </c>
      <c r="AZ166" s="13">
        <f t="shared" si="306"/>
        <v>-1109.7256097560976</v>
      </c>
      <c r="BA166" s="13">
        <f t="shared" si="306"/>
        <v>-1110.375</v>
      </c>
      <c r="BB166" s="13">
        <f t="shared" si="306"/>
        <v>-1110.9941860465117</v>
      </c>
      <c r="BC166" s="13">
        <f t="shared" si="306"/>
        <v>-1111.5852272727273</v>
      </c>
      <c r="BD166" s="13">
        <f t="shared" si="306"/>
        <v>-1112.1500000000001</v>
      </c>
      <c r="BE166" s="13">
        <f t="shared" si="306"/>
        <v>-1112.6902173913043</v>
      </c>
      <c r="BF166" s="13">
        <f t="shared" si="306"/>
        <v>-1112.617659574468</v>
      </c>
      <c r="BG166" s="13">
        <f t="shared" si="306"/>
        <v>-1112.548125</v>
      </c>
      <c r="BH166" s="13">
        <f t="shared" si="306"/>
        <v>-1112.4814285714285</v>
      </c>
      <c r="BI166" s="13">
        <f t="shared" si="306"/>
        <v>-1112.4174</v>
      </c>
      <c r="BJ166" s="13">
        <f t="shared" si="306"/>
        <v>-1112.3558823529411</v>
      </c>
      <c r="BK166" s="13">
        <f t="shared" si="306"/>
        <v>-1112.2967307692309</v>
      </c>
      <c r="BL166" s="13">
        <f t="shared" si="306"/>
        <v>-1112.2398113207546</v>
      </c>
      <c r="BM166" s="13">
        <f t="shared" si="306"/>
        <v>-1112.1849999999999</v>
      </c>
      <c r="BN166" s="13">
        <f t="shared" si="306"/>
        <v>-1112.1321818181818</v>
      </c>
      <c r="BO166" s="13">
        <f t="shared" si="306"/>
        <v>-1112.08125</v>
      </c>
      <c r="BP166" s="13">
        <f t="shared" si="306"/>
        <v>-1112.032105263158</v>
      </c>
      <c r="BQ166" s="13">
        <f t="shared" si="306"/>
        <v>-1111.9846551724138</v>
      </c>
      <c r="BR166" s="13">
        <f t="shared" si="306"/>
        <v>-1111.9388135593219</v>
      </c>
      <c r="BS166" s="13">
        <f t="shared" si="306"/>
        <v>-1111.8945000000001</v>
      </c>
      <c r="BT166" s="13">
        <f t="shared" si="306"/>
        <v>-1111.8516393442624</v>
      </c>
      <c r="BU166" s="13">
        <f t="shared" si="306"/>
        <v>-1111.8101612903226</v>
      </c>
      <c r="BV166" s="13">
        <f t="shared" si="306"/>
        <v>-1111.77</v>
      </c>
      <c r="BW166" s="13">
        <f t="shared" si="306"/>
        <v>-1111.7310937499999</v>
      </c>
      <c r="BX166" s="13">
        <f t="shared" si="306"/>
        <v>-1111.6933846153845</v>
      </c>
      <c r="BY166" s="13">
        <f t="shared" si="306"/>
        <v>-1111.6568181818182</v>
      </c>
      <c r="BZ166" s="13">
        <f t="shared" si="306"/>
        <v>-1111.6213432835821</v>
      </c>
      <c r="CA166" s="13">
        <f t="shared" si="306"/>
        <v>-1111.586911764706</v>
      </c>
      <c r="CB166" s="13">
        <f t="shared" si="306"/>
        <v>-1111.5534782608695</v>
      </c>
      <c r="CC166" s="13">
        <f t="shared" si="306"/>
        <v>-1111.521</v>
      </c>
      <c r="CD166" s="13">
        <f t="shared" si="306"/>
        <v>-1111.4894366197184</v>
      </c>
      <c r="CE166" s="13">
        <f t="shared" si="306"/>
        <v>-1111.45875</v>
      </c>
      <c r="CF166" s="13">
        <f t="shared" si="306"/>
        <v>-1111.428904109589</v>
      </c>
      <c r="CG166" s="13">
        <f t="shared" si="306"/>
        <v>-1111.3998648648649</v>
      </c>
      <c r="CH166" s="13">
        <f t="shared" si="306"/>
        <v>-1111.3715999999999</v>
      </c>
      <c r="CI166" s="13">
        <f t="shared" si="306"/>
        <v>-1111.3440789473684</v>
      </c>
      <c r="CJ166" s="13">
        <f t="shared" si="306"/>
        <v>-1111.3172727272727</v>
      </c>
      <c r="CK166" s="13">
        <f t="shared" si="306"/>
        <v>-1111.2911538461537</v>
      </c>
      <c r="CL166" s="13">
        <f t="shared" si="306"/>
        <v>-1111.2656962025317</v>
      </c>
      <c r="CM166" s="13">
        <f t="shared" si="306"/>
        <v>-1111.240875</v>
      </c>
      <c r="CN166" s="13">
        <f t="shared" si="306"/>
        <v>-1111.2166666666667</v>
      </c>
      <c r="CO166" s="13">
        <f t="shared" si="306"/>
        <v>-1111.1930487804877</v>
      </c>
      <c r="CP166" s="13">
        <f t="shared" si="306"/>
        <v>-1111.17</v>
      </c>
      <c r="CQ166" s="13">
        <f t="shared" si="306"/>
        <v>-1111.1475</v>
      </c>
      <c r="CR166" s="13">
        <f t="shared" si="306"/>
        <v>-1111.1255294117648</v>
      </c>
      <c r="CS166" s="13">
        <f t="shared" si="306"/>
        <v>-1111.1040697674418</v>
      </c>
      <c r="CT166" s="13">
        <f t="shared" si="306"/>
        <v>-1111.0831034482758</v>
      </c>
      <c r="CU166" s="13">
        <f t="shared" si="306"/>
        <v>-1111.0626136363637</v>
      </c>
      <c r="CV166" s="13">
        <f t="shared" si="306"/>
        <v>-1111.0425842696629</v>
      </c>
      <c r="CW166" s="13">
        <f t="shared" si="306"/>
        <v>-1111.0229999999999</v>
      </c>
      <c r="CX166" s="13">
        <f t="shared" si="306"/>
        <v>-1111.0038461538461</v>
      </c>
      <c r="CY166" s="13">
        <f t="shared" si="306"/>
        <v>-1110.9851086956521</v>
      </c>
      <c r="CZ166" s="13">
        <f t="shared" si="306"/>
        <v>-1110.9667741935484</v>
      </c>
      <c r="DA166" s="13">
        <f t="shared" si="306"/>
        <v>-1110.948829787234</v>
      </c>
      <c r="DB166" s="13">
        <f t="shared" si="306"/>
        <v>-1110.9312631578948</v>
      </c>
      <c r="DC166" s="13">
        <f t="shared" si="306"/>
        <v>-1110.9140625</v>
      </c>
      <c r="DD166" s="13">
        <f t="shared" si="306"/>
        <v>-1110.8972164948455</v>
      </c>
      <c r="DE166" s="13">
        <f t="shared" si="306"/>
        <v>-1110.8807142857142</v>
      </c>
      <c r="DF166" s="13">
        <f t="shared" si="306"/>
        <v>-1110.8645454545454</v>
      </c>
      <c r="DG166" s="13">
        <f t="shared" si="306"/>
        <v>-1110.8487</v>
      </c>
      <c r="DH166" s="13">
        <f t="shared" si="306"/>
        <v>-1110.8331683168317</v>
      </c>
      <c r="DI166" s="13">
        <f t="shared" si="306"/>
        <v>-1110.8179411764706</v>
      </c>
      <c r="DJ166" s="13">
        <f t="shared" si="306"/>
        <v>-1110.8030097087378</v>
      </c>
      <c r="DK166" s="13">
        <f t="shared" si="306"/>
        <v>-1110.7883653846154</v>
      </c>
      <c r="DL166" s="13">
        <f t="shared" si="306"/>
        <v>-1110.7739999999999</v>
      </c>
      <c r="DM166" s="13">
        <f t="shared" si="306"/>
        <v>-1110.7599056603774</v>
      </c>
      <c r="DN166" s="13">
        <f t="shared" si="306"/>
        <v>-1110.7460747663552</v>
      </c>
      <c r="DO166" s="13">
        <f t="shared" si="306"/>
        <v>-1110.7325000000001</v>
      </c>
      <c r="DP166" s="13">
        <f t="shared" si="306"/>
        <v>-1110.7191743119265</v>
      </c>
      <c r="DQ166" s="13">
        <f t="shared" si="306"/>
        <v>-1110.706090909091</v>
      </c>
      <c r="DR166" s="13">
        <f t="shared" si="306"/>
        <v>-1110.6932432432432</v>
      </c>
      <c r="DS166" s="13">
        <f t="shared" si="306"/>
        <v>-1110.680625</v>
      </c>
      <c r="DT166" s="13">
        <f t="shared" si="306"/>
        <v>-1110.6682300884956</v>
      </c>
      <c r="DU166" s="13">
        <f t="shared" si="306"/>
        <v>-1110.6560526315789</v>
      </c>
      <c r="DV166" s="13">
        <f t="shared" si="306"/>
        <v>-1110.6440869565217</v>
      </c>
      <c r="DW166" s="13">
        <f t="shared" si="306"/>
        <v>-1110.6323275862069</v>
      </c>
      <c r="DX166" s="13">
        <f t="shared" si="306"/>
        <v>-1110.6207692307692</v>
      </c>
      <c r="DY166" s="13">
        <f t="shared" si="306"/>
        <v>-1110.609406779661</v>
      </c>
      <c r="DZ166" s="13">
        <f t="shared" si="306"/>
        <v>-1110.5982352941176</v>
      </c>
      <c r="EA166" s="13">
        <f t="shared" si="306"/>
        <v>-1110.58725</v>
      </c>
      <c r="EB166" s="13">
        <f t="shared" si="306"/>
        <v>-1110.5764462809918</v>
      </c>
      <c r="EC166" s="13">
        <f t="shared" si="306"/>
        <v>-1110.5658196721311</v>
      </c>
      <c r="ED166" s="13">
        <f t="shared" si="306"/>
        <v>-1110.5553658536585</v>
      </c>
      <c r="EE166" s="13">
        <f t="shared" si="306"/>
        <v>-1110.5450806451613</v>
      </c>
      <c r="EF166" s="13">
        <f t="shared" si="306"/>
        <v>-1110.53496</v>
      </c>
      <c r="EG166" s="13">
        <f t="shared" si="306"/>
        <v>-1110.5250000000001</v>
      </c>
      <c r="EH166" s="13">
        <f t="shared" si="306"/>
        <v>-1110.5151968503937</v>
      </c>
      <c r="EI166" s="13">
        <f t="shared" si="306"/>
        <v>-1110.5055468749999</v>
      </c>
      <c r="EJ166" s="13">
        <f t="shared" si="306"/>
        <v>-1110.4960465116278</v>
      </c>
      <c r="EK166" s="13">
        <f t="shared" si="306"/>
        <v>-1110.4866923076922</v>
      </c>
      <c r="EL166" s="13">
        <f t="shared" si="306"/>
        <v>-1110.4774809160306</v>
      </c>
      <c r="EM166" s="13">
        <f t="shared" si="306"/>
        <v>-1110.4684090909091</v>
      </c>
      <c r="EN166" s="13">
        <f t="shared" si="306"/>
        <v>-1110.4594736842105</v>
      </c>
      <c r="EO166" s="13">
        <f t="shared" si="306"/>
        <v>-1110.4506716417911</v>
      </c>
      <c r="EP166" s="13">
        <f t="shared" si="306"/>
        <v>-1110.442</v>
      </c>
      <c r="EQ166" s="13">
        <f t="shared" si="306"/>
        <v>-1110.433455882353</v>
      </c>
      <c r="ER166" s="13">
        <f t="shared" si="306"/>
        <v>-1110.4250364963505</v>
      </c>
      <c r="ES166" s="13">
        <f t="shared" si="306"/>
        <v>-1110.4167391304347</v>
      </c>
      <c r="ET166" s="13">
        <f t="shared" si="306"/>
        <v>-1110.4085611510791</v>
      </c>
      <c r="EU166" s="13">
        <f t="shared" si="306"/>
        <v>-1110.4005</v>
      </c>
      <c r="EV166" s="13">
        <f t="shared" si="306"/>
        <v>-1110.3925531914895</v>
      </c>
      <c r="EW166" s="13">
        <f t="shared" si="306"/>
        <v>-1110.3847183098592</v>
      </c>
      <c r="EX166" s="13">
        <f t="shared" si="306"/>
        <v>-1110.376993006993</v>
      </c>
      <c r="EY166" s="13">
        <f t="shared" si="306"/>
        <v>-1110.369375</v>
      </c>
      <c r="EZ166" s="13">
        <f t="shared" si="306"/>
        <v>-1110.3618620689656</v>
      </c>
      <c r="FA166" s="13">
        <f t="shared" si="306"/>
        <v>-1110.3544520547946</v>
      </c>
      <c r="FB166" s="13">
        <f t="shared" si="306"/>
        <v>-1110.3471428571429</v>
      </c>
      <c r="FC166" s="13">
        <f t="shared" si="306"/>
        <v>-1110.3399324324325</v>
      </c>
      <c r="FD166" s="13">
        <f t="shared" si="306"/>
        <v>-1110.3328187919462</v>
      </c>
      <c r="FE166" s="13">
        <f t="shared" si="306"/>
        <v>-1110.3258000000001</v>
      </c>
      <c r="FF166" s="13">
        <f t="shared" si="306"/>
        <v>-1110.3188741721854</v>
      </c>
      <c r="FG166" s="13">
        <f t="shared" si="306"/>
        <v>-1110.3120394736843</v>
      </c>
      <c r="FH166" s="13">
        <f t="shared" si="306"/>
        <v>-1110.305294117647</v>
      </c>
      <c r="FI166" s="13">
        <f t="shared" si="306"/>
        <v>-1110.2986363636364</v>
      </c>
      <c r="FJ166" s="13">
        <f t="shared" si="306"/>
        <v>-1110.2920645161291</v>
      </c>
      <c r="FK166" s="13">
        <f t="shared" si="306"/>
        <v>-1110.2855769230769</v>
      </c>
      <c r="FL166" s="13">
        <f t="shared" si="306"/>
        <v>-1110.2791719745223</v>
      </c>
      <c r="FM166" s="13">
        <f t="shared" si="306"/>
        <v>-1110.2728481012657</v>
      </c>
      <c r="FN166" s="13">
        <f t="shared" si="306"/>
        <v>-1110.2666037735848</v>
      </c>
      <c r="FO166" s="13">
        <f t="shared" si="306"/>
        <v>-1110.2604375000001</v>
      </c>
      <c r="FP166" s="13">
        <f t="shared" si="306"/>
        <v>-1110.254347826087</v>
      </c>
      <c r="FQ166" s="13">
        <f t="shared" si="306"/>
        <v>-1110.2483333333334</v>
      </c>
      <c r="FR166" s="13">
        <f t="shared" si="306"/>
        <v>-1110.2423926380368</v>
      </c>
      <c r="FS166" s="13">
        <f t="shared" si="306"/>
        <v>-1110.2365243902439</v>
      </c>
      <c r="FT166" s="13">
        <f t="shared" si="306"/>
        <v>-1110.2307272727273</v>
      </c>
      <c r="FU166" s="13">
        <f t="shared" si="306"/>
        <v>-1110.2249999999999</v>
      </c>
      <c r="FV166" s="13">
        <f t="shared" si="306"/>
        <v>-1110.2193413173652</v>
      </c>
      <c r="FW166" s="13">
        <f t="shared" si="306"/>
        <v>-1110.2137499999999</v>
      </c>
      <c r="FX166" s="13">
        <f t="shared" si="306"/>
        <v>-1110.208224852071</v>
      </c>
      <c r="FY166" s="13">
        <f t="shared" si="306"/>
        <v>-1110.2027647058824</v>
      </c>
      <c r="FZ166" s="13">
        <f t="shared" si="306"/>
        <v>-1110.1973684210527</v>
      </c>
      <c r="GA166" s="13">
        <f t="shared" si="306"/>
        <v>-1110.1920348837209</v>
      </c>
      <c r="GB166" s="13">
        <f t="shared" si="306"/>
        <v>-1110.1867630057804</v>
      </c>
      <c r="GC166" s="13">
        <f t="shared" si="306"/>
        <v>-1110.181551724138</v>
      </c>
      <c r="GD166" s="13">
        <f t="shared" si="306"/>
        <v>-1110.1764000000001</v>
      </c>
      <c r="GE166" s="13">
        <f t="shared" si="306"/>
        <v>-1110.1713068181818</v>
      </c>
      <c r="GF166" s="13">
        <f t="shared" si="306"/>
        <v>-1110.1662711864408</v>
      </c>
      <c r="GG166" s="13">
        <f t="shared" si="306"/>
        <v>-1110.1612921348315</v>
      </c>
      <c r="GH166" s="13">
        <f t="shared" si="306"/>
        <v>-1110.1563687150838</v>
      </c>
      <c r="GI166" s="13">
        <f t="shared" si="306"/>
        <v>-1110.1514999999999</v>
      </c>
      <c r="GJ166" s="13">
        <f t="shared" si="306"/>
        <v>-1110.1466850828729</v>
      </c>
      <c r="GK166" s="13">
        <f t="shared" si="306"/>
        <v>-1110.1419230769231</v>
      </c>
      <c r="GL166" s="13">
        <f t="shared" si="306"/>
        <v>-1110.1372131147541</v>
      </c>
      <c r="GM166" s="13">
        <f t="shared" si="306"/>
        <v>-1110.132554347826</v>
      </c>
      <c r="GN166" s="13">
        <f t="shared" si="306"/>
        <v>-1110.1279459459458</v>
      </c>
      <c r="GO166" s="13">
        <f t="shared" si="306"/>
        <v>-1110.1233870967742</v>
      </c>
      <c r="GP166" s="13">
        <f t="shared" si="306"/>
        <v>-1110.1188770053477</v>
      </c>
      <c r="GQ166" s="13">
        <f t="shared" si="306"/>
        <v>-1110.1144148936171</v>
      </c>
      <c r="GR166" s="13">
        <f t="shared" si="306"/>
        <v>-1110.1099999999999</v>
      </c>
      <c r="GS166" s="13">
        <f t="shared" si="306"/>
        <v>-1110.1056315789474</v>
      </c>
      <c r="GT166" s="13">
        <f t="shared" si="306"/>
        <v>-1110.1013089005235</v>
      </c>
      <c r="GU166" s="13">
        <f t="shared" si="306"/>
        <v>-1110.0970312500001</v>
      </c>
      <c r="GV166" s="13">
        <f t="shared" si="306"/>
        <v>-1110.0927979274611</v>
      </c>
      <c r="GW166" s="13">
        <f t="shared" si="306"/>
        <v>-1110.0886082474226</v>
      </c>
      <c r="GX166" s="13">
        <f t="shared" si="306"/>
        <v>-1110.0844615384615</v>
      </c>
      <c r="GY166" s="13">
        <f t="shared" si="306"/>
        <v>-1110.0803571428571</v>
      </c>
      <c r="GZ166" s="13">
        <f t="shared" si="306"/>
        <v>-1110.0762944162436</v>
      </c>
      <c r="HA166" s="13">
        <f t="shared" si="306"/>
        <v>-1110.0722727272728</v>
      </c>
      <c r="HB166" s="13">
        <f t="shared" si="306"/>
        <v>-1110.0682914572865</v>
      </c>
      <c r="HC166" s="13">
        <f t="shared" si="306"/>
        <v>-1110.0643500000001</v>
      </c>
      <c r="HD166" s="13">
        <f t="shared" si="306"/>
        <v>-1110.0604477611939</v>
      </c>
      <c r="HE166" s="13">
        <f t="shared" si="306"/>
        <v>-1110.0565841584159</v>
      </c>
      <c r="HF166" s="13">
        <f t="shared" si="306"/>
        <v>-1110.0527586206897</v>
      </c>
      <c r="HG166" s="13">
        <f t="shared" si="306"/>
        <v>-1110.0489705882353</v>
      </c>
      <c r="HH166" s="13">
        <f t="shared" si="306"/>
        <v>-1110.0452195121952</v>
      </c>
      <c r="HI166" s="13">
        <f t="shared" si="306"/>
        <v>-1110.0415048543689</v>
      </c>
      <c r="HJ166" s="13">
        <f t="shared" si="306"/>
        <v>-1110.0378260869566</v>
      </c>
      <c r="HK166" s="13">
        <f t="shared" si="306"/>
        <v>-1110.0341826923077</v>
      </c>
      <c r="HL166" s="13">
        <f t="shared" si="306"/>
        <v>-1110.0305741626794</v>
      </c>
      <c r="HM166" s="13">
        <f t="shared" si="306"/>
        <v>-1110.027</v>
      </c>
      <c r="HN166" s="13">
        <f t="shared" si="306"/>
        <v>-1110.0234597156398</v>
      </c>
      <c r="HO166" s="13">
        <f t="shared" si="306"/>
        <v>-1110.0199528301887</v>
      </c>
      <c r="HP166" s="13">
        <f t="shared" si="306"/>
        <v>-1110.0164788732395</v>
      </c>
      <c r="HQ166" s="13">
        <f t="shared" si="306"/>
        <v>-1110.0130373831776</v>
      </c>
      <c r="HR166" s="13">
        <f t="shared" si="306"/>
        <v>-1110.0096279069767</v>
      </c>
      <c r="HS166" s="13">
        <f t="shared" si="306"/>
        <v>-1110.0062499999999</v>
      </c>
      <c r="HT166" s="13">
        <f t="shared" si="306"/>
        <v>-1110.0029032258064</v>
      </c>
      <c r="HU166" s="13">
        <f t="shared" si="306"/>
        <v>-1109.9995871559634</v>
      </c>
      <c r="HV166" s="13">
        <f t="shared" si="306"/>
        <v>-1109.996301369863</v>
      </c>
      <c r="HW166" s="13">
        <f t="shared" si="306"/>
        <v>-1109.9930454545454</v>
      </c>
      <c r="HX166" s="13">
        <f t="shared" si="306"/>
        <v>-1109.9898190045249</v>
      </c>
      <c r="HY166" s="13">
        <f t="shared" si="306"/>
        <v>-1109.9866216216217</v>
      </c>
      <c r="HZ166" s="13">
        <f t="shared" si="306"/>
        <v>-1109.9834529147981</v>
      </c>
      <c r="IA166" s="13">
        <f t="shared" si="306"/>
        <v>-1109.9803125000001</v>
      </c>
      <c r="IB166" s="13">
        <f t="shared" si="306"/>
        <v>-1109.9772</v>
      </c>
      <c r="IC166" s="13">
        <f t="shared" si="306"/>
        <v>-1109.9741150442478</v>
      </c>
      <c r="ID166" s="13">
        <f t="shared" si="306"/>
        <v>-1109.9710572687225</v>
      </c>
      <c r="IE166" s="13">
        <f t="shared" si="306"/>
        <v>-1109.9680263157895</v>
      </c>
      <c r="IF166" s="13">
        <f t="shared" si="306"/>
        <v>-1109.9650218340612</v>
      </c>
      <c r="IG166" s="13">
        <f t="shared" si="306"/>
        <v>-1109.962043478261</v>
      </c>
      <c r="IH166" s="13">
        <f t="shared" si="306"/>
        <v>-1109.9590909090909</v>
      </c>
      <c r="II166" s="13">
        <f t="shared" si="306"/>
        <v>-1109.9561637931035</v>
      </c>
      <c r="IJ166" s="13">
        <f t="shared" si="306"/>
        <v>-1109.9532618025751</v>
      </c>
      <c r="IK166" s="13">
        <f t="shared" si="306"/>
        <v>-1109.9503846153846</v>
      </c>
      <c r="IL166" s="13">
        <f t="shared" si="306"/>
        <v>-1109.9475319148937</v>
      </c>
      <c r="IM166" s="13">
        <f t="shared" si="306"/>
        <v>-1109.9447033898305</v>
      </c>
      <c r="IN166" s="13">
        <f t="shared" si="306"/>
        <v>-1109.9418987341771</v>
      </c>
      <c r="IO166" s="13">
        <f t="shared" si="306"/>
        <v>-1109.9391176470588</v>
      </c>
      <c r="IP166" s="13">
        <f t="shared" si="306"/>
        <v>-1109.9363598326361</v>
      </c>
      <c r="IQ166" s="13">
        <f t="shared" si="306"/>
        <v>-1109.9336249999999</v>
      </c>
      <c r="IR166" s="13">
        <f t="shared" si="306"/>
        <v>-1109.9309128630705</v>
      </c>
      <c r="IS166" s="13">
        <f t="shared" si="306"/>
        <v>-1109.9282231404959</v>
      </c>
      <c r="IT166" s="13">
        <f t="shared" si="306"/>
        <v>-1109.9255555555555</v>
      </c>
      <c r="IU166" s="13">
        <f t="shared" si="306"/>
        <v>-1109.9229098360656</v>
      </c>
      <c r="IV166" s="13">
        <f t="shared" si="306"/>
        <v>-1109.9202857142857</v>
      </c>
      <c r="IW166" s="13"/>
      <c r="IX166" s="13"/>
      <c r="IY166" s="13"/>
      <c r="IZ166" s="13"/>
      <c r="JA166" s="13"/>
      <c r="JB166" s="13"/>
    </row>
    <row r="167" spans="1:262" ht="12.75" customHeight="1" x14ac:dyDescent="0.3">
      <c r="A167" s="18" t="s">
        <v>42</v>
      </c>
      <c r="B167" s="18">
        <v>1451</v>
      </c>
      <c r="C167" s="19">
        <f t="shared" si="289"/>
        <v>39.9375</v>
      </c>
      <c r="D167" s="19">
        <f t="shared" si="290"/>
        <v>-1411.0625</v>
      </c>
      <c r="E167" s="19">
        <f t="shared" si="291"/>
        <v>18.666666666666668</v>
      </c>
      <c r="F167" s="18" t="e">
        <f t="shared" si="292"/>
        <v>#NUM!</v>
      </c>
      <c r="G167" s="19">
        <f t="shared" si="293"/>
        <v>-50.395089285714285</v>
      </c>
      <c r="H167" s="16">
        <f t="shared" si="294"/>
        <v>56.8125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7">
        <v>25600</v>
      </c>
      <c r="S167" s="17">
        <f t="shared" si="295"/>
        <v>0.75</v>
      </c>
      <c r="T167" s="17">
        <v>1.5</v>
      </c>
      <c r="U167" s="17">
        <f t="shared" si="296"/>
        <v>1.125</v>
      </c>
      <c r="V167" s="17">
        <f t="shared" si="297"/>
        <v>90</v>
      </c>
      <c r="W167" s="17">
        <f t="shared" si="298"/>
        <v>0.375</v>
      </c>
      <c r="X167" s="17">
        <f t="shared" si="299"/>
        <v>75</v>
      </c>
      <c r="Y167" s="4">
        <f t="shared" si="300"/>
        <v>90</v>
      </c>
      <c r="Z167" s="4">
        <v>0.05</v>
      </c>
      <c r="AA167" s="4">
        <v>9</v>
      </c>
      <c r="AB167" s="4">
        <v>14</v>
      </c>
      <c r="AC167" s="4">
        <v>150</v>
      </c>
      <c r="AD167" s="4">
        <v>90</v>
      </c>
      <c r="AE167" s="4">
        <f t="shared" si="301"/>
        <v>202.5</v>
      </c>
      <c r="AF167" s="4">
        <f t="shared" si="302"/>
        <v>20.25</v>
      </c>
      <c r="AG167" s="13">
        <f t="shared" ref="AG167:IV167" si="307">((($V167+$X167)/10*MAX((AG$2/$AC167),1)+($Y167/80*180*$Z167))/(MAX((AG$2/$AA167),1)+$AB167))*28-$B167</f>
        <v>-1401.3</v>
      </c>
      <c r="AH167" s="13">
        <f t="shared" si="307"/>
        <v>-1402.3804347826087</v>
      </c>
      <c r="AI167" s="13">
        <f t="shared" si="307"/>
        <v>-1404.40625</v>
      </c>
      <c r="AJ167" s="13">
        <f t="shared" si="307"/>
        <v>-1406.27</v>
      </c>
      <c r="AK167" s="13">
        <f t="shared" si="307"/>
        <v>-1407.9903846153845</v>
      </c>
      <c r="AL167" s="13">
        <f t="shared" si="307"/>
        <v>-1409.5833333333333</v>
      </c>
      <c r="AM167" s="13">
        <f t="shared" si="307"/>
        <v>-1411.0625</v>
      </c>
      <c r="AN167" s="13">
        <f t="shared" si="307"/>
        <v>-1412.4396551724137</v>
      </c>
      <c r="AO167" s="13">
        <f t="shared" si="307"/>
        <v>-1413.7249999999999</v>
      </c>
      <c r="AP167" s="13">
        <f t="shared" si="307"/>
        <v>-1414.9274193548388</v>
      </c>
      <c r="AQ167" s="13">
        <f t="shared" si="307"/>
        <v>-1416.0546875</v>
      </c>
      <c r="AR167" s="13">
        <f t="shared" si="307"/>
        <v>-1417.1136363636363</v>
      </c>
      <c r="AS167" s="13">
        <f t="shared" si="307"/>
        <v>-1418.1102941176471</v>
      </c>
      <c r="AT167" s="13">
        <f t="shared" si="307"/>
        <v>-1419.05</v>
      </c>
      <c r="AU167" s="13">
        <f t="shared" si="307"/>
        <v>-1419.9375</v>
      </c>
      <c r="AV167" s="13">
        <f t="shared" si="307"/>
        <v>-1420.7770270270271</v>
      </c>
      <c r="AW167" s="13">
        <f t="shared" si="307"/>
        <v>-1421.5723684210527</v>
      </c>
      <c r="AX167" s="13">
        <f t="shared" si="307"/>
        <v>-1422.3269230769231</v>
      </c>
      <c r="AY167" s="13">
        <f t="shared" si="307"/>
        <v>-1423.04375</v>
      </c>
      <c r="AZ167" s="13">
        <f t="shared" si="307"/>
        <v>-1423.7256097560976</v>
      </c>
      <c r="BA167" s="13">
        <f t="shared" si="307"/>
        <v>-1424.375</v>
      </c>
      <c r="BB167" s="13">
        <f t="shared" si="307"/>
        <v>-1424.9941860465117</v>
      </c>
      <c r="BC167" s="13">
        <f t="shared" si="307"/>
        <v>-1425.5852272727273</v>
      </c>
      <c r="BD167" s="13">
        <f t="shared" si="307"/>
        <v>-1426.15</v>
      </c>
      <c r="BE167" s="13">
        <f t="shared" si="307"/>
        <v>-1426.6902173913043</v>
      </c>
      <c r="BF167" s="13">
        <f t="shared" si="307"/>
        <v>-1426.617659574468</v>
      </c>
      <c r="BG167" s="13">
        <f t="shared" si="307"/>
        <v>-1426.548125</v>
      </c>
      <c r="BH167" s="13">
        <f t="shared" si="307"/>
        <v>-1426.4814285714285</v>
      </c>
      <c r="BI167" s="13">
        <f t="shared" si="307"/>
        <v>-1426.4174</v>
      </c>
      <c r="BJ167" s="13">
        <f t="shared" si="307"/>
        <v>-1426.3558823529411</v>
      </c>
      <c r="BK167" s="13">
        <f t="shared" si="307"/>
        <v>-1426.2967307692309</v>
      </c>
      <c r="BL167" s="13">
        <f t="shared" si="307"/>
        <v>-1426.2398113207546</v>
      </c>
      <c r="BM167" s="13">
        <f t="shared" si="307"/>
        <v>-1426.1849999999999</v>
      </c>
      <c r="BN167" s="13">
        <f t="shared" si="307"/>
        <v>-1426.1321818181818</v>
      </c>
      <c r="BO167" s="13">
        <f t="shared" si="307"/>
        <v>-1426.08125</v>
      </c>
      <c r="BP167" s="13">
        <f t="shared" si="307"/>
        <v>-1426.032105263158</v>
      </c>
      <c r="BQ167" s="13">
        <f t="shared" si="307"/>
        <v>-1425.9846551724138</v>
      </c>
      <c r="BR167" s="13">
        <f t="shared" si="307"/>
        <v>-1425.9388135593219</v>
      </c>
      <c r="BS167" s="13">
        <f t="shared" si="307"/>
        <v>-1425.8945000000001</v>
      </c>
      <c r="BT167" s="13">
        <f t="shared" si="307"/>
        <v>-1425.8516393442624</v>
      </c>
      <c r="BU167" s="13">
        <f t="shared" si="307"/>
        <v>-1425.8101612903226</v>
      </c>
      <c r="BV167" s="13">
        <f t="shared" si="307"/>
        <v>-1425.77</v>
      </c>
      <c r="BW167" s="13">
        <f t="shared" si="307"/>
        <v>-1425.7310937499999</v>
      </c>
      <c r="BX167" s="13">
        <f t="shared" si="307"/>
        <v>-1425.6933846153845</v>
      </c>
      <c r="BY167" s="13">
        <f t="shared" si="307"/>
        <v>-1425.6568181818182</v>
      </c>
      <c r="BZ167" s="13">
        <f t="shared" si="307"/>
        <v>-1425.6213432835821</v>
      </c>
      <c r="CA167" s="13">
        <f t="shared" si="307"/>
        <v>-1425.586911764706</v>
      </c>
      <c r="CB167" s="13">
        <f t="shared" si="307"/>
        <v>-1425.5534782608695</v>
      </c>
      <c r="CC167" s="13">
        <f t="shared" si="307"/>
        <v>-1425.521</v>
      </c>
      <c r="CD167" s="13">
        <f t="shared" si="307"/>
        <v>-1425.4894366197184</v>
      </c>
      <c r="CE167" s="13">
        <f t="shared" si="307"/>
        <v>-1425.45875</v>
      </c>
      <c r="CF167" s="13">
        <f t="shared" si="307"/>
        <v>-1425.428904109589</v>
      </c>
      <c r="CG167" s="13">
        <f t="shared" si="307"/>
        <v>-1425.3998648648649</v>
      </c>
      <c r="CH167" s="13">
        <f t="shared" si="307"/>
        <v>-1425.3715999999999</v>
      </c>
      <c r="CI167" s="13">
        <f t="shared" si="307"/>
        <v>-1425.3440789473684</v>
      </c>
      <c r="CJ167" s="13">
        <f t="shared" si="307"/>
        <v>-1425.3172727272727</v>
      </c>
      <c r="CK167" s="13">
        <f t="shared" si="307"/>
        <v>-1425.2911538461537</v>
      </c>
      <c r="CL167" s="13">
        <f t="shared" si="307"/>
        <v>-1425.2656962025317</v>
      </c>
      <c r="CM167" s="13">
        <f t="shared" si="307"/>
        <v>-1425.240875</v>
      </c>
      <c r="CN167" s="13">
        <f t="shared" si="307"/>
        <v>-1425.2166666666667</v>
      </c>
      <c r="CO167" s="13">
        <f t="shared" si="307"/>
        <v>-1425.1930487804877</v>
      </c>
      <c r="CP167" s="13">
        <f t="shared" si="307"/>
        <v>-1425.17</v>
      </c>
      <c r="CQ167" s="13">
        <f t="shared" si="307"/>
        <v>-1425.1475</v>
      </c>
      <c r="CR167" s="13">
        <f t="shared" si="307"/>
        <v>-1425.1255294117648</v>
      </c>
      <c r="CS167" s="13">
        <f t="shared" si="307"/>
        <v>-1425.1040697674418</v>
      </c>
      <c r="CT167" s="13">
        <f t="shared" si="307"/>
        <v>-1425.0831034482758</v>
      </c>
      <c r="CU167" s="13">
        <f t="shared" si="307"/>
        <v>-1425.0626136363637</v>
      </c>
      <c r="CV167" s="13">
        <f t="shared" si="307"/>
        <v>-1425.0425842696629</v>
      </c>
      <c r="CW167" s="13">
        <f t="shared" si="307"/>
        <v>-1425.0229999999999</v>
      </c>
      <c r="CX167" s="13">
        <f t="shared" si="307"/>
        <v>-1425.0038461538461</v>
      </c>
      <c r="CY167" s="13">
        <f t="shared" si="307"/>
        <v>-1424.9851086956521</v>
      </c>
      <c r="CZ167" s="13">
        <f t="shared" si="307"/>
        <v>-1424.9667741935484</v>
      </c>
      <c r="DA167" s="13">
        <f t="shared" si="307"/>
        <v>-1424.948829787234</v>
      </c>
      <c r="DB167" s="13">
        <f t="shared" si="307"/>
        <v>-1424.9312631578948</v>
      </c>
      <c r="DC167" s="13">
        <f t="shared" si="307"/>
        <v>-1424.9140625</v>
      </c>
      <c r="DD167" s="13">
        <f t="shared" si="307"/>
        <v>-1424.8972164948455</v>
      </c>
      <c r="DE167" s="13">
        <f t="shared" si="307"/>
        <v>-1424.8807142857142</v>
      </c>
      <c r="DF167" s="13">
        <f t="shared" si="307"/>
        <v>-1424.8645454545454</v>
      </c>
      <c r="DG167" s="13">
        <f t="shared" si="307"/>
        <v>-1424.8487</v>
      </c>
      <c r="DH167" s="13">
        <f t="shared" si="307"/>
        <v>-1424.8331683168317</v>
      </c>
      <c r="DI167" s="13">
        <f t="shared" si="307"/>
        <v>-1424.8179411764706</v>
      </c>
      <c r="DJ167" s="13">
        <f t="shared" si="307"/>
        <v>-1424.8030097087378</v>
      </c>
      <c r="DK167" s="13">
        <f t="shared" si="307"/>
        <v>-1424.7883653846154</v>
      </c>
      <c r="DL167" s="13">
        <f t="shared" si="307"/>
        <v>-1424.7739999999999</v>
      </c>
      <c r="DM167" s="13">
        <f t="shared" si="307"/>
        <v>-1424.7599056603774</v>
      </c>
      <c r="DN167" s="13">
        <f t="shared" si="307"/>
        <v>-1424.7460747663552</v>
      </c>
      <c r="DO167" s="13">
        <f t="shared" si="307"/>
        <v>-1424.7325000000001</v>
      </c>
      <c r="DP167" s="13">
        <f t="shared" si="307"/>
        <v>-1424.7191743119265</v>
      </c>
      <c r="DQ167" s="13">
        <f t="shared" si="307"/>
        <v>-1424.706090909091</v>
      </c>
      <c r="DR167" s="13">
        <f t="shared" si="307"/>
        <v>-1424.6932432432432</v>
      </c>
      <c r="DS167" s="13">
        <f t="shared" si="307"/>
        <v>-1424.680625</v>
      </c>
      <c r="DT167" s="13">
        <f t="shared" si="307"/>
        <v>-1424.6682300884956</v>
      </c>
      <c r="DU167" s="13">
        <f t="shared" si="307"/>
        <v>-1424.6560526315789</v>
      </c>
      <c r="DV167" s="13">
        <f t="shared" si="307"/>
        <v>-1424.6440869565217</v>
      </c>
      <c r="DW167" s="13">
        <f t="shared" si="307"/>
        <v>-1424.6323275862069</v>
      </c>
      <c r="DX167" s="13">
        <f t="shared" si="307"/>
        <v>-1424.6207692307692</v>
      </c>
      <c r="DY167" s="13">
        <f t="shared" si="307"/>
        <v>-1424.609406779661</v>
      </c>
      <c r="DZ167" s="13">
        <f t="shared" si="307"/>
        <v>-1424.5982352941176</v>
      </c>
      <c r="EA167" s="13">
        <f t="shared" si="307"/>
        <v>-1424.58725</v>
      </c>
      <c r="EB167" s="13">
        <f t="shared" si="307"/>
        <v>-1424.5764462809918</v>
      </c>
      <c r="EC167" s="13">
        <f t="shared" si="307"/>
        <v>-1424.5658196721311</v>
      </c>
      <c r="ED167" s="13">
        <f t="shared" si="307"/>
        <v>-1424.5553658536585</v>
      </c>
      <c r="EE167" s="13">
        <f t="shared" si="307"/>
        <v>-1424.5450806451613</v>
      </c>
      <c r="EF167" s="13">
        <f t="shared" si="307"/>
        <v>-1424.53496</v>
      </c>
      <c r="EG167" s="13">
        <f t="shared" si="307"/>
        <v>-1424.5250000000001</v>
      </c>
      <c r="EH167" s="13">
        <f t="shared" si="307"/>
        <v>-1424.5151968503937</v>
      </c>
      <c r="EI167" s="13">
        <f t="shared" si="307"/>
        <v>-1424.5055468749999</v>
      </c>
      <c r="EJ167" s="13">
        <f t="shared" si="307"/>
        <v>-1424.4960465116278</v>
      </c>
      <c r="EK167" s="13">
        <f t="shared" si="307"/>
        <v>-1424.4866923076922</v>
      </c>
      <c r="EL167" s="13">
        <f t="shared" si="307"/>
        <v>-1424.4774809160306</v>
      </c>
      <c r="EM167" s="13">
        <f t="shared" si="307"/>
        <v>-1424.4684090909091</v>
      </c>
      <c r="EN167" s="13">
        <f t="shared" si="307"/>
        <v>-1424.4594736842105</v>
      </c>
      <c r="EO167" s="13">
        <f t="shared" si="307"/>
        <v>-1424.4506716417911</v>
      </c>
      <c r="EP167" s="13">
        <f t="shared" si="307"/>
        <v>-1424.442</v>
      </c>
      <c r="EQ167" s="13">
        <f t="shared" si="307"/>
        <v>-1424.433455882353</v>
      </c>
      <c r="ER167" s="13">
        <f t="shared" si="307"/>
        <v>-1424.4250364963505</v>
      </c>
      <c r="ES167" s="13">
        <f t="shared" si="307"/>
        <v>-1424.4167391304347</v>
      </c>
      <c r="ET167" s="13">
        <f t="shared" si="307"/>
        <v>-1424.4085611510791</v>
      </c>
      <c r="EU167" s="13">
        <f t="shared" si="307"/>
        <v>-1424.4005</v>
      </c>
      <c r="EV167" s="13">
        <f t="shared" si="307"/>
        <v>-1424.3925531914895</v>
      </c>
      <c r="EW167" s="13">
        <f t="shared" si="307"/>
        <v>-1424.3847183098592</v>
      </c>
      <c r="EX167" s="13">
        <f t="shared" si="307"/>
        <v>-1424.376993006993</v>
      </c>
      <c r="EY167" s="13">
        <f t="shared" si="307"/>
        <v>-1424.369375</v>
      </c>
      <c r="EZ167" s="13">
        <f t="shared" si="307"/>
        <v>-1424.3618620689656</v>
      </c>
      <c r="FA167" s="13">
        <f t="shared" si="307"/>
        <v>-1424.3544520547946</v>
      </c>
      <c r="FB167" s="13">
        <f t="shared" si="307"/>
        <v>-1424.3471428571429</v>
      </c>
      <c r="FC167" s="13">
        <f t="shared" si="307"/>
        <v>-1424.3399324324325</v>
      </c>
      <c r="FD167" s="13">
        <f t="shared" si="307"/>
        <v>-1424.3328187919462</v>
      </c>
      <c r="FE167" s="13">
        <f t="shared" si="307"/>
        <v>-1424.3258000000001</v>
      </c>
      <c r="FF167" s="13">
        <f t="shared" si="307"/>
        <v>-1424.3188741721854</v>
      </c>
      <c r="FG167" s="13">
        <f t="shared" si="307"/>
        <v>-1424.3120394736843</v>
      </c>
      <c r="FH167" s="13">
        <f t="shared" si="307"/>
        <v>-1424.305294117647</v>
      </c>
      <c r="FI167" s="13">
        <f t="shared" si="307"/>
        <v>-1424.2986363636364</v>
      </c>
      <c r="FJ167" s="13">
        <f t="shared" si="307"/>
        <v>-1424.2920645161291</v>
      </c>
      <c r="FK167" s="13">
        <f t="shared" si="307"/>
        <v>-1424.2855769230769</v>
      </c>
      <c r="FL167" s="13">
        <f t="shared" si="307"/>
        <v>-1424.2791719745223</v>
      </c>
      <c r="FM167" s="13">
        <f t="shared" si="307"/>
        <v>-1424.2728481012657</v>
      </c>
      <c r="FN167" s="13">
        <f t="shared" si="307"/>
        <v>-1424.2666037735848</v>
      </c>
      <c r="FO167" s="13">
        <f t="shared" si="307"/>
        <v>-1424.2604375000001</v>
      </c>
      <c r="FP167" s="13">
        <f t="shared" si="307"/>
        <v>-1424.254347826087</v>
      </c>
      <c r="FQ167" s="13">
        <f t="shared" si="307"/>
        <v>-1424.2483333333334</v>
      </c>
      <c r="FR167" s="13">
        <f t="shared" si="307"/>
        <v>-1424.2423926380368</v>
      </c>
      <c r="FS167" s="13">
        <f t="shared" si="307"/>
        <v>-1424.2365243902439</v>
      </c>
      <c r="FT167" s="13">
        <f t="shared" si="307"/>
        <v>-1424.2307272727273</v>
      </c>
      <c r="FU167" s="13">
        <f t="shared" si="307"/>
        <v>-1424.2249999999999</v>
      </c>
      <c r="FV167" s="13">
        <f t="shared" si="307"/>
        <v>-1424.2193413173652</v>
      </c>
      <c r="FW167" s="13">
        <f t="shared" si="307"/>
        <v>-1424.2137499999999</v>
      </c>
      <c r="FX167" s="13">
        <f t="shared" si="307"/>
        <v>-1424.208224852071</v>
      </c>
      <c r="FY167" s="13">
        <f t="shared" si="307"/>
        <v>-1424.2027647058824</v>
      </c>
      <c r="FZ167" s="13">
        <f t="shared" si="307"/>
        <v>-1424.1973684210527</v>
      </c>
      <c r="GA167" s="13">
        <f t="shared" si="307"/>
        <v>-1424.1920348837209</v>
      </c>
      <c r="GB167" s="13">
        <f t="shared" si="307"/>
        <v>-1424.1867630057804</v>
      </c>
      <c r="GC167" s="13">
        <f t="shared" si="307"/>
        <v>-1424.181551724138</v>
      </c>
      <c r="GD167" s="13">
        <f t="shared" si="307"/>
        <v>-1424.1764000000001</v>
      </c>
      <c r="GE167" s="13">
        <f t="shared" si="307"/>
        <v>-1424.1713068181818</v>
      </c>
      <c r="GF167" s="13">
        <f t="shared" si="307"/>
        <v>-1424.1662711864408</v>
      </c>
      <c r="GG167" s="13">
        <f t="shared" si="307"/>
        <v>-1424.1612921348315</v>
      </c>
      <c r="GH167" s="13">
        <f t="shared" si="307"/>
        <v>-1424.1563687150838</v>
      </c>
      <c r="GI167" s="13">
        <f t="shared" si="307"/>
        <v>-1424.1514999999999</v>
      </c>
      <c r="GJ167" s="13">
        <f t="shared" si="307"/>
        <v>-1424.1466850828729</v>
      </c>
      <c r="GK167" s="13">
        <f t="shared" si="307"/>
        <v>-1424.1419230769231</v>
      </c>
      <c r="GL167" s="13">
        <f t="shared" si="307"/>
        <v>-1424.1372131147541</v>
      </c>
      <c r="GM167" s="13">
        <f t="shared" si="307"/>
        <v>-1424.132554347826</v>
      </c>
      <c r="GN167" s="13">
        <f t="shared" si="307"/>
        <v>-1424.1279459459458</v>
      </c>
      <c r="GO167" s="13">
        <f t="shared" si="307"/>
        <v>-1424.1233870967742</v>
      </c>
      <c r="GP167" s="13">
        <f t="shared" si="307"/>
        <v>-1424.1188770053477</v>
      </c>
      <c r="GQ167" s="13">
        <f t="shared" si="307"/>
        <v>-1424.1144148936171</v>
      </c>
      <c r="GR167" s="13">
        <f t="shared" si="307"/>
        <v>-1424.11</v>
      </c>
      <c r="GS167" s="13">
        <f t="shared" si="307"/>
        <v>-1424.1056315789474</v>
      </c>
      <c r="GT167" s="13">
        <f t="shared" si="307"/>
        <v>-1424.1013089005235</v>
      </c>
      <c r="GU167" s="13">
        <f t="shared" si="307"/>
        <v>-1424.0970312500001</v>
      </c>
      <c r="GV167" s="13">
        <f t="shared" si="307"/>
        <v>-1424.0927979274611</v>
      </c>
      <c r="GW167" s="13">
        <f t="shared" si="307"/>
        <v>-1424.0886082474226</v>
      </c>
      <c r="GX167" s="13">
        <f t="shared" si="307"/>
        <v>-1424.0844615384615</v>
      </c>
      <c r="GY167" s="13">
        <f t="shared" si="307"/>
        <v>-1424.0803571428571</v>
      </c>
      <c r="GZ167" s="13">
        <f t="shared" si="307"/>
        <v>-1424.0762944162436</v>
      </c>
      <c r="HA167" s="13">
        <f t="shared" si="307"/>
        <v>-1424.0722727272728</v>
      </c>
      <c r="HB167" s="13">
        <f t="shared" si="307"/>
        <v>-1424.0682914572865</v>
      </c>
      <c r="HC167" s="13">
        <f t="shared" si="307"/>
        <v>-1424.0643500000001</v>
      </c>
      <c r="HD167" s="13">
        <f t="shared" si="307"/>
        <v>-1424.0604477611939</v>
      </c>
      <c r="HE167" s="13">
        <f t="shared" si="307"/>
        <v>-1424.0565841584159</v>
      </c>
      <c r="HF167" s="13">
        <f t="shared" si="307"/>
        <v>-1424.0527586206897</v>
      </c>
      <c r="HG167" s="13">
        <f t="shared" si="307"/>
        <v>-1424.0489705882353</v>
      </c>
      <c r="HH167" s="13">
        <f t="shared" si="307"/>
        <v>-1424.0452195121952</v>
      </c>
      <c r="HI167" s="13">
        <f t="shared" si="307"/>
        <v>-1424.0415048543689</v>
      </c>
      <c r="HJ167" s="13">
        <f t="shared" si="307"/>
        <v>-1424.0378260869566</v>
      </c>
      <c r="HK167" s="13">
        <f t="shared" si="307"/>
        <v>-1424.0341826923077</v>
      </c>
      <c r="HL167" s="13">
        <f t="shared" si="307"/>
        <v>-1424.0305741626794</v>
      </c>
      <c r="HM167" s="13">
        <f t="shared" si="307"/>
        <v>-1424.027</v>
      </c>
      <c r="HN167" s="13">
        <f t="shared" si="307"/>
        <v>-1424.0234597156398</v>
      </c>
      <c r="HO167" s="13">
        <f t="shared" si="307"/>
        <v>-1424.0199528301887</v>
      </c>
      <c r="HP167" s="13">
        <f t="shared" si="307"/>
        <v>-1424.0164788732395</v>
      </c>
      <c r="HQ167" s="13">
        <f t="shared" si="307"/>
        <v>-1424.0130373831776</v>
      </c>
      <c r="HR167" s="13">
        <f t="shared" si="307"/>
        <v>-1424.0096279069767</v>
      </c>
      <c r="HS167" s="13">
        <f t="shared" si="307"/>
        <v>-1424.0062499999999</v>
      </c>
      <c r="HT167" s="13">
        <f t="shared" si="307"/>
        <v>-1424.0029032258064</v>
      </c>
      <c r="HU167" s="13">
        <f t="shared" si="307"/>
        <v>-1423.9995871559634</v>
      </c>
      <c r="HV167" s="13">
        <f t="shared" si="307"/>
        <v>-1423.996301369863</v>
      </c>
      <c r="HW167" s="13">
        <f t="shared" si="307"/>
        <v>-1423.9930454545454</v>
      </c>
      <c r="HX167" s="13">
        <f t="shared" si="307"/>
        <v>-1423.9898190045249</v>
      </c>
      <c r="HY167" s="13">
        <f t="shared" si="307"/>
        <v>-1423.9866216216217</v>
      </c>
      <c r="HZ167" s="13">
        <f t="shared" si="307"/>
        <v>-1423.9834529147981</v>
      </c>
      <c r="IA167" s="13">
        <f t="shared" si="307"/>
        <v>-1423.9803125000001</v>
      </c>
      <c r="IB167" s="13">
        <f t="shared" si="307"/>
        <v>-1423.9772</v>
      </c>
      <c r="IC167" s="13">
        <f t="shared" si="307"/>
        <v>-1423.9741150442478</v>
      </c>
      <c r="ID167" s="13">
        <f t="shared" si="307"/>
        <v>-1423.9710572687225</v>
      </c>
      <c r="IE167" s="13">
        <f t="shared" si="307"/>
        <v>-1423.9680263157895</v>
      </c>
      <c r="IF167" s="13">
        <f t="shared" si="307"/>
        <v>-1423.9650218340612</v>
      </c>
      <c r="IG167" s="13">
        <f t="shared" si="307"/>
        <v>-1423.962043478261</v>
      </c>
      <c r="IH167" s="13">
        <f t="shared" si="307"/>
        <v>-1423.9590909090909</v>
      </c>
      <c r="II167" s="13">
        <f t="shared" si="307"/>
        <v>-1423.9561637931035</v>
      </c>
      <c r="IJ167" s="13">
        <f t="shared" si="307"/>
        <v>-1423.9532618025751</v>
      </c>
      <c r="IK167" s="13">
        <f t="shared" si="307"/>
        <v>-1423.9503846153846</v>
      </c>
      <c r="IL167" s="13">
        <f t="shared" si="307"/>
        <v>-1423.9475319148937</v>
      </c>
      <c r="IM167" s="13">
        <f t="shared" si="307"/>
        <v>-1423.9447033898305</v>
      </c>
      <c r="IN167" s="13">
        <f t="shared" si="307"/>
        <v>-1423.9418987341771</v>
      </c>
      <c r="IO167" s="13">
        <f t="shared" si="307"/>
        <v>-1423.9391176470588</v>
      </c>
      <c r="IP167" s="13">
        <f t="shared" si="307"/>
        <v>-1423.9363598326361</v>
      </c>
      <c r="IQ167" s="13">
        <f t="shared" si="307"/>
        <v>-1423.9336249999999</v>
      </c>
      <c r="IR167" s="13">
        <f t="shared" si="307"/>
        <v>-1423.9309128630705</v>
      </c>
      <c r="IS167" s="13">
        <f t="shared" si="307"/>
        <v>-1423.9282231404959</v>
      </c>
      <c r="IT167" s="13">
        <f t="shared" si="307"/>
        <v>-1423.9255555555555</v>
      </c>
      <c r="IU167" s="13">
        <f t="shared" si="307"/>
        <v>-1423.9229098360656</v>
      </c>
      <c r="IV167" s="13">
        <f t="shared" si="307"/>
        <v>-1423.9202857142857</v>
      </c>
      <c r="IW167" s="13"/>
      <c r="IX167" s="13"/>
      <c r="IY167" s="13"/>
      <c r="IZ167" s="13"/>
      <c r="JA167" s="13"/>
      <c r="JB167" s="13"/>
    </row>
    <row r="168" spans="1:262" ht="12.75" customHeight="1" x14ac:dyDescent="0.3">
      <c r="A168" s="4" t="s">
        <v>43</v>
      </c>
      <c r="B168" s="2">
        <f>460+109+100</f>
        <v>669</v>
      </c>
      <c r="C168" s="13">
        <f t="shared" si="289"/>
        <v>49.699999999999996</v>
      </c>
      <c r="D168" s="13">
        <f t="shared" si="290"/>
        <v>-619.29999999999995</v>
      </c>
      <c r="E168" s="13">
        <f t="shared" si="291"/>
        <v>15</v>
      </c>
      <c r="F168" s="2" t="e">
        <f t="shared" si="292"/>
        <v>#NUM!</v>
      </c>
      <c r="G168" s="13">
        <f t="shared" si="293"/>
        <v>-22.11785714285714</v>
      </c>
      <c r="H168" s="11">
        <f t="shared" si="294"/>
        <v>70.7</v>
      </c>
      <c r="I168" s="13"/>
      <c r="J168" s="13"/>
      <c r="K168" s="13"/>
      <c r="L168" s="13"/>
      <c r="M168" s="13"/>
      <c r="N168" s="13"/>
      <c r="O168" s="13"/>
      <c r="P168" s="13"/>
      <c r="Q168" s="13"/>
      <c r="R168" s="4">
        <v>2000</v>
      </c>
      <c r="S168" s="17">
        <f t="shared" si="295"/>
        <v>0.75</v>
      </c>
      <c r="T168" s="17">
        <v>1.5</v>
      </c>
      <c r="U168" s="17">
        <f t="shared" si="296"/>
        <v>1.125</v>
      </c>
      <c r="V168" s="17">
        <f t="shared" si="297"/>
        <v>90</v>
      </c>
      <c r="W168" s="17">
        <f t="shared" si="298"/>
        <v>0.375</v>
      </c>
      <c r="X168" s="17">
        <f t="shared" si="299"/>
        <v>75</v>
      </c>
      <c r="Y168" s="4">
        <f t="shared" si="300"/>
        <v>90</v>
      </c>
      <c r="Z168" s="4">
        <v>0.05</v>
      </c>
      <c r="AA168" s="4">
        <v>75</v>
      </c>
      <c r="AB168" s="4">
        <v>14</v>
      </c>
      <c r="AC168" s="4">
        <v>500</v>
      </c>
      <c r="AD168" s="4">
        <v>90</v>
      </c>
      <c r="AE168" s="4">
        <f t="shared" si="301"/>
        <v>202.5</v>
      </c>
      <c r="AF168" s="4">
        <f t="shared" si="302"/>
        <v>20.25</v>
      </c>
      <c r="AG168" s="13">
        <f t="shared" ref="AG168:IV168" si="308">((($V168+$X168)/10*MAX((AG$2/$AC168),1)+($Y168/80*180*$Z168))/(MAX((AG$2/$AA168),1)+$AB168))*28-$B168</f>
        <v>-619.29999999999995</v>
      </c>
      <c r="AH168" s="13">
        <f t="shared" si="308"/>
        <v>-619.29999999999995</v>
      </c>
      <c r="AI168" s="13">
        <f t="shared" si="308"/>
        <v>-619.29999999999995</v>
      </c>
      <c r="AJ168" s="13">
        <f t="shared" si="308"/>
        <v>-619.29999999999995</v>
      </c>
      <c r="AK168" s="13">
        <f t="shared" si="308"/>
        <v>-619.29999999999995</v>
      </c>
      <c r="AL168" s="13">
        <f t="shared" si="308"/>
        <v>-619.29999999999995</v>
      </c>
      <c r="AM168" s="13">
        <f t="shared" si="308"/>
        <v>-619.29999999999995</v>
      </c>
      <c r="AN168" s="13">
        <f t="shared" si="308"/>
        <v>-619.29999999999995</v>
      </c>
      <c r="AO168" s="13">
        <f t="shared" si="308"/>
        <v>-619.29999999999995</v>
      </c>
      <c r="AP168" s="13">
        <f t="shared" si="308"/>
        <v>-619.29999999999995</v>
      </c>
      <c r="AQ168" s="13">
        <f t="shared" si="308"/>
        <v>-619.29999999999995</v>
      </c>
      <c r="AR168" s="13">
        <f t="shared" si="308"/>
        <v>-619.29999999999995</v>
      </c>
      <c r="AS168" s="13">
        <f t="shared" si="308"/>
        <v>-619.43218085106378</v>
      </c>
      <c r="AT168" s="13">
        <f t="shared" si="308"/>
        <v>-619.69444444444446</v>
      </c>
      <c r="AU168" s="13">
        <f t="shared" si="308"/>
        <v>-619.95394736842104</v>
      </c>
      <c r="AV168" s="13">
        <f t="shared" si="308"/>
        <v>-620.21073298429314</v>
      </c>
      <c r="AW168" s="13">
        <f t="shared" si="308"/>
        <v>-620.46484375</v>
      </c>
      <c r="AX168" s="13">
        <f t="shared" si="308"/>
        <v>-620.71632124352334</v>
      </c>
      <c r="AY168" s="13">
        <f t="shared" si="308"/>
        <v>-620.96520618556701</v>
      </c>
      <c r="AZ168" s="13">
        <f t="shared" si="308"/>
        <v>-621.21153846153845</v>
      </c>
      <c r="BA168" s="13">
        <f t="shared" si="308"/>
        <v>-621.45535714285711</v>
      </c>
      <c r="BB168" s="13">
        <f t="shared" si="308"/>
        <v>-621.6967005076142</v>
      </c>
      <c r="BC168" s="13">
        <f t="shared" si="308"/>
        <v>-621.93560606060601</v>
      </c>
      <c r="BD168" s="13">
        <f t="shared" si="308"/>
        <v>-622.1721105527638</v>
      </c>
      <c r="BE168" s="13">
        <f t="shared" si="308"/>
        <v>-622.40625</v>
      </c>
      <c r="BF168" s="13">
        <f t="shared" si="308"/>
        <v>-622.63805970149258</v>
      </c>
      <c r="BG168" s="13">
        <f t="shared" si="308"/>
        <v>-622.86757425742576</v>
      </c>
      <c r="BH168" s="13">
        <f t="shared" si="308"/>
        <v>-623.09482758620686</v>
      </c>
      <c r="BI168" s="13">
        <f t="shared" si="308"/>
        <v>-623.31985294117646</v>
      </c>
      <c r="BJ168" s="13">
        <f t="shared" si="308"/>
        <v>-623.54268292682923</v>
      </c>
      <c r="BK168" s="13">
        <f t="shared" si="308"/>
        <v>-623.76334951456306</v>
      </c>
      <c r="BL168" s="13">
        <f t="shared" si="308"/>
        <v>-623.981884057971</v>
      </c>
      <c r="BM168" s="13">
        <f t="shared" si="308"/>
        <v>-624.19831730769226</v>
      </c>
      <c r="BN168" s="13">
        <f t="shared" si="308"/>
        <v>-624.41267942583727</v>
      </c>
      <c r="BO168" s="13">
        <f t="shared" si="308"/>
        <v>-624.625</v>
      </c>
      <c r="BP168" s="13">
        <f t="shared" si="308"/>
        <v>-624.83530805687201</v>
      </c>
      <c r="BQ168" s="13">
        <f t="shared" si="308"/>
        <v>-625.04363207547169</v>
      </c>
      <c r="BR168" s="13">
        <f t="shared" si="308"/>
        <v>-625.25</v>
      </c>
      <c r="BS168" s="13">
        <f t="shared" si="308"/>
        <v>-625.45443925233644</v>
      </c>
      <c r="BT168" s="13">
        <f t="shared" si="308"/>
        <v>-625.65697674418607</v>
      </c>
      <c r="BU168" s="13">
        <f t="shared" si="308"/>
        <v>-625.85763888888891</v>
      </c>
      <c r="BV168" s="13">
        <f t="shared" si="308"/>
        <v>-626.05645161290317</v>
      </c>
      <c r="BW168" s="13">
        <f t="shared" si="308"/>
        <v>-626.25344036697243</v>
      </c>
      <c r="BX168" s="13">
        <f t="shared" si="308"/>
        <v>-626.44863013698625</v>
      </c>
      <c r="BY168" s="13">
        <f t="shared" si="308"/>
        <v>-626.6420454545455</v>
      </c>
      <c r="BZ168" s="13">
        <f t="shared" si="308"/>
        <v>-626.83371040723978</v>
      </c>
      <c r="CA168" s="13">
        <f t="shared" si="308"/>
        <v>-627.02364864864865</v>
      </c>
      <c r="CB168" s="13">
        <f t="shared" si="308"/>
        <v>-627.2118834080718</v>
      </c>
      <c r="CC168" s="13">
        <f t="shared" si="308"/>
        <v>-627.3984375</v>
      </c>
      <c r="CD168" s="13">
        <f t="shared" si="308"/>
        <v>-627.58333333333337</v>
      </c>
      <c r="CE168" s="13">
        <f t="shared" si="308"/>
        <v>-627.76659292035401</v>
      </c>
      <c r="CF168" s="13">
        <f t="shared" si="308"/>
        <v>-627.9482378854625</v>
      </c>
      <c r="CG168" s="13">
        <f t="shared" si="308"/>
        <v>-628.12828947368416</v>
      </c>
      <c r="CH168" s="13">
        <f t="shared" si="308"/>
        <v>-628.30676855895194</v>
      </c>
      <c r="CI168" s="13">
        <f t="shared" si="308"/>
        <v>-628.48369565217388</v>
      </c>
      <c r="CJ168" s="13">
        <f t="shared" si="308"/>
        <v>-628.65909090909088</v>
      </c>
      <c r="CK168" s="13">
        <f t="shared" si="308"/>
        <v>-628.83297413793105</v>
      </c>
      <c r="CL168" s="13">
        <f t="shared" si="308"/>
        <v>-629.00536480686696</v>
      </c>
      <c r="CM168" s="13">
        <f t="shared" si="308"/>
        <v>-629.17628205128199</v>
      </c>
      <c r="CN168" s="13">
        <f t="shared" si="308"/>
        <v>-629.34574468085111</v>
      </c>
      <c r="CO168" s="13">
        <f t="shared" si="308"/>
        <v>-629.51377118644064</v>
      </c>
      <c r="CP168" s="13">
        <f t="shared" si="308"/>
        <v>-629.68037974683546</v>
      </c>
      <c r="CQ168" s="13">
        <f t="shared" si="308"/>
        <v>-629.84558823529414</v>
      </c>
      <c r="CR168" s="13">
        <f t="shared" si="308"/>
        <v>-630.00941422594144</v>
      </c>
      <c r="CS168" s="13">
        <f t="shared" si="308"/>
        <v>-630.171875</v>
      </c>
      <c r="CT168" s="13">
        <f t="shared" si="308"/>
        <v>-630.33298755186718</v>
      </c>
      <c r="CU168" s="13">
        <f t="shared" si="308"/>
        <v>-630.4927685950413</v>
      </c>
      <c r="CV168" s="13">
        <f t="shared" si="308"/>
        <v>-630.65123456790127</v>
      </c>
      <c r="CW168" s="13">
        <f t="shared" si="308"/>
        <v>-630.80840163934431</v>
      </c>
      <c r="CX168" s="13">
        <f t="shared" si="308"/>
        <v>-630.96428571428567</v>
      </c>
      <c r="CY168" s="13">
        <f t="shared" si="308"/>
        <v>-631.1189024390244</v>
      </c>
      <c r="CZ168" s="13">
        <f t="shared" si="308"/>
        <v>-631.27226720647775</v>
      </c>
      <c r="DA168" s="13">
        <f t="shared" si="308"/>
        <v>-631.42439516129036</v>
      </c>
      <c r="DB168" s="13">
        <f t="shared" si="308"/>
        <v>-631.57530120481931</v>
      </c>
      <c r="DC168" s="13">
        <f t="shared" si="308"/>
        <v>-631.72500000000002</v>
      </c>
      <c r="DD168" s="13">
        <f t="shared" si="308"/>
        <v>-631.87350597609566</v>
      </c>
      <c r="DE168" s="13">
        <f t="shared" si="308"/>
        <v>-632.02083333333337</v>
      </c>
      <c r="DF168" s="13">
        <f t="shared" si="308"/>
        <v>-632.16699604743087</v>
      </c>
      <c r="DG168" s="13">
        <f t="shared" si="308"/>
        <v>-632.31200787401576</v>
      </c>
      <c r="DH168" s="13">
        <f t="shared" si="308"/>
        <v>-632.45588235294122</v>
      </c>
      <c r="DI168" s="13">
        <f t="shared" si="308"/>
        <v>-632.5986328125</v>
      </c>
      <c r="DJ168" s="13">
        <f t="shared" si="308"/>
        <v>-632.74027237354085</v>
      </c>
      <c r="DK168" s="13">
        <f t="shared" si="308"/>
        <v>-632.88081395348831</v>
      </c>
      <c r="DL168" s="13">
        <f t="shared" si="308"/>
        <v>-632.84189189189192</v>
      </c>
      <c r="DM168" s="13">
        <f t="shared" si="308"/>
        <v>-632.71442307692303</v>
      </c>
      <c r="DN168" s="13">
        <f t="shared" si="308"/>
        <v>-632.58793103448272</v>
      </c>
      <c r="DO168" s="13">
        <f t="shared" si="308"/>
        <v>-632.46240458015268</v>
      </c>
      <c r="DP168" s="13">
        <f t="shared" si="308"/>
        <v>-632.33783269961975</v>
      </c>
      <c r="DQ168" s="13">
        <f t="shared" si="308"/>
        <v>-632.21420454545455</v>
      </c>
      <c r="DR168" s="13">
        <f t="shared" si="308"/>
        <v>-632.0915094339623</v>
      </c>
      <c r="DS168" s="13">
        <f t="shared" si="308"/>
        <v>-631.96973684210525</v>
      </c>
      <c r="DT168" s="13">
        <f t="shared" si="308"/>
        <v>-631.84887640449438</v>
      </c>
      <c r="DU168" s="13">
        <f t="shared" si="308"/>
        <v>-631.72891791044776</v>
      </c>
      <c r="DV168" s="13">
        <f t="shared" si="308"/>
        <v>-631.60985130111521</v>
      </c>
      <c r="DW168" s="13">
        <f t="shared" si="308"/>
        <v>-631.49166666666667</v>
      </c>
      <c r="DX168" s="13">
        <f t="shared" si="308"/>
        <v>-631.37435424354248</v>
      </c>
      <c r="DY168" s="13">
        <f t="shared" si="308"/>
        <v>-631.25790441176468</v>
      </c>
      <c r="DZ168" s="13">
        <f t="shared" si="308"/>
        <v>-631.14230769230767</v>
      </c>
      <c r="EA168" s="13">
        <f t="shared" si="308"/>
        <v>-631.02755474452556</v>
      </c>
      <c r="EB168" s="13">
        <f t="shared" si="308"/>
        <v>-630.91363636363633</v>
      </c>
      <c r="EC168" s="13">
        <f t="shared" si="308"/>
        <v>-630.80054347826081</v>
      </c>
      <c r="ED168" s="13">
        <f t="shared" si="308"/>
        <v>-630.68826714801446</v>
      </c>
      <c r="EE168" s="13">
        <f t="shared" si="308"/>
        <v>-630.57679856115112</v>
      </c>
      <c r="EF168" s="13">
        <f t="shared" si="308"/>
        <v>-630.4661290322581</v>
      </c>
      <c r="EG168" s="13">
        <f t="shared" si="308"/>
        <v>-630.35625000000005</v>
      </c>
      <c r="EH168" s="13">
        <f t="shared" si="308"/>
        <v>-630.24715302491109</v>
      </c>
      <c r="EI168" s="13">
        <f t="shared" si="308"/>
        <v>-630.13882978723404</v>
      </c>
      <c r="EJ168" s="13">
        <f t="shared" si="308"/>
        <v>-630.03127208480566</v>
      </c>
      <c r="EK168" s="13">
        <f t="shared" si="308"/>
        <v>-629.92447183098591</v>
      </c>
      <c r="EL168" s="13">
        <f t="shared" si="308"/>
        <v>-629.81842105263161</v>
      </c>
      <c r="EM168" s="13">
        <f t="shared" si="308"/>
        <v>-629.71311188811194</v>
      </c>
      <c r="EN168" s="13">
        <f t="shared" si="308"/>
        <v>-629.60853658536587</v>
      </c>
      <c r="EO168" s="13">
        <f t="shared" si="308"/>
        <v>-629.50468750000005</v>
      </c>
      <c r="EP168" s="13">
        <f t="shared" si="308"/>
        <v>-629.40155709342559</v>
      </c>
      <c r="EQ168" s="13">
        <f t="shared" si="308"/>
        <v>-629.29913793103447</v>
      </c>
      <c r="ER168" s="13">
        <f t="shared" si="308"/>
        <v>-629.19742268041239</v>
      </c>
      <c r="ES168" s="13">
        <f t="shared" si="308"/>
        <v>-629.096404109589</v>
      </c>
      <c r="ET168" s="13">
        <f t="shared" si="308"/>
        <v>-628.99607508532426</v>
      </c>
      <c r="EU168" s="13">
        <f t="shared" si="308"/>
        <v>-628.8964285714286</v>
      </c>
      <c r="EV168" s="13">
        <f t="shared" si="308"/>
        <v>-628.79745762711866</v>
      </c>
      <c r="EW168" s="13">
        <f t="shared" si="308"/>
        <v>-628.69915540540546</v>
      </c>
      <c r="EX168" s="13">
        <f t="shared" si="308"/>
        <v>-628.60151515151517</v>
      </c>
      <c r="EY168" s="13">
        <f t="shared" si="308"/>
        <v>-628.50453020134228</v>
      </c>
      <c r="EZ168" s="13">
        <f t="shared" si="308"/>
        <v>-628.40819397993312</v>
      </c>
      <c r="FA168" s="13">
        <f t="shared" si="308"/>
        <v>-628.3125</v>
      </c>
      <c r="FB168" s="13">
        <f t="shared" si="308"/>
        <v>-628.2174418604651</v>
      </c>
      <c r="FC168" s="13">
        <f t="shared" si="308"/>
        <v>-628.12301324503312</v>
      </c>
      <c r="FD168" s="13">
        <f t="shared" si="308"/>
        <v>-628.02920792079203</v>
      </c>
      <c r="FE168" s="13">
        <f t="shared" si="308"/>
        <v>-627.93601973684213</v>
      </c>
      <c r="FF168" s="13">
        <f t="shared" si="308"/>
        <v>-627.84344262295076</v>
      </c>
      <c r="FG168" s="13">
        <f t="shared" si="308"/>
        <v>-627.75147058823529</v>
      </c>
      <c r="FH168" s="13">
        <f t="shared" si="308"/>
        <v>-627.66009771986967</v>
      </c>
      <c r="FI168" s="13">
        <f t="shared" si="308"/>
        <v>-627.56931818181818</v>
      </c>
      <c r="FJ168" s="13">
        <f t="shared" si="308"/>
        <v>-627.47912621359228</v>
      </c>
      <c r="FK168" s="13">
        <f t="shared" si="308"/>
        <v>-627.38951612903224</v>
      </c>
      <c r="FL168" s="13">
        <f t="shared" si="308"/>
        <v>-627.3004823151125</v>
      </c>
      <c r="FM168" s="13">
        <f t="shared" si="308"/>
        <v>-627.21201923076922</v>
      </c>
      <c r="FN168" s="13">
        <f t="shared" si="308"/>
        <v>-627.12412140575077</v>
      </c>
      <c r="FO168" s="13">
        <f t="shared" si="308"/>
        <v>-627.03678343949048</v>
      </c>
      <c r="FP168" s="13">
        <f t="shared" si="308"/>
        <v>-626.95000000000005</v>
      </c>
      <c r="FQ168" s="13">
        <f t="shared" si="308"/>
        <v>-626.86376582278479</v>
      </c>
      <c r="FR168" s="13">
        <f t="shared" si="308"/>
        <v>-626.77807570977916</v>
      </c>
      <c r="FS168" s="13">
        <f t="shared" si="308"/>
        <v>-626.69292452830189</v>
      </c>
      <c r="FT168" s="13">
        <f t="shared" si="308"/>
        <v>-626.6083072100314</v>
      </c>
      <c r="FU168" s="13">
        <f t="shared" si="308"/>
        <v>-626.52421875000005</v>
      </c>
      <c r="FV168" s="13">
        <f t="shared" si="308"/>
        <v>-626.44065420560742</v>
      </c>
      <c r="FW168" s="13">
        <f t="shared" si="308"/>
        <v>-626.35760869565217</v>
      </c>
      <c r="FX168" s="13">
        <f t="shared" si="308"/>
        <v>-626.27507739938085</v>
      </c>
      <c r="FY168" s="13">
        <f t="shared" si="308"/>
        <v>-626.19305555555559</v>
      </c>
      <c r="FZ168" s="13">
        <f t="shared" si="308"/>
        <v>-626.11153846153843</v>
      </c>
      <c r="GA168" s="13">
        <f t="shared" si="308"/>
        <v>-626.03052147239259</v>
      </c>
      <c r="GB168" s="13">
        <f t="shared" si="308"/>
        <v>-625.95000000000005</v>
      </c>
      <c r="GC168" s="13">
        <f t="shared" si="308"/>
        <v>-625.8699695121951</v>
      </c>
      <c r="GD168" s="13">
        <f t="shared" si="308"/>
        <v>-625.79042553191493</v>
      </c>
      <c r="GE168" s="13">
        <f t="shared" si="308"/>
        <v>-625.71136363636367</v>
      </c>
      <c r="GF168" s="13">
        <f t="shared" si="308"/>
        <v>-625.63277945619336</v>
      </c>
      <c r="GG168" s="13">
        <f t="shared" si="308"/>
        <v>-625.55466867469886</v>
      </c>
      <c r="GH168" s="13">
        <f t="shared" si="308"/>
        <v>-625.47702702702702</v>
      </c>
      <c r="GI168" s="13">
        <f t="shared" si="308"/>
        <v>-625.39985029940124</v>
      </c>
      <c r="GJ168" s="13">
        <f t="shared" si="308"/>
        <v>-625.32313432835826</v>
      </c>
      <c r="GK168" s="13">
        <f t="shared" si="308"/>
        <v>-625.24687500000005</v>
      </c>
      <c r="GL168" s="13">
        <f t="shared" si="308"/>
        <v>-625.17106824925816</v>
      </c>
      <c r="GM168" s="13">
        <f t="shared" si="308"/>
        <v>-625.09571005917155</v>
      </c>
      <c r="GN168" s="13">
        <f t="shared" si="308"/>
        <v>-625.02079646017694</v>
      </c>
      <c r="GO168" s="13">
        <f t="shared" si="308"/>
        <v>-624.94632352941176</v>
      </c>
      <c r="GP168" s="13">
        <f t="shared" si="308"/>
        <v>-624.87228739002933</v>
      </c>
      <c r="GQ168" s="13">
        <f t="shared" si="308"/>
        <v>-624.79868421052629</v>
      </c>
      <c r="GR168" s="13">
        <f t="shared" si="308"/>
        <v>-624.72551020408162</v>
      </c>
      <c r="GS168" s="13">
        <f t="shared" si="308"/>
        <v>-624.65276162790701</v>
      </c>
      <c r="GT168" s="13">
        <f t="shared" si="308"/>
        <v>-624.58043478260868</v>
      </c>
      <c r="GU168" s="13">
        <f t="shared" si="308"/>
        <v>-624.50852601156066</v>
      </c>
      <c r="GV168" s="13">
        <f t="shared" si="308"/>
        <v>-624.43703170028823</v>
      </c>
      <c r="GW168" s="13">
        <f t="shared" si="308"/>
        <v>-624.36594827586202</v>
      </c>
      <c r="GX168" s="13">
        <f t="shared" si="308"/>
        <v>-624.29527220630371</v>
      </c>
      <c r="GY168" s="13">
        <f t="shared" si="308"/>
        <v>-624.22500000000002</v>
      </c>
      <c r="GZ168" s="13">
        <f t="shared" si="308"/>
        <v>-624.15512820512822</v>
      </c>
      <c r="HA168" s="13">
        <f t="shared" si="308"/>
        <v>-624.08565340909092</v>
      </c>
      <c r="HB168" s="13">
        <f t="shared" si="308"/>
        <v>-624.0165722379603</v>
      </c>
      <c r="HC168" s="13">
        <f t="shared" si="308"/>
        <v>-623.94788135593217</v>
      </c>
      <c r="HD168" s="13">
        <f t="shared" si="308"/>
        <v>-623.87957746478878</v>
      </c>
      <c r="HE168" s="13">
        <f t="shared" si="308"/>
        <v>-623.81165730337079</v>
      </c>
      <c r="HF168" s="13">
        <f t="shared" si="308"/>
        <v>-623.74411764705883</v>
      </c>
      <c r="HG168" s="13">
        <f t="shared" si="308"/>
        <v>-623.67695530726257</v>
      </c>
      <c r="HH168" s="13">
        <f t="shared" si="308"/>
        <v>-623.61016713091919</v>
      </c>
      <c r="HI168" s="13">
        <f t="shared" si="308"/>
        <v>-623.54375000000005</v>
      </c>
      <c r="HJ168" s="13">
        <f t="shared" si="308"/>
        <v>-623.47770083102489</v>
      </c>
      <c r="HK168" s="13">
        <f t="shared" si="308"/>
        <v>-623.41201657458566</v>
      </c>
      <c r="HL168" s="13">
        <f t="shared" si="308"/>
        <v>-623.34669421487604</v>
      </c>
      <c r="HM168" s="13">
        <f t="shared" si="308"/>
        <v>-623.28173076923076</v>
      </c>
      <c r="HN168" s="13">
        <f t="shared" si="308"/>
        <v>-623.21712328767126</v>
      </c>
      <c r="HO168" s="13">
        <f t="shared" si="308"/>
        <v>-623.15286885245905</v>
      </c>
      <c r="HP168" s="13">
        <f t="shared" si="308"/>
        <v>-623.08896457765672</v>
      </c>
      <c r="HQ168" s="13">
        <f t="shared" si="308"/>
        <v>-623.02540760869567</v>
      </c>
      <c r="HR168" s="13">
        <f t="shared" si="308"/>
        <v>-622.96219512195125</v>
      </c>
      <c r="HS168" s="13">
        <f t="shared" si="308"/>
        <v>-622.89932432432431</v>
      </c>
      <c r="HT168" s="13">
        <f t="shared" si="308"/>
        <v>-622.8367924528302</v>
      </c>
      <c r="HU168" s="13">
        <f t="shared" si="308"/>
        <v>-622.77459677419358</v>
      </c>
      <c r="HV168" s="13">
        <f t="shared" si="308"/>
        <v>-622.71273458445035</v>
      </c>
      <c r="HW168" s="13">
        <f t="shared" si="308"/>
        <v>-622.65120320855613</v>
      </c>
      <c r="HX168" s="13">
        <f t="shared" si="308"/>
        <v>-622.59</v>
      </c>
      <c r="HY168" s="13">
        <f t="shared" si="308"/>
        <v>-622.52912234042549</v>
      </c>
      <c r="HZ168" s="13">
        <f t="shared" si="308"/>
        <v>-622.46856763925734</v>
      </c>
      <c r="IA168" s="13">
        <f t="shared" si="308"/>
        <v>-622.4083333333333</v>
      </c>
      <c r="IB168" s="13">
        <f t="shared" si="308"/>
        <v>-622.34841688654353</v>
      </c>
      <c r="IC168" s="13">
        <f t="shared" si="308"/>
        <v>-622.28881578947369</v>
      </c>
      <c r="ID168" s="13">
        <f t="shared" si="308"/>
        <v>-622.2295275590551</v>
      </c>
      <c r="IE168" s="13">
        <f t="shared" si="308"/>
        <v>-622.17054973821985</v>
      </c>
      <c r="IF168" s="13">
        <f t="shared" si="308"/>
        <v>-622.1118798955614</v>
      </c>
      <c r="IG168" s="13">
        <f t="shared" si="308"/>
        <v>-622.05351562500005</v>
      </c>
      <c r="IH168" s="13">
        <f t="shared" si="308"/>
        <v>-621.99545454545455</v>
      </c>
      <c r="II168" s="13">
        <f t="shared" si="308"/>
        <v>-621.93769430051816</v>
      </c>
      <c r="IJ168" s="13">
        <f t="shared" si="308"/>
        <v>-621.8802325581396</v>
      </c>
      <c r="IK168" s="13">
        <f t="shared" si="308"/>
        <v>-621.82306701030927</v>
      </c>
      <c r="IL168" s="13">
        <f t="shared" si="308"/>
        <v>-621.76619537275064</v>
      </c>
      <c r="IM168" s="13">
        <f t="shared" si="308"/>
        <v>-621.7096153846154</v>
      </c>
      <c r="IN168" s="13">
        <f t="shared" si="308"/>
        <v>-621.65332480818415</v>
      </c>
      <c r="IO168" s="13">
        <f t="shared" si="308"/>
        <v>-621.59732142857138</v>
      </c>
      <c r="IP168" s="13">
        <f t="shared" si="308"/>
        <v>-621.5416030534351</v>
      </c>
      <c r="IQ168" s="13">
        <f t="shared" si="308"/>
        <v>-621.48616751269037</v>
      </c>
      <c r="IR168" s="13">
        <f t="shared" si="308"/>
        <v>-621.43101265822781</v>
      </c>
      <c r="IS168" s="13">
        <f t="shared" si="308"/>
        <v>-621.37613636363631</v>
      </c>
      <c r="IT168" s="13">
        <f t="shared" si="308"/>
        <v>-621.32153652392947</v>
      </c>
      <c r="IU168" s="13">
        <f t="shared" si="308"/>
        <v>-621.26721105527633</v>
      </c>
      <c r="IV168" s="13">
        <f t="shared" si="308"/>
        <v>-621.21315789473681</v>
      </c>
      <c r="IW168" s="13"/>
      <c r="IX168" s="13"/>
      <c r="IY168" s="13"/>
      <c r="IZ168" s="13"/>
      <c r="JA168" s="13"/>
      <c r="JB168" s="13"/>
    </row>
    <row r="169" spans="1:262" ht="12.75" customHeight="1" x14ac:dyDescent="0.3">
      <c r="A169" s="14" t="s">
        <v>44</v>
      </c>
      <c r="B169" s="18">
        <v>362</v>
      </c>
      <c r="C169" s="19">
        <f t="shared" si="289"/>
        <v>42.599999999999994</v>
      </c>
      <c r="D169" s="19">
        <f t="shared" si="290"/>
        <v>-319.39999999999998</v>
      </c>
      <c r="E169" s="19">
        <f t="shared" si="291"/>
        <v>17.5</v>
      </c>
      <c r="F169" s="18" t="e">
        <f t="shared" si="292"/>
        <v>#NUM!</v>
      </c>
      <c r="G169" s="19">
        <f t="shared" si="293"/>
        <v>-11.407142857142857</v>
      </c>
      <c r="H169" s="16">
        <f t="shared" si="294"/>
        <v>60.599999999999994</v>
      </c>
      <c r="I169" s="19"/>
      <c r="J169" s="19"/>
      <c r="K169" s="19"/>
      <c r="L169" s="19"/>
      <c r="M169" s="19"/>
      <c r="N169" s="19"/>
      <c r="O169" s="19"/>
      <c r="P169" s="19"/>
      <c r="Q169" s="19"/>
      <c r="R169" s="4">
        <v>6000</v>
      </c>
      <c r="S169" s="17">
        <f t="shared" si="295"/>
        <v>0.75</v>
      </c>
      <c r="T169" s="17">
        <v>1.5</v>
      </c>
      <c r="U169" s="17">
        <f t="shared" si="296"/>
        <v>1.125</v>
      </c>
      <c r="V169" s="17">
        <f t="shared" si="297"/>
        <v>90</v>
      </c>
      <c r="W169" s="17">
        <f t="shared" si="298"/>
        <v>0.375</v>
      </c>
      <c r="X169" s="17">
        <f t="shared" si="299"/>
        <v>75</v>
      </c>
      <c r="Y169" s="4">
        <f t="shared" si="300"/>
        <v>90</v>
      </c>
      <c r="Z169" s="4">
        <v>0.05</v>
      </c>
      <c r="AA169" s="4">
        <v>12</v>
      </c>
      <c r="AB169" s="4">
        <v>14</v>
      </c>
      <c r="AC169" s="4">
        <v>500</v>
      </c>
      <c r="AD169" s="4">
        <v>90</v>
      </c>
      <c r="AE169" s="4">
        <f t="shared" si="301"/>
        <v>202.5</v>
      </c>
      <c r="AF169" s="4">
        <f t="shared" si="302"/>
        <v>20.25</v>
      </c>
      <c r="AG169" s="13">
        <f t="shared" ref="AG169:IV169" si="309">((($V169+$X169)/10*MAX((AG$2/$AC169),1)+($Y169/80*180*$Z169))/(MAX((AG$2/$AA169),1)+$AB169))*28-$B169</f>
        <v>-312.3</v>
      </c>
      <c r="AH169" s="13">
        <f t="shared" si="309"/>
        <v>-312.3</v>
      </c>
      <c r="AI169" s="13">
        <f t="shared" si="309"/>
        <v>-313.90322580645159</v>
      </c>
      <c r="AJ169" s="13">
        <f t="shared" si="309"/>
        <v>-315.40625</v>
      </c>
      <c r="AK169" s="13">
        <f t="shared" si="309"/>
        <v>-316.81818181818181</v>
      </c>
      <c r="AL169" s="13">
        <f t="shared" si="309"/>
        <v>-318.14705882352939</v>
      </c>
      <c r="AM169" s="13">
        <f t="shared" si="309"/>
        <v>-319.39999999999998</v>
      </c>
      <c r="AN169" s="13">
        <f t="shared" si="309"/>
        <v>-320.58333333333331</v>
      </c>
      <c r="AO169" s="13">
        <f t="shared" si="309"/>
        <v>-321.70270270270271</v>
      </c>
      <c r="AP169" s="13">
        <f t="shared" si="309"/>
        <v>-322.76315789473682</v>
      </c>
      <c r="AQ169" s="13">
        <f t="shared" si="309"/>
        <v>-323.76923076923077</v>
      </c>
      <c r="AR169" s="13">
        <f t="shared" si="309"/>
        <v>-324.72500000000002</v>
      </c>
      <c r="AS169" s="13">
        <f t="shared" si="309"/>
        <v>-325.63414634146341</v>
      </c>
      <c r="AT169" s="13">
        <f t="shared" si="309"/>
        <v>-326.5</v>
      </c>
      <c r="AU169" s="13">
        <f t="shared" si="309"/>
        <v>-327.32558139534882</v>
      </c>
      <c r="AV169" s="13">
        <f t="shared" si="309"/>
        <v>-328.11363636363637</v>
      </c>
      <c r="AW169" s="13">
        <f t="shared" si="309"/>
        <v>-328.86666666666667</v>
      </c>
      <c r="AX169" s="13">
        <f t="shared" si="309"/>
        <v>-329.58695652173913</v>
      </c>
      <c r="AY169" s="13">
        <f t="shared" si="309"/>
        <v>-330.27659574468083</v>
      </c>
      <c r="AZ169" s="13">
        <f t="shared" si="309"/>
        <v>-330.9375</v>
      </c>
      <c r="BA169" s="13">
        <f t="shared" si="309"/>
        <v>-331.57142857142856</v>
      </c>
      <c r="BB169" s="13">
        <f t="shared" si="309"/>
        <v>-332.18</v>
      </c>
      <c r="BC169" s="13">
        <f t="shared" si="309"/>
        <v>-332.76470588235293</v>
      </c>
      <c r="BD169" s="13">
        <f t="shared" si="309"/>
        <v>-333.32692307692309</v>
      </c>
      <c r="BE169" s="13">
        <f t="shared" si="309"/>
        <v>-333.8679245283019</v>
      </c>
      <c r="BF169" s="13">
        <f t="shared" si="309"/>
        <v>-334.38888888888891</v>
      </c>
      <c r="BG169" s="13">
        <f t="shared" si="309"/>
        <v>-334.89090909090908</v>
      </c>
      <c r="BH169" s="13">
        <f t="shared" si="309"/>
        <v>-335.375</v>
      </c>
      <c r="BI169" s="13">
        <f t="shared" si="309"/>
        <v>-335.84210526315792</v>
      </c>
      <c r="BJ169" s="13">
        <f t="shared" si="309"/>
        <v>-336.29310344827587</v>
      </c>
      <c r="BK169" s="13">
        <f t="shared" si="309"/>
        <v>-336.72881355932202</v>
      </c>
      <c r="BL169" s="13">
        <f t="shared" si="309"/>
        <v>-337.15</v>
      </c>
      <c r="BM169" s="13">
        <f t="shared" si="309"/>
        <v>-337.55737704918033</v>
      </c>
      <c r="BN169" s="13">
        <f t="shared" si="309"/>
        <v>-337.95161290322579</v>
      </c>
      <c r="BO169" s="13">
        <f t="shared" si="309"/>
        <v>-338.33333333333331</v>
      </c>
      <c r="BP169" s="13">
        <f t="shared" si="309"/>
        <v>-338.703125</v>
      </c>
      <c r="BQ169" s="13">
        <f t="shared" si="309"/>
        <v>-339.06153846153848</v>
      </c>
      <c r="BR169" s="13">
        <f t="shared" si="309"/>
        <v>-339.40909090909093</v>
      </c>
      <c r="BS169" s="13">
        <f t="shared" si="309"/>
        <v>-339.74626865671644</v>
      </c>
      <c r="BT169" s="13">
        <f t="shared" si="309"/>
        <v>-340.0735294117647</v>
      </c>
      <c r="BU169" s="13">
        <f t="shared" si="309"/>
        <v>-340.39130434782606</v>
      </c>
      <c r="BV169" s="13">
        <f t="shared" si="309"/>
        <v>-340.7</v>
      </c>
      <c r="BW169" s="13">
        <f t="shared" si="309"/>
        <v>-341</v>
      </c>
      <c r="BX169" s="13">
        <f t="shared" si="309"/>
        <v>-341.29166666666669</v>
      </c>
      <c r="BY169" s="13">
        <f t="shared" si="309"/>
        <v>-341.57534246575341</v>
      </c>
      <c r="BZ169" s="13">
        <f t="shared" si="309"/>
        <v>-341.85135135135135</v>
      </c>
      <c r="CA169" s="13">
        <f t="shared" si="309"/>
        <v>-342.12</v>
      </c>
      <c r="CB169" s="13">
        <f t="shared" si="309"/>
        <v>-342.38157894736844</v>
      </c>
      <c r="CC169" s="13">
        <f t="shared" si="309"/>
        <v>-342.63636363636363</v>
      </c>
      <c r="CD169" s="13">
        <f t="shared" si="309"/>
        <v>-342.88461538461536</v>
      </c>
      <c r="CE169" s="13">
        <f t="shared" si="309"/>
        <v>-343.12658227848101</v>
      </c>
      <c r="CF169" s="13">
        <f t="shared" si="309"/>
        <v>-343.36250000000001</v>
      </c>
      <c r="CG169" s="13">
        <f t="shared" si="309"/>
        <v>-343.59259259259261</v>
      </c>
      <c r="CH169" s="13">
        <f t="shared" si="309"/>
        <v>-343.8170731707317</v>
      </c>
      <c r="CI169" s="13">
        <f t="shared" si="309"/>
        <v>-344.03614457831327</v>
      </c>
      <c r="CJ169" s="13">
        <f t="shared" si="309"/>
        <v>-344.25</v>
      </c>
      <c r="CK169" s="13">
        <f t="shared" si="309"/>
        <v>-344.45882352941175</v>
      </c>
      <c r="CL169" s="13">
        <f t="shared" si="309"/>
        <v>-344.66279069767444</v>
      </c>
      <c r="CM169" s="13">
        <f t="shared" si="309"/>
        <v>-344.86206896551727</v>
      </c>
      <c r="CN169" s="13">
        <f t="shared" si="309"/>
        <v>-345.05681818181819</v>
      </c>
      <c r="CO169" s="13">
        <f t="shared" si="309"/>
        <v>-345.24719101123594</v>
      </c>
      <c r="CP169" s="13">
        <f t="shared" si="309"/>
        <v>-345.43333333333334</v>
      </c>
      <c r="CQ169" s="13">
        <f t="shared" si="309"/>
        <v>-345.61538461538464</v>
      </c>
      <c r="CR169" s="13">
        <f t="shared" si="309"/>
        <v>-345.79347826086956</v>
      </c>
      <c r="CS169" s="13">
        <f t="shared" si="309"/>
        <v>-345.96774193548384</v>
      </c>
      <c r="CT169" s="13">
        <f t="shared" si="309"/>
        <v>-346.13829787234044</v>
      </c>
      <c r="CU169" s="13">
        <f t="shared" si="309"/>
        <v>-346.30526315789473</v>
      </c>
      <c r="CV169" s="13">
        <f t="shared" si="309"/>
        <v>-346.46875</v>
      </c>
      <c r="CW169" s="13">
        <f t="shared" si="309"/>
        <v>-346.62886597938143</v>
      </c>
      <c r="CX169" s="13">
        <f t="shared" si="309"/>
        <v>-346.78571428571428</v>
      </c>
      <c r="CY169" s="13">
        <f t="shared" si="309"/>
        <v>-346.93939393939394</v>
      </c>
      <c r="CZ169" s="13">
        <f t="shared" si="309"/>
        <v>-347.09</v>
      </c>
      <c r="DA169" s="13">
        <f t="shared" si="309"/>
        <v>-347.23762376237624</v>
      </c>
      <c r="DB169" s="13">
        <f t="shared" si="309"/>
        <v>-347.38235294117646</v>
      </c>
      <c r="DC169" s="13">
        <f t="shared" si="309"/>
        <v>-347.52427184466018</v>
      </c>
      <c r="DD169" s="13">
        <f t="shared" si="309"/>
        <v>-347.66346153846155</v>
      </c>
      <c r="DE169" s="13">
        <f t="shared" si="309"/>
        <v>-347.8</v>
      </c>
      <c r="DF169" s="13">
        <f t="shared" si="309"/>
        <v>-347.93396226415092</v>
      </c>
      <c r="DG169" s="13">
        <f t="shared" si="309"/>
        <v>-348.06542056074767</v>
      </c>
      <c r="DH169" s="13">
        <f t="shared" si="309"/>
        <v>-348.19444444444446</v>
      </c>
      <c r="DI169" s="13">
        <f t="shared" si="309"/>
        <v>-348.32110091743118</v>
      </c>
      <c r="DJ169" s="13">
        <f t="shared" si="309"/>
        <v>-348.44545454545454</v>
      </c>
      <c r="DK169" s="13">
        <f t="shared" si="309"/>
        <v>-348.56756756756755</v>
      </c>
      <c r="DL169" s="13">
        <f t="shared" si="309"/>
        <v>-348.62150000000003</v>
      </c>
      <c r="DM169" s="13">
        <f t="shared" si="309"/>
        <v>-348.64176991150441</v>
      </c>
      <c r="DN169" s="13">
        <f t="shared" si="309"/>
        <v>-348.66168421052635</v>
      </c>
      <c r="DO169" s="13">
        <f t="shared" si="309"/>
        <v>-348.68125217391304</v>
      </c>
      <c r="DP169" s="13">
        <f t="shared" si="309"/>
        <v>-348.70048275862069</v>
      </c>
      <c r="DQ169" s="13">
        <f t="shared" si="309"/>
        <v>-348.71938461538463</v>
      </c>
      <c r="DR169" s="13">
        <f t="shared" si="309"/>
        <v>-348.73796610169489</v>
      </c>
      <c r="DS169" s="13">
        <f t="shared" si="309"/>
        <v>-348.75623529411763</v>
      </c>
      <c r="DT169" s="13">
        <f t="shared" si="309"/>
        <v>-348.77420000000001</v>
      </c>
      <c r="DU169" s="13">
        <f t="shared" si="309"/>
        <v>-348.79186776859501</v>
      </c>
      <c r="DV169" s="13">
        <f t="shared" si="309"/>
        <v>-348.80924590163937</v>
      </c>
      <c r="DW169" s="13">
        <f t="shared" si="309"/>
        <v>-348.82634146341462</v>
      </c>
      <c r="DX169" s="13">
        <f t="shared" si="309"/>
        <v>-348.8431612903226</v>
      </c>
      <c r="DY169" s="13">
        <f t="shared" si="309"/>
        <v>-348.859712</v>
      </c>
      <c r="DZ169" s="13">
        <f t="shared" si="309"/>
        <v>-348.87599999999998</v>
      </c>
      <c r="EA169" s="13">
        <f t="shared" si="309"/>
        <v>-348.892031496063</v>
      </c>
      <c r="EB169" s="13">
        <f t="shared" si="309"/>
        <v>-348.90781249999998</v>
      </c>
      <c r="EC169" s="13">
        <f t="shared" si="309"/>
        <v>-348.92334883720929</v>
      </c>
      <c r="ED169" s="13">
        <f t="shared" si="309"/>
        <v>-348.93864615384615</v>
      </c>
      <c r="EE169" s="13">
        <f t="shared" si="309"/>
        <v>-348.95370992366412</v>
      </c>
      <c r="EF169" s="13">
        <f t="shared" si="309"/>
        <v>-348.96854545454545</v>
      </c>
      <c r="EG169" s="13">
        <f t="shared" si="309"/>
        <v>-348.98315789473685</v>
      </c>
      <c r="EH169" s="13">
        <f t="shared" si="309"/>
        <v>-348.99755223880595</v>
      </c>
      <c r="EI169" s="13">
        <f t="shared" si="309"/>
        <v>-349.01173333333332</v>
      </c>
      <c r="EJ169" s="13">
        <f t="shared" si="309"/>
        <v>-349.02570588235295</v>
      </c>
      <c r="EK169" s="13">
        <f t="shared" si="309"/>
        <v>-349.03947445255477</v>
      </c>
      <c r="EL169" s="13">
        <f t="shared" si="309"/>
        <v>-349.05304347826086</v>
      </c>
      <c r="EM169" s="13">
        <f t="shared" si="309"/>
        <v>-349.06641726618705</v>
      </c>
      <c r="EN169" s="13">
        <f t="shared" si="309"/>
        <v>-349.07960000000003</v>
      </c>
      <c r="EO169" s="13">
        <f t="shared" si="309"/>
        <v>-349.09259574468086</v>
      </c>
      <c r="EP169" s="13">
        <f t="shared" si="309"/>
        <v>-349.1054084507042</v>
      </c>
      <c r="EQ169" s="13">
        <f t="shared" si="309"/>
        <v>-349.11804195804194</v>
      </c>
      <c r="ER169" s="13">
        <f t="shared" si="309"/>
        <v>-349.13049999999998</v>
      </c>
      <c r="ES169" s="13">
        <f t="shared" si="309"/>
        <v>-349.14278620689657</v>
      </c>
      <c r="ET169" s="13">
        <f t="shared" si="309"/>
        <v>-349.15490410958904</v>
      </c>
      <c r="EU169" s="13">
        <f t="shared" si="309"/>
        <v>-349.16685714285717</v>
      </c>
      <c r="EV169" s="13">
        <f t="shared" si="309"/>
        <v>-349.17864864864868</v>
      </c>
      <c r="EW169" s="13">
        <f t="shared" si="309"/>
        <v>-349.19028187919463</v>
      </c>
      <c r="EX169" s="13">
        <f t="shared" si="309"/>
        <v>-349.20175999999998</v>
      </c>
      <c r="EY169" s="13">
        <f t="shared" si="309"/>
        <v>-349.21308609271523</v>
      </c>
      <c r="EZ169" s="13">
        <f t="shared" si="309"/>
        <v>-349.22426315789471</v>
      </c>
      <c r="FA169" s="13">
        <f t="shared" si="309"/>
        <v>-349.23529411764707</v>
      </c>
      <c r="FB169" s="13">
        <f t="shared" si="309"/>
        <v>-349.24618181818181</v>
      </c>
      <c r="FC169" s="13">
        <f t="shared" si="309"/>
        <v>-349.25692903225809</v>
      </c>
      <c r="FD169" s="13">
        <f t="shared" si="309"/>
        <v>-349.26753846153844</v>
      </c>
      <c r="FE169" s="13">
        <f t="shared" si="309"/>
        <v>-349.27801273885348</v>
      </c>
      <c r="FF169" s="13">
        <f t="shared" si="309"/>
        <v>-349.28835443037974</v>
      </c>
      <c r="FG169" s="13">
        <f t="shared" si="309"/>
        <v>-349.29856603773584</v>
      </c>
      <c r="FH169" s="13">
        <f t="shared" si="309"/>
        <v>-349.30865</v>
      </c>
      <c r="FI169" s="13">
        <f t="shared" si="309"/>
        <v>-349.31860869565219</v>
      </c>
      <c r="FJ169" s="13">
        <f t="shared" si="309"/>
        <v>-349.32844444444447</v>
      </c>
      <c r="FK169" s="13">
        <f t="shared" si="309"/>
        <v>-349.33815950920246</v>
      </c>
      <c r="FL169" s="13">
        <f t="shared" si="309"/>
        <v>-349.34775609756099</v>
      </c>
      <c r="FM169" s="13">
        <f t="shared" si="309"/>
        <v>-349.35723636363639</v>
      </c>
      <c r="FN169" s="13">
        <f t="shared" si="309"/>
        <v>-349.36660240963857</v>
      </c>
      <c r="FO169" s="13">
        <f t="shared" si="309"/>
        <v>-349.37585628742517</v>
      </c>
      <c r="FP169" s="13">
        <f t="shared" si="309"/>
        <v>-349.38499999999999</v>
      </c>
      <c r="FQ169" s="13">
        <f t="shared" si="309"/>
        <v>-349.39403550295856</v>
      </c>
      <c r="FR169" s="13">
        <f t="shared" si="309"/>
        <v>-349.40296470588237</v>
      </c>
      <c r="FS169" s="13">
        <f t="shared" si="309"/>
        <v>-349.41178947368422</v>
      </c>
      <c r="FT169" s="13">
        <f t="shared" si="309"/>
        <v>-349.42051162790699</v>
      </c>
      <c r="FU169" s="13">
        <f t="shared" si="309"/>
        <v>-349.42913294797688</v>
      </c>
      <c r="FV169" s="13">
        <f t="shared" si="309"/>
        <v>-349.43765517241377</v>
      </c>
      <c r="FW169" s="13">
        <f t="shared" si="309"/>
        <v>-349.44607999999999</v>
      </c>
      <c r="FX169" s="13">
        <f t="shared" si="309"/>
        <v>-349.45440909090911</v>
      </c>
      <c r="FY169" s="13">
        <f t="shared" si="309"/>
        <v>-349.46264406779659</v>
      </c>
      <c r="FZ169" s="13">
        <f t="shared" si="309"/>
        <v>-349.47078651685393</v>
      </c>
      <c r="GA169" s="13">
        <f t="shared" si="309"/>
        <v>-349.4788379888268</v>
      </c>
      <c r="GB169" s="13">
        <f t="shared" si="309"/>
        <v>-349.48680000000002</v>
      </c>
      <c r="GC169" s="13">
        <f t="shared" si="309"/>
        <v>-349.49467403314918</v>
      </c>
      <c r="GD169" s="13">
        <f t="shared" si="309"/>
        <v>-349.50246153846155</v>
      </c>
      <c r="GE169" s="13">
        <f t="shared" si="309"/>
        <v>-349.51016393442626</v>
      </c>
      <c r="GF169" s="13">
        <f t="shared" si="309"/>
        <v>-349.51778260869565</v>
      </c>
      <c r="GG169" s="13">
        <f t="shared" si="309"/>
        <v>-349.52531891891891</v>
      </c>
      <c r="GH169" s="13">
        <f t="shared" si="309"/>
        <v>-349.53277419354839</v>
      </c>
      <c r="GI169" s="13">
        <f t="shared" si="309"/>
        <v>-349.54014973262031</v>
      </c>
      <c r="GJ169" s="13">
        <f t="shared" si="309"/>
        <v>-349.54744680851064</v>
      </c>
      <c r="GK169" s="13">
        <f t="shared" si="309"/>
        <v>-349.55466666666666</v>
      </c>
      <c r="GL169" s="13">
        <f t="shared" si="309"/>
        <v>-349.56181052631581</v>
      </c>
      <c r="GM169" s="13">
        <f t="shared" si="309"/>
        <v>-349.5688795811518</v>
      </c>
      <c r="GN169" s="13">
        <f t="shared" si="309"/>
        <v>-349.575875</v>
      </c>
      <c r="GO169" s="13">
        <f t="shared" si="309"/>
        <v>-349.58279792746112</v>
      </c>
      <c r="GP169" s="13">
        <f t="shared" si="309"/>
        <v>-349.5896494845361</v>
      </c>
      <c r="GQ169" s="13">
        <f t="shared" si="309"/>
        <v>-349.59643076923078</v>
      </c>
      <c r="GR169" s="13">
        <f t="shared" si="309"/>
        <v>-349.60314285714287</v>
      </c>
      <c r="GS169" s="13">
        <f t="shared" si="309"/>
        <v>-349.60978680203044</v>
      </c>
      <c r="GT169" s="13">
        <f t="shared" si="309"/>
        <v>-349.61636363636364</v>
      </c>
      <c r="GU169" s="13">
        <f t="shared" si="309"/>
        <v>-349.62287437185927</v>
      </c>
      <c r="GV169" s="13">
        <f t="shared" si="309"/>
        <v>-349.62932000000001</v>
      </c>
      <c r="GW169" s="13">
        <f t="shared" si="309"/>
        <v>-349.63570149253729</v>
      </c>
      <c r="GX169" s="13">
        <f t="shared" si="309"/>
        <v>-349.64201980198021</v>
      </c>
      <c r="GY169" s="13">
        <f t="shared" si="309"/>
        <v>-349.64827586206894</v>
      </c>
      <c r="GZ169" s="13">
        <f t="shared" si="309"/>
        <v>-349.65447058823531</v>
      </c>
      <c r="HA169" s="13">
        <f t="shared" si="309"/>
        <v>-349.66060487804879</v>
      </c>
      <c r="HB169" s="13">
        <f t="shared" si="309"/>
        <v>-349.66667961165047</v>
      </c>
      <c r="HC169" s="13">
        <f t="shared" si="309"/>
        <v>-349.6726956521739</v>
      </c>
      <c r="HD169" s="13">
        <f t="shared" si="309"/>
        <v>-349.67865384615385</v>
      </c>
      <c r="HE169" s="13">
        <f t="shared" si="309"/>
        <v>-349.68455502392345</v>
      </c>
      <c r="HF169" s="13">
        <f t="shared" si="309"/>
        <v>-349.69040000000001</v>
      </c>
      <c r="HG169" s="13">
        <f t="shared" si="309"/>
        <v>-349.69618957345972</v>
      </c>
      <c r="HH169" s="13">
        <f t="shared" si="309"/>
        <v>-349.7019245283019</v>
      </c>
      <c r="HI169" s="13">
        <f t="shared" si="309"/>
        <v>-349.70760563380281</v>
      </c>
      <c r="HJ169" s="13">
        <f t="shared" si="309"/>
        <v>-349.71323364485983</v>
      </c>
      <c r="HK169" s="13">
        <f t="shared" si="309"/>
        <v>-349.71880930232555</v>
      </c>
      <c r="HL169" s="13">
        <f t="shared" si="309"/>
        <v>-349.72433333333333</v>
      </c>
      <c r="HM169" s="13">
        <f t="shared" si="309"/>
        <v>-349.72980645161289</v>
      </c>
      <c r="HN169" s="13">
        <f t="shared" si="309"/>
        <v>-349.73522935779818</v>
      </c>
      <c r="HO169" s="13">
        <f t="shared" si="309"/>
        <v>-349.740602739726</v>
      </c>
      <c r="HP169" s="13">
        <f t="shared" si="309"/>
        <v>-349.74592727272727</v>
      </c>
      <c r="HQ169" s="13">
        <f t="shared" si="309"/>
        <v>-349.75120361990952</v>
      </c>
      <c r="HR169" s="13">
        <f t="shared" si="309"/>
        <v>-349.75643243243246</v>
      </c>
      <c r="HS169" s="13">
        <f t="shared" si="309"/>
        <v>-349.76161434977581</v>
      </c>
      <c r="HT169" s="13">
        <f t="shared" si="309"/>
        <v>-349.76675</v>
      </c>
      <c r="HU169" s="13">
        <f t="shared" si="309"/>
        <v>-349.77184</v>
      </c>
      <c r="HV169" s="13">
        <f t="shared" si="309"/>
        <v>-349.77688495575222</v>
      </c>
      <c r="HW169" s="13">
        <f t="shared" si="309"/>
        <v>-349.78188546255507</v>
      </c>
      <c r="HX169" s="13">
        <f t="shared" si="309"/>
        <v>-349.78684210526313</v>
      </c>
      <c r="HY169" s="13">
        <f t="shared" si="309"/>
        <v>-349.7917554585153</v>
      </c>
      <c r="HZ169" s="13">
        <f t="shared" si="309"/>
        <v>-349.79662608695651</v>
      </c>
      <c r="IA169" s="13">
        <f t="shared" si="309"/>
        <v>-349.80145454545453</v>
      </c>
      <c r="IB169" s="13">
        <f t="shared" si="309"/>
        <v>-349.80624137931034</v>
      </c>
      <c r="IC169" s="13">
        <f t="shared" si="309"/>
        <v>-349.81098712446351</v>
      </c>
      <c r="ID169" s="13">
        <f t="shared" si="309"/>
        <v>-349.8156923076923</v>
      </c>
      <c r="IE169" s="13">
        <f t="shared" si="309"/>
        <v>-349.82035744680849</v>
      </c>
      <c r="IF169" s="13">
        <f t="shared" si="309"/>
        <v>-349.82498305084744</v>
      </c>
      <c r="IG169" s="13">
        <f t="shared" si="309"/>
        <v>-349.82956962025315</v>
      </c>
      <c r="IH169" s="13">
        <f t="shared" si="309"/>
        <v>-349.8341176470588</v>
      </c>
      <c r="II169" s="13">
        <f t="shared" si="309"/>
        <v>-349.83862761506276</v>
      </c>
      <c r="IJ169" s="13">
        <f t="shared" si="309"/>
        <v>-349.84309999999999</v>
      </c>
      <c r="IK169" s="13">
        <f t="shared" si="309"/>
        <v>-349.84753526970957</v>
      </c>
      <c r="IL169" s="13">
        <f t="shared" si="309"/>
        <v>-349.85193388429752</v>
      </c>
      <c r="IM169" s="13">
        <f t="shared" si="309"/>
        <v>-349.85629629629631</v>
      </c>
      <c r="IN169" s="13">
        <f t="shared" si="309"/>
        <v>-349.86062295081967</v>
      </c>
      <c r="IO169" s="13">
        <f t="shared" si="309"/>
        <v>-349.86491428571429</v>
      </c>
      <c r="IP169" s="13">
        <f t="shared" si="309"/>
        <v>-349.8691707317073</v>
      </c>
      <c r="IQ169" s="13">
        <f t="shared" si="309"/>
        <v>-349.87339271255058</v>
      </c>
      <c r="IR169" s="13">
        <f t="shared" si="309"/>
        <v>-349.87758064516129</v>
      </c>
      <c r="IS169" s="13">
        <f t="shared" si="309"/>
        <v>-349.88173493975904</v>
      </c>
      <c r="IT169" s="13">
        <f t="shared" si="309"/>
        <v>-349.88585599999999</v>
      </c>
      <c r="IU169" s="13">
        <f t="shared" si="309"/>
        <v>-349.88994422310759</v>
      </c>
      <c r="IV169" s="13">
        <f t="shared" si="309"/>
        <v>-349.89400000000001</v>
      </c>
      <c r="IW169" s="13"/>
      <c r="IX169" s="13"/>
      <c r="IY169" s="13"/>
      <c r="IZ169" s="13"/>
      <c r="JA169" s="13"/>
      <c r="JB169" s="13"/>
    </row>
    <row r="170" spans="1:262" ht="12.75" customHeight="1" x14ac:dyDescent="0.3">
      <c r="A170" s="10" t="s">
        <v>45</v>
      </c>
      <c r="B170" s="2">
        <v>208</v>
      </c>
      <c r="C170" s="13">
        <f t="shared" si="289"/>
        <v>42.599999999999994</v>
      </c>
      <c r="D170" s="13">
        <f t="shared" si="290"/>
        <v>-165.4</v>
      </c>
      <c r="E170" s="13">
        <f t="shared" si="291"/>
        <v>17.5</v>
      </c>
      <c r="F170" s="2" t="e">
        <f t="shared" si="292"/>
        <v>#NUM!</v>
      </c>
      <c r="G170" s="13">
        <f t="shared" si="293"/>
        <v>-5.9071428571428575</v>
      </c>
      <c r="H170" s="11">
        <f t="shared" si="294"/>
        <v>60.599999999999994</v>
      </c>
      <c r="I170" s="13"/>
      <c r="J170" s="13"/>
      <c r="K170" s="13"/>
      <c r="L170" s="13"/>
      <c r="M170" s="13"/>
      <c r="N170" s="13"/>
      <c r="O170" s="13"/>
      <c r="P170" s="13"/>
      <c r="Q170" s="13"/>
      <c r="R170" s="4">
        <v>3000</v>
      </c>
      <c r="S170" s="17">
        <f t="shared" si="295"/>
        <v>0.75</v>
      </c>
      <c r="T170" s="17">
        <v>1.5</v>
      </c>
      <c r="U170" s="17">
        <f t="shared" si="296"/>
        <v>1.125</v>
      </c>
      <c r="V170" s="17">
        <f t="shared" si="297"/>
        <v>90</v>
      </c>
      <c r="W170" s="17">
        <f t="shared" si="298"/>
        <v>0.375</v>
      </c>
      <c r="X170" s="17">
        <f t="shared" si="299"/>
        <v>75</v>
      </c>
      <c r="Y170" s="4">
        <f t="shared" si="300"/>
        <v>90</v>
      </c>
      <c r="Z170" s="4">
        <v>0.05</v>
      </c>
      <c r="AA170" s="4">
        <v>12</v>
      </c>
      <c r="AB170" s="4">
        <v>14</v>
      </c>
      <c r="AC170" s="4">
        <v>500</v>
      </c>
      <c r="AD170" s="4">
        <v>90</v>
      </c>
      <c r="AE170" s="4">
        <f t="shared" si="301"/>
        <v>202.5</v>
      </c>
      <c r="AF170" s="4">
        <f t="shared" si="302"/>
        <v>20.25</v>
      </c>
      <c r="AG170" s="13">
        <f t="shared" ref="AG170:IV170" si="310">((($V170+$X170)/10*MAX((AG$2/$AC170),1)+($Y170/80*180*$Z170))/(MAX((AG$2/$AA170),1)+$AB170))*28-$B170</f>
        <v>-158.30000000000001</v>
      </c>
      <c r="AH170" s="13">
        <f t="shared" si="310"/>
        <v>-158.30000000000001</v>
      </c>
      <c r="AI170" s="13">
        <f t="shared" si="310"/>
        <v>-159.90322580645162</v>
      </c>
      <c r="AJ170" s="13">
        <f t="shared" si="310"/>
        <v>-161.40625</v>
      </c>
      <c r="AK170" s="13">
        <f t="shared" si="310"/>
        <v>-162.81818181818181</v>
      </c>
      <c r="AL170" s="13">
        <f t="shared" si="310"/>
        <v>-164.14705882352942</v>
      </c>
      <c r="AM170" s="13">
        <f t="shared" si="310"/>
        <v>-165.4</v>
      </c>
      <c r="AN170" s="13">
        <f t="shared" si="310"/>
        <v>-166.58333333333331</v>
      </c>
      <c r="AO170" s="13">
        <f t="shared" si="310"/>
        <v>-167.70270270270271</v>
      </c>
      <c r="AP170" s="13">
        <f t="shared" si="310"/>
        <v>-168.76315789473685</v>
      </c>
      <c r="AQ170" s="13">
        <f t="shared" si="310"/>
        <v>-169.76923076923077</v>
      </c>
      <c r="AR170" s="13">
        <f t="shared" si="310"/>
        <v>-170.72499999999999</v>
      </c>
      <c r="AS170" s="13">
        <f t="shared" si="310"/>
        <v>-171.63414634146341</v>
      </c>
      <c r="AT170" s="13">
        <f t="shared" si="310"/>
        <v>-172.5</v>
      </c>
      <c r="AU170" s="13">
        <f t="shared" si="310"/>
        <v>-173.32558139534882</v>
      </c>
      <c r="AV170" s="13">
        <f t="shared" si="310"/>
        <v>-174.11363636363637</v>
      </c>
      <c r="AW170" s="13">
        <f t="shared" si="310"/>
        <v>-174.86666666666667</v>
      </c>
      <c r="AX170" s="13">
        <f t="shared" si="310"/>
        <v>-175.58695652173913</v>
      </c>
      <c r="AY170" s="13">
        <f t="shared" si="310"/>
        <v>-176.27659574468083</v>
      </c>
      <c r="AZ170" s="13">
        <f t="shared" si="310"/>
        <v>-176.9375</v>
      </c>
      <c r="BA170" s="13">
        <f t="shared" si="310"/>
        <v>-177.57142857142856</v>
      </c>
      <c r="BB170" s="13">
        <f t="shared" si="310"/>
        <v>-178.18</v>
      </c>
      <c r="BC170" s="13">
        <f t="shared" si="310"/>
        <v>-178.76470588235293</v>
      </c>
      <c r="BD170" s="13">
        <f t="shared" si="310"/>
        <v>-179.32692307692309</v>
      </c>
      <c r="BE170" s="13">
        <f t="shared" si="310"/>
        <v>-179.8679245283019</v>
      </c>
      <c r="BF170" s="13">
        <f t="shared" si="310"/>
        <v>-180.38888888888889</v>
      </c>
      <c r="BG170" s="13">
        <f t="shared" si="310"/>
        <v>-180.89090909090908</v>
      </c>
      <c r="BH170" s="13">
        <f t="shared" si="310"/>
        <v>-181.375</v>
      </c>
      <c r="BI170" s="13">
        <f t="shared" si="310"/>
        <v>-181.84210526315789</v>
      </c>
      <c r="BJ170" s="13">
        <f t="shared" si="310"/>
        <v>-182.29310344827587</v>
      </c>
      <c r="BK170" s="13">
        <f t="shared" si="310"/>
        <v>-182.72881355932202</v>
      </c>
      <c r="BL170" s="13">
        <f t="shared" si="310"/>
        <v>-183.15</v>
      </c>
      <c r="BM170" s="13">
        <f t="shared" si="310"/>
        <v>-183.55737704918033</v>
      </c>
      <c r="BN170" s="13">
        <f t="shared" si="310"/>
        <v>-183.95161290322579</v>
      </c>
      <c r="BO170" s="13">
        <f t="shared" si="310"/>
        <v>-184.33333333333334</v>
      </c>
      <c r="BP170" s="13">
        <f t="shared" si="310"/>
        <v>-184.703125</v>
      </c>
      <c r="BQ170" s="13">
        <f t="shared" si="310"/>
        <v>-185.06153846153848</v>
      </c>
      <c r="BR170" s="13">
        <f t="shared" si="310"/>
        <v>-185.40909090909091</v>
      </c>
      <c r="BS170" s="13">
        <f t="shared" si="310"/>
        <v>-185.74626865671641</v>
      </c>
      <c r="BT170" s="13">
        <f t="shared" si="310"/>
        <v>-186.0735294117647</v>
      </c>
      <c r="BU170" s="13">
        <f t="shared" si="310"/>
        <v>-186.39130434782609</v>
      </c>
      <c r="BV170" s="13">
        <f t="shared" si="310"/>
        <v>-186.7</v>
      </c>
      <c r="BW170" s="13">
        <f t="shared" si="310"/>
        <v>-187</v>
      </c>
      <c r="BX170" s="13">
        <f t="shared" si="310"/>
        <v>-187.29166666666666</v>
      </c>
      <c r="BY170" s="13">
        <f t="shared" si="310"/>
        <v>-187.57534246575341</v>
      </c>
      <c r="BZ170" s="13">
        <f t="shared" si="310"/>
        <v>-187.85135135135135</v>
      </c>
      <c r="CA170" s="13">
        <f t="shared" si="310"/>
        <v>-188.12</v>
      </c>
      <c r="CB170" s="13">
        <f t="shared" si="310"/>
        <v>-188.38157894736841</v>
      </c>
      <c r="CC170" s="13">
        <f t="shared" si="310"/>
        <v>-188.63636363636363</v>
      </c>
      <c r="CD170" s="13">
        <f t="shared" si="310"/>
        <v>-188.88461538461539</v>
      </c>
      <c r="CE170" s="13">
        <f t="shared" si="310"/>
        <v>-189.12658227848101</v>
      </c>
      <c r="CF170" s="13">
        <f t="shared" si="310"/>
        <v>-189.36250000000001</v>
      </c>
      <c r="CG170" s="13">
        <f t="shared" si="310"/>
        <v>-189.59259259259258</v>
      </c>
      <c r="CH170" s="13">
        <f t="shared" si="310"/>
        <v>-189.8170731707317</v>
      </c>
      <c r="CI170" s="13">
        <f t="shared" si="310"/>
        <v>-190.03614457831327</v>
      </c>
      <c r="CJ170" s="13">
        <f t="shared" si="310"/>
        <v>-190.25</v>
      </c>
      <c r="CK170" s="13">
        <f t="shared" si="310"/>
        <v>-190.45882352941177</v>
      </c>
      <c r="CL170" s="13">
        <f t="shared" si="310"/>
        <v>-190.66279069767441</v>
      </c>
      <c r="CM170" s="13">
        <f t="shared" si="310"/>
        <v>-190.86206896551724</v>
      </c>
      <c r="CN170" s="13">
        <f t="shared" si="310"/>
        <v>-191.05681818181819</v>
      </c>
      <c r="CO170" s="13">
        <f t="shared" si="310"/>
        <v>-191.24719101123594</v>
      </c>
      <c r="CP170" s="13">
        <f t="shared" si="310"/>
        <v>-191.43333333333334</v>
      </c>
      <c r="CQ170" s="13">
        <f t="shared" si="310"/>
        <v>-191.61538461538461</v>
      </c>
      <c r="CR170" s="13">
        <f t="shared" si="310"/>
        <v>-191.79347826086956</v>
      </c>
      <c r="CS170" s="13">
        <f t="shared" si="310"/>
        <v>-191.96774193548387</v>
      </c>
      <c r="CT170" s="13">
        <f t="shared" si="310"/>
        <v>-192.13829787234042</v>
      </c>
      <c r="CU170" s="13">
        <f t="shared" si="310"/>
        <v>-192.30526315789473</v>
      </c>
      <c r="CV170" s="13">
        <f t="shared" si="310"/>
        <v>-192.46875</v>
      </c>
      <c r="CW170" s="13">
        <f t="shared" si="310"/>
        <v>-192.62886597938143</v>
      </c>
      <c r="CX170" s="13">
        <f t="shared" si="310"/>
        <v>-192.78571428571428</v>
      </c>
      <c r="CY170" s="13">
        <f t="shared" si="310"/>
        <v>-192.93939393939394</v>
      </c>
      <c r="CZ170" s="13">
        <f t="shared" si="310"/>
        <v>-193.09</v>
      </c>
      <c r="DA170" s="13">
        <f t="shared" si="310"/>
        <v>-193.23762376237624</v>
      </c>
      <c r="DB170" s="13">
        <f t="shared" si="310"/>
        <v>-193.38235294117646</v>
      </c>
      <c r="DC170" s="13">
        <f t="shared" si="310"/>
        <v>-193.52427184466021</v>
      </c>
      <c r="DD170" s="13">
        <f t="shared" si="310"/>
        <v>-193.66346153846155</v>
      </c>
      <c r="DE170" s="13">
        <f t="shared" si="310"/>
        <v>-193.8</v>
      </c>
      <c r="DF170" s="13">
        <f t="shared" si="310"/>
        <v>-193.93396226415095</v>
      </c>
      <c r="DG170" s="13">
        <f t="shared" si="310"/>
        <v>-194.06542056074767</v>
      </c>
      <c r="DH170" s="13">
        <f t="shared" si="310"/>
        <v>-194.19444444444446</v>
      </c>
      <c r="DI170" s="13">
        <f t="shared" si="310"/>
        <v>-194.32110091743118</v>
      </c>
      <c r="DJ170" s="13">
        <f t="shared" si="310"/>
        <v>-194.44545454545454</v>
      </c>
      <c r="DK170" s="13">
        <f t="shared" si="310"/>
        <v>-194.56756756756758</v>
      </c>
      <c r="DL170" s="13">
        <f t="shared" si="310"/>
        <v>-194.6215</v>
      </c>
      <c r="DM170" s="13">
        <f t="shared" si="310"/>
        <v>-194.64176991150441</v>
      </c>
      <c r="DN170" s="13">
        <f t="shared" si="310"/>
        <v>-194.66168421052632</v>
      </c>
      <c r="DO170" s="13">
        <f t="shared" si="310"/>
        <v>-194.68125217391304</v>
      </c>
      <c r="DP170" s="13">
        <f t="shared" si="310"/>
        <v>-194.70048275862069</v>
      </c>
      <c r="DQ170" s="13">
        <f t="shared" si="310"/>
        <v>-194.71938461538463</v>
      </c>
      <c r="DR170" s="13">
        <f t="shared" si="310"/>
        <v>-194.73796610169492</v>
      </c>
      <c r="DS170" s="13">
        <f t="shared" si="310"/>
        <v>-194.75623529411766</v>
      </c>
      <c r="DT170" s="13">
        <f t="shared" si="310"/>
        <v>-194.77420000000001</v>
      </c>
      <c r="DU170" s="13">
        <f t="shared" si="310"/>
        <v>-194.79186776859504</v>
      </c>
      <c r="DV170" s="13">
        <f t="shared" si="310"/>
        <v>-194.80924590163934</v>
      </c>
      <c r="DW170" s="13">
        <f t="shared" si="310"/>
        <v>-194.82634146341462</v>
      </c>
      <c r="DX170" s="13">
        <f t="shared" si="310"/>
        <v>-194.84316129032257</v>
      </c>
      <c r="DY170" s="13">
        <f t="shared" si="310"/>
        <v>-194.859712</v>
      </c>
      <c r="DZ170" s="13">
        <f t="shared" si="310"/>
        <v>-194.876</v>
      </c>
      <c r="EA170" s="13">
        <f t="shared" si="310"/>
        <v>-194.892031496063</v>
      </c>
      <c r="EB170" s="13">
        <f t="shared" si="310"/>
        <v>-194.90781250000001</v>
      </c>
      <c r="EC170" s="13">
        <f t="shared" si="310"/>
        <v>-194.92334883720929</v>
      </c>
      <c r="ED170" s="13">
        <f t="shared" si="310"/>
        <v>-194.93864615384615</v>
      </c>
      <c r="EE170" s="13">
        <f t="shared" si="310"/>
        <v>-194.95370992366412</v>
      </c>
      <c r="EF170" s="13">
        <f t="shared" si="310"/>
        <v>-194.96854545454545</v>
      </c>
      <c r="EG170" s="13">
        <f t="shared" si="310"/>
        <v>-194.98315789473685</v>
      </c>
      <c r="EH170" s="13">
        <f t="shared" si="310"/>
        <v>-194.99755223880598</v>
      </c>
      <c r="EI170" s="13">
        <f t="shared" si="310"/>
        <v>-195.01173333333332</v>
      </c>
      <c r="EJ170" s="13">
        <f t="shared" si="310"/>
        <v>-195.02570588235295</v>
      </c>
      <c r="EK170" s="13">
        <f t="shared" si="310"/>
        <v>-195.03947445255474</v>
      </c>
      <c r="EL170" s="13">
        <f t="shared" si="310"/>
        <v>-195.05304347826086</v>
      </c>
      <c r="EM170" s="13">
        <f t="shared" si="310"/>
        <v>-195.06641726618705</v>
      </c>
      <c r="EN170" s="13">
        <f t="shared" si="310"/>
        <v>-195.0796</v>
      </c>
      <c r="EO170" s="13">
        <f t="shared" si="310"/>
        <v>-195.09259574468086</v>
      </c>
      <c r="EP170" s="13">
        <f t="shared" si="310"/>
        <v>-195.10540845070423</v>
      </c>
      <c r="EQ170" s="13">
        <f t="shared" si="310"/>
        <v>-195.11804195804197</v>
      </c>
      <c r="ER170" s="13">
        <f t="shared" si="310"/>
        <v>-195.13049999999998</v>
      </c>
      <c r="ES170" s="13">
        <f t="shared" si="310"/>
        <v>-195.14278620689655</v>
      </c>
      <c r="ET170" s="13">
        <f t="shared" si="310"/>
        <v>-195.15490410958904</v>
      </c>
      <c r="EU170" s="13">
        <f t="shared" si="310"/>
        <v>-195.16685714285714</v>
      </c>
      <c r="EV170" s="13">
        <f t="shared" si="310"/>
        <v>-195.17864864864865</v>
      </c>
      <c r="EW170" s="13">
        <f t="shared" si="310"/>
        <v>-195.19028187919463</v>
      </c>
      <c r="EX170" s="13">
        <f t="shared" si="310"/>
        <v>-195.20176000000001</v>
      </c>
      <c r="EY170" s="13">
        <f t="shared" si="310"/>
        <v>-195.21308609271523</v>
      </c>
      <c r="EZ170" s="13">
        <f t="shared" si="310"/>
        <v>-195.22426315789474</v>
      </c>
      <c r="FA170" s="13">
        <f t="shared" si="310"/>
        <v>-195.23529411764707</v>
      </c>
      <c r="FB170" s="13">
        <f t="shared" si="310"/>
        <v>-195.24618181818181</v>
      </c>
      <c r="FC170" s="13">
        <f t="shared" si="310"/>
        <v>-195.25692903225806</v>
      </c>
      <c r="FD170" s="13">
        <f t="shared" si="310"/>
        <v>-195.26753846153846</v>
      </c>
      <c r="FE170" s="13">
        <f t="shared" si="310"/>
        <v>-195.2780127388535</v>
      </c>
      <c r="FF170" s="13">
        <f t="shared" si="310"/>
        <v>-195.28835443037974</v>
      </c>
      <c r="FG170" s="13">
        <f t="shared" si="310"/>
        <v>-195.29856603773584</v>
      </c>
      <c r="FH170" s="13">
        <f t="shared" si="310"/>
        <v>-195.30865</v>
      </c>
      <c r="FI170" s="13">
        <f t="shared" si="310"/>
        <v>-195.31860869565219</v>
      </c>
      <c r="FJ170" s="13">
        <f t="shared" si="310"/>
        <v>-195.32844444444444</v>
      </c>
      <c r="FK170" s="13">
        <f t="shared" si="310"/>
        <v>-195.33815950920246</v>
      </c>
      <c r="FL170" s="13">
        <f t="shared" si="310"/>
        <v>-195.34775609756099</v>
      </c>
      <c r="FM170" s="13">
        <f t="shared" si="310"/>
        <v>-195.35723636363636</v>
      </c>
      <c r="FN170" s="13">
        <f t="shared" si="310"/>
        <v>-195.36660240963855</v>
      </c>
      <c r="FO170" s="13">
        <f t="shared" si="310"/>
        <v>-195.37585628742514</v>
      </c>
      <c r="FP170" s="13">
        <f t="shared" si="310"/>
        <v>-195.38499999999999</v>
      </c>
      <c r="FQ170" s="13">
        <f t="shared" si="310"/>
        <v>-195.39403550295859</v>
      </c>
      <c r="FR170" s="13">
        <f t="shared" si="310"/>
        <v>-195.40296470588234</v>
      </c>
      <c r="FS170" s="13">
        <f t="shared" si="310"/>
        <v>-195.41178947368422</v>
      </c>
      <c r="FT170" s="13">
        <f t="shared" si="310"/>
        <v>-195.42051162790699</v>
      </c>
      <c r="FU170" s="13">
        <f t="shared" si="310"/>
        <v>-195.42913294797688</v>
      </c>
      <c r="FV170" s="13">
        <f t="shared" si="310"/>
        <v>-195.4376551724138</v>
      </c>
      <c r="FW170" s="13">
        <f t="shared" si="310"/>
        <v>-195.44607999999999</v>
      </c>
      <c r="FX170" s="13">
        <f t="shared" si="310"/>
        <v>-195.45440909090908</v>
      </c>
      <c r="FY170" s="13">
        <f t="shared" si="310"/>
        <v>-195.46264406779662</v>
      </c>
      <c r="FZ170" s="13">
        <f t="shared" si="310"/>
        <v>-195.47078651685393</v>
      </c>
      <c r="GA170" s="13">
        <f t="shared" si="310"/>
        <v>-195.47883798882683</v>
      </c>
      <c r="GB170" s="13">
        <f t="shared" si="310"/>
        <v>-195.48679999999999</v>
      </c>
      <c r="GC170" s="13">
        <f t="shared" si="310"/>
        <v>-195.49467403314918</v>
      </c>
      <c r="GD170" s="13">
        <f t="shared" si="310"/>
        <v>-195.50246153846155</v>
      </c>
      <c r="GE170" s="13">
        <f t="shared" si="310"/>
        <v>-195.51016393442623</v>
      </c>
      <c r="GF170" s="13">
        <f t="shared" si="310"/>
        <v>-195.51778260869565</v>
      </c>
      <c r="GG170" s="13">
        <f t="shared" si="310"/>
        <v>-195.52531891891891</v>
      </c>
      <c r="GH170" s="13">
        <f t="shared" si="310"/>
        <v>-195.53277419354839</v>
      </c>
      <c r="GI170" s="13">
        <f t="shared" si="310"/>
        <v>-195.54014973262031</v>
      </c>
      <c r="GJ170" s="13">
        <f t="shared" si="310"/>
        <v>-195.54744680851064</v>
      </c>
      <c r="GK170" s="13">
        <f t="shared" si="310"/>
        <v>-195.55466666666666</v>
      </c>
      <c r="GL170" s="13">
        <f t="shared" si="310"/>
        <v>-195.56181052631578</v>
      </c>
      <c r="GM170" s="13">
        <f t="shared" si="310"/>
        <v>-195.56887958115183</v>
      </c>
      <c r="GN170" s="13">
        <f t="shared" si="310"/>
        <v>-195.575875</v>
      </c>
      <c r="GO170" s="13">
        <f t="shared" si="310"/>
        <v>-195.58279792746114</v>
      </c>
      <c r="GP170" s="13">
        <f t="shared" si="310"/>
        <v>-195.5896494845361</v>
      </c>
      <c r="GQ170" s="13">
        <f t="shared" si="310"/>
        <v>-195.59643076923078</v>
      </c>
      <c r="GR170" s="13">
        <f t="shared" si="310"/>
        <v>-195.60314285714287</v>
      </c>
      <c r="GS170" s="13">
        <f t="shared" si="310"/>
        <v>-195.60978680203044</v>
      </c>
      <c r="GT170" s="13">
        <f t="shared" si="310"/>
        <v>-195.61636363636364</v>
      </c>
      <c r="GU170" s="13">
        <f t="shared" si="310"/>
        <v>-195.6228743718593</v>
      </c>
      <c r="GV170" s="13">
        <f t="shared" si="310"/>
        <v>-195.62932000000001</v>
      </c>
      <c r="GW170" s="13">
        <f t="shared" si="310"/>
        <v>-195.63570149253732</v>
      </c>
      <c r="GX170" s="13">
        <f t="shared" si="310"/>
        <v>-195.64201980198021</v>
      </c>
      <c r="GY170" s="13">
        <f t="shared" si="310"/>
        <v>-195.64827586206897</v>
      </c>
      <c r="GZ170" s="13">
        <f t="shared" si="310"/>
        <v>-195.65447058823528</v>
      </c>
      <c r="HA170" s="13">
        <f t="shared" si="310"/>
        <v>-195.66060487804879</v>
      </c>
      <c r="HB170" s="13">
        <f t="shared" si="310"/>
        <v>-195.66667961165049</v>
      </c>
      <c r="HC170" s="13">
        <f t="shared" si="310"/>
        <v>-195.6726956521739</v>
      </c>
      <c r="HD170" s="13">
        <f t="shared" si="310"/>
        <v>-195.67865384615385</v>
      </c>
      <c r="HE170" s="13">
        <f t="shared" si="310"/>
        <v>-195.68455502392345</v>
      </c>
      <c r="HF170" s="13">
        <f t="shared" si="310"/>
        <v>-195.69040000000001</v>
      </c>
      <c r="HG170" s="13">
        <f t="shared" si="310"/>
        <v>-195.69618957345972</v>
      </c>
      <c r="HH170" s="13">
        <f t="shared" si="310"/>
        <v>-195.7019245283019</v>
      </c>
      <c r="HI170" s="13">
        <f t="shared" si="310"/>
        <v>-195.70760563380281</v>
      </c>
      <c r="HJ170" s="13">
        <f t="shared" si="310"/>
        <v>-195.71323364485983</v>
      </c>
      <c r="HK170" s="13">
        <f t="shared" si="310"/>
        <v>-195.71880930232558</v>
      </c>
      <c r="HL170" s="13">
        <f t="shared" si="310"/>
        <v>-195.72433333333333</v>
      </c>
      <c r="HM170" s="13">
        <f t="shared" si="310"/>
        <v>-195.72980645161292</v>
      </c>
      <c r="HN170" s="13">
        <f t="shared" si="310"/>
        <v>-195.73522935779818</v>
      </c>
      <c r="HO170" s="13">
        <f t="shared" si="310"/>
        <v>-195.74060273972603</v>
      </c>
      <c r="HP170" s="13">
        <f t="shared" si="310"/>
        <v>-195.74592727272727</v>
      </c>
      <c r="HQ170" s="13">
        <f t="shared" si="310"/>
        <v>-195.75120361990952</v>
      </c>
      <c r="HR170" s="13">
        <f t="shared" si="310"/>
        <v>-195.75643243243243</v>
      </c>
      <c r="HS170" s="13">
        <f t="shared" si="310"/>
        <v>-195.76161434977578</v>
      </c>
      <c r="HT170" s="13">
        <f t="shared" si="310"/>
        <v>-195.76675</v>
      </c>
      <c r="HU170" s="13">
        <f t="shared" si="310"/>
        <v>-195.77184</v>
      </c>
      <c r="HV170" s="13">
        <f t="shared" si="310"/>
        <v>-195.77688495575222</v>
      </c>
      <c r="HW170" s="13">
        <f t="shared" si="310"/>
        <v>-195.78188546255507</v>
      </c>
      <c r="HX170" s="13">
        <f t="shared" si="310"/>
        <v>-195.78684210526316</v>
      </c>
      <c r="HY170" s="13">
        <f t="shared" si="310"/>
        <v>-195.7917554585153</v>
      </c>
      <c r="HZ170" s="13">
        <f t="shared" si="310"/>
        <v>-195.79662608695651</v>
      </c>
      <c r="IA170" s="13">
        <f t="shared" si="310"/>
        <v>-195.80145454545453</v>
      </c>
      <c r="IB170" s="13">
        <f t="shared" si="310"/>
        <v>-195.80624137931034</v>
      </c>
      <c r="IC170" s="13">
        <f t="shared" si="310"/>
        <v>-195.81098712446351</v>
      </c>
      <c r="ID170" s="13">
        <f t="shared" si="310"/>
        <v>-195.8156923076923</v>
      </c>
      <c r="IE170" s="13">
        <f t="shared" si="310"/>
        <v>-195.82035744680852</v>
      </c>
      <c r="IF170" s="13">
        <f t="shared" si="310"/>
        <v>-195.82498305084746</v>
      </c>
      <c r="IG170" s="13">
        <f t="shared" si="310"/>
        <v>-195.82956962025315</v>
      </c>
      <c r="IH170" s="13">
        <f t="shared" si="310"/>
        <v>-195.83411764705883</v>
      </c>
      <c r="II170" s="13">
        <f t="shared" si="310"/>
        <v>-195.83862761506276</v>
      </c>
      <c r="IJ170" s="13">
        <f t="shared" si="310"/>
        <v>-195.84309999999999</v>
      </c>
      <c r="IK170" s="13">
        <f t="shared" si="310"/>
        <v>-195.84753526970954</v>
      </c>
      <c r="IL170" s="13">
        <f t="shared" si="310"/>
        <v>-195.85193388429752</v>
      </c>
      <c r="IM170" s="13">
        <f t="shared" si="310"/>
        <v>-195.85629629629631</v>
      </c>
      <c r="IN170" s="13">
        <f t="shared" si="310"/>
        <v>-195.86062295081967</v>
      </c>
      <c r="IO170" s="13">
        <f t="shared" si="310"/>
        <v>-195.86491428571429</v>
      </c>
      <c r="IP170" s="13">
        <f t="shared" si="310"/>
        <v>-195.86917073170733</v>
      </c>
      <c r="IQ170" s="13">
        <f t="shared" si="310"/>
        <v>-195.87339271255061</v>
      </c>
      <c r="IR170" s="13">
        <f t="shared" si="310"/>
        <v>-195.87758064516129</v>
      </c>
      <c r="IS170" s="13">
        <f t="shared" si="310"/>
        <v>-195.88173493975904</v>
      </c>
      <c r="IT170" s="13">
        <f t="shared" si="310"/>
        <v>-195.88585599999999</v>
      </c>
      <c r="IU170" s="13">
        <f t="shared" si="310"/>
        <v>-195.88994422310756</v>
      </c>
      <c r="IV170" s="13">
        <f t="shared" si="310"/>
        <v>-195.89400000000001</v>
      </c>
      <c r="IW170" s="13"/>
      <c r="IX170" s="13"/>
      <c r="IY170" s="13"/>
      <c r="IZ170" s="13"/>
      <c r="JA170" s="13"/>
      <c r="JB170" s="13"/>
    </row>
    <row r="171" spans="1:262" ht="12.75" customHeight="1" x14ac:dyDescent="0.3">
      <c r="A171" s="14" t="s">
        <v>46</v>
      </c>
      <c r="B171" s="18">
        <v>84</v>
      </c>
      <c r="C171" s="19">
        <f t="shared" si="289"/>
        <v>42.599999999999994</v>
      </c>
      <c r="D171" s="19">
        <f t="shared" si="290"/>
        <v>-41.400000000000006</v>
      </c>
      <c r="E171" s="19">
        <f t="shared" si="291"/>
        <v>17.5</v>
      </c>
      <c r="F171" s="18" t="e">
        <f t="shared" si="292"/>
        <v>#NUM!</v>
      </c>
      <c r="G171" s="19">
        <f t="shared" si="293"/>
        <v>-1.4785714285714289</v>
      </c>
      <c r="H171" s="16">
        <f t="shared" si="294"/>
        <v>60.599999999999994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4">
        <v>2000</v>
      </c>
      <c r="S171" s="17">
        <f t="shared" si="295"/>
        <v>0.75</v>
      </c>
      <c r="T171" s="17">
        <v>1.5</v>
      </c>
      <c r="U171" s="17">
        <f t="shared" si="296"/>
        <v>1.125</v>
      </c>
      <c r="V171" s="17">
        <f t="shared" si="297"/>
        <v>90</v>
      </c>
      <c r="W171" s="17">
        <f t="shared" si="298"/>
        <v>0.375</v>
      </c>
      <c r="X171" s="17">
        <f t="shared" si="299"/>
        <v>75</v>
      </c>
      <c r="Y171" s="4">
        <f t="shared" si="300"/>
        <v>90</v>
      </c>
      <c r="Z171" s="4">
        <v>0.05</v>
      </c>
      <c r="AA171" s="4">
        <v>12</v>
      </c>
      <c r="AB171" s="4">
        <v>14</v>
      </c>
      <c r="AC171" s="4">
        <v>500</v>
      </c>
      <c r="AD171" s="4">
        <v>90</v>
      </c>
      <c r="AE171" s="4">
        <f t="shared" si="301"/>
        <v>202.5</v>
      </c>
      <c r="AF171" s="4">
        <f t="shared" si="302"/>
        <v>20.25</v>
      </c>
      <c r="AG171" s="13">
        <f t="shared" ref="AG171:IV171" si="311">((($V171+$X171)/10*MAX((AG$2/$AC171),1)+($Y171/80*180*$Z171))/(MAX((AG$2/$AA171),1)+$AB171))*28-$B171</f>
        <v>-34.300000000000004</v>
      </c>
      <c r="AH171" s="13">
        <f t="shared" si="311"/>
        <v>-34.300000000000004</v>
      </c>
      <c r="AI171" s="13">
        <f t="shared" si="311"/>
        <v>-35.903225806451616</v>
      </c>
      <c r="AJ171" s="13">
        <f t="shared" si="311"/>
        <v>-37.40625</v>
      </c>
      <c r="AK171" s="13">
        <f t="shared" si="311"/>
        <v>-38.81818181818182</v>
      </c>
      <c r="AL171" s="13">
        <f t="shared" si="311"/>
        <v>-40.147058823529413</v>
      </c>
      <c r="AM171" s="13">
        <f t="shared" si="311"/>
        <v>-41.400000000000006</v>
      </c>
      <c r="AN171" s="13">
        <f t="shared" si="311"/>
        <v>-42.583333333333329</v>
      </c>
      <c r="AO171" s="13">
        <f t="shared" si="311"/>
        <v>-43.702702702702702</v>
      </c>
      <c r="AP171" s="13">
        <f t="shared" si="311"/>
        <v>-44.763157894736842</v>
      </c>
      <c r="AQ171" s="13">
        <f t="shared" si="311"/>
        <v>-45.769230769230766</v>
      </c>
      <c r="AR171" s="13">
        <f t="shared" si="311"/>
        <v>-46.725000000000001</v>
      </c>
      <c r="AS171" s="13">
        <f t="shared" si="311"/>
        <v>-47.634146341463413</v>
      </c>
      <c r="AT171" s="13">
        <f t="shared" si="311"/>
        <v>-48.5</v>
      </c>
      <c r="AU171" s="13">
        <f t="shared" si="311"/>
        <v>-49.325581395348834</v>
      </c>
      <c r="AV171" s="13">
        <f t="shared" si="311"/>
        <v>-50.113636363636367</v>
      </c>
      <c r="AW171" s="13">
        <f t="shared" si="311"/>
        <v>-50.866666666666667</v>
      </c>
      <c r="AX171" s="13">
        <f t="shared" si="311"/>
        <v>-51.586956521739133</v>
      </c>
      <c r="AY171" s="13">
        <f t="shared" si="311"/>
        <v>-52.276595744680847</v>
      </c>
      <c r="AZ171" s="13">
        <f t="shared" si="311"/>
        <v>-52.9375</v>
      </c>
      <c r="BA171" s="13">
        <f t="shared" si="311"/>
        <v>-53.571428571428569</v>
      </c>
      <c r="BB171" s="13">
        <f t="shared" si="311"/>
        <v>-54.18</v>
      </c>
      <c r="BC171" s="13">
        <f t="shared" si="311"/>
        <v>-54.764705882352942</v>
      </c>
      <c r="BD171" s="13">
        <f t="shared" si="311"/>
        <v>-55.32692307692308</v>
      </c>
      <c r="BE171" s="13">
        <f t="shared" si="311"/>
        <v>-55.867924528301884</v>
      </c>
      <c r="BF171" s="13">
        <f t="shared" si="311"/>
        <v>-56.388888888888886</v>
      </c>
      <c r="BG171" s="13">
        <f t="shared" si="311"/>
        <v>-56.890909090909091</v>
      </c>
      <c r="BH171" s="13">
        <f t="shared" si="311"/>
        <v>-57.375</v>
      </c>
      <c r="BI171" s="13">
        <f t="shared" si="311"/>
        <v>-57.84210526315789</v>
      </c>
      <c r="BJ171" s="13">
        <f t="shared" si="311"/>
        <v>-58.293103448275858</v>
      </c>
      <c r="BK171" s="13">
        <f t="shared" si="311"/>
        <v>-58.728813559322035</v>
      </c>
      <c r="BL171" s="13">
        <f t="shared" si="311"/>
        <v>-59.150000000000006</v>
      </c>
      <c r="BM171" s="13">
        <f t="shared" si="311"/>
        <v>-59.557377049180332</v>
      </c>
      <c r="BN171" s="13">
        <f t="shared" si="311"/>
        <v>-59.951612903225808</v>
      </c>
      <c r="BO171" s="13">
        <f t="shared" si="311"/>
        <v>-60.333333333333329</v>
      </c>
      <c r="BP171" s="13">
        <f t="shared" si="311"/>
        <v>-60.703125</v>
      </c>
      <c r="BQ171" s="13">
        <f t="shared" si="311"/>
        <v>-61.061538461538461</v>
      </c>
      <c r="BR171" s="13">
        <f t="shared" si="311"/>
        <v>-61.409090909090907</v>
      </c>
      <c r="BS171" s="13">
        <f t="shared" si="311"/>
        <v>-61.746268656716417</v>
      </c>
      <c r="BT171" s="13">
        <f t="shared" si="311"/>
        <v>-62.07352941176471</v>
      </c>
      <c r="BU171" s="13">
        <f t="shared" si="311"/>
        <v>-62.391304347826086</v>
      </c>
      <c r="BV171" s="13">
        <f t="shared" si="311"/>
        <v>-62.7</v>
      </c>
      <c r="BW171" s="13">
        <f t="shared" si="311"/>
        <v>-63</v>
      </c>
      <c r="BX171" s="13">
        <f t="shared" si="311"/>
        <v>-63.291666666666664</v>
      </c>
      <c r="BY171" s="13">
        <f t="shared" si="311"/>
        <v>-63.575342465753423</v>
      </c>
      <c r="BZ171" s="13">
        <f t="shared" si="311"/>
        <v>-63.851351351351354</v>
      </c>
      <c r="CA171" s="13">
        <f t="shared" si="311"/>
        <v>-64.12</v>
      </c>
      <c r="CB171" s="13">
        <f t="shared" si="311"/>
        <v>-64.381578947368425</v>
      </c>
      <c r="CC171" s="13">
        <f t="shared" si="311"/>
        <v>-64.63636363636364</v>
      </c>
      <c r="CD171" s="13">
        <f t="shared" si="311"/>
        <v>-64.884615384615387</v>
      </c>
      <c r="CE171" s="13">
        <f t="shared" si="311"/>
        <v>-65.12658227848101</v>
      </c>
      <c r="CF171" s="13">
        <f t="shared" si="311"/>
        <v>-65.362499999999997</v>
      </c>
      <c r="CG171" s="13">
        <f t="shared" si="311"/>
        <v>-65.592592592592595</v>
      </c>
      <c r="CH171" s="13">
        <f t="shared" si="311"/>
        <v>-65.817073170731703</v>
      </c>
      <c r="CI171" s="13">
        <f t="shared" si="311"/>
        <v>-66.036144578313255</v>
      </c>
      <c r="CJ171" s="13">
        <f t="shared" si="311"/>
        <v>-66.25</v>
      </c>
      <c r="CK171" s="13">
        <f t="shared" si="311"/>
        <v>-66.458823529411774</v>
      </c>
      <c r="CL171" s="13">
        <f t="shared" si="311"/>
        <v>-66.66279069767441</v>
      </c>
      <c r="CM171" s="13">
        <f t="shared" si="311"/>
        <v>-66.862068965517238</v>
      </c>
      <c r="CN171" s="13">
        <f t="shared" si="311"/>
        <v>-67.056818181818187</v>
      </c>
      <c r="CO171" s="13">
        <f t="shared" si="311"/>
        <v>-67.247191011235955</v>
      </c>
      <c r="CP171" s="13">
        <f t="shared" si="311"/>
        <v>-67.433333333333337</v>
      </c>
      <c r="CQ171" s="13">
        <f t="shared" si="311"/>
        <v>-67.615384615384613</v>
      </c>
      <c r="CR171" s="13">
        <f t="shared" si="311"/>
        <v>-67.793478260869563</v>
      </c>
      <c r="CS171" s="13">
        <f t="shared" si="311"/>
        <v>-67.967741935483872</v>
      </c>
      <c r="CT171" s="13">
        <f t="shared" si="311"/>
        <v>-68.138297872340416</v>
      </c>
      <c r="CU171" s="13">
        <f t="shared" si="311"/>
        <v>-68.305263157894743</v>
      </c>
      <c r="CV171" s="13">
        <f t="shared" si="311"/>
        <v>-68.46875</v>
      </c>
      <c r="CW171" s="13">
        <f t="shared" si="311"/>
        <v>-68.628865979381445</v>
      </c>
      <c r="CX171" s="13">
        <f t="shared" si="311"/>
        <v>-68.785714285714278</v>
      </c>
      <c r="CY171" s="13">
        <f t="shared" si="311"/>
        <v>-68.939393939393938</v>
      </c>
      <c r="CZ171" s="13">
        <f t="shared" si="311"/>
        <v>-69.09</v>
      </c>
      <c r="DA171" s="13">
        <f t="shared" si="311"/>
        <v>-69.237623762376245</v>
      </c>
      <c r="DB171" s="13">
        <f t="shared" si="311"/>
        <v>-69.382352941176464</v>
      </c>
      <c r="DC171" s="13">
        <f t="shared" si="311"/>
        <v>-69.524271844660191</v>
      </c>
      <c r="DD171" s="13">
        <f t="shared" si="311"/>
        <v>-69.663461538461547</v>
      </c>
      <c r="DE171" s="13">
        <f t="shared" si="311"/>
        <v>-69.8</v>
      </c>
      <c r="DF171" s="13">
        <f t="shared" si="311"/>
        <v>-69.933962264150949</v>
      </c>
      <c r="DG171" s="13">
        <f t="shared" si="311"/>
        <v>-70.065420560747668</v>
      </c>
      <c r="DH171" s="13">
        <f t="shared" si="311"/>
        <v>-70.194444444444443</v>
      </c>
      <c r="DI171" s="13">
        <f t="shared" si="311"/>
        <v>-70.321100917431195</v>
      </c>
      <c r="DJ171" s="13">
        <f t="shared" si="311"/>
        <v>-70.445454545454538</v>
      </c>
      <c r="DK171" s="13">
        <f t="shared" si="311"/>
        <v>-70.567567567567565</v>
      </c>
      <c r="DL171" s="13">
        <f t="shared" si="311"/>
        <v>-70.621499999999997</v>
      </c>
      <c r="DM171" s="13">
        <f t="shared" si="311"/>
        <v>-70.641769911504426</v>
      </c>
      <c r="DN171" s="13">
        <f t="shared" si="311"/>
        <v>-70.661684210526317</v>
      </c>
      <c r="DO171" s="13">
        <f t="shared" si="311"/>
        <v>-70.681252173913037</v>
      </c>
      <c r="DP171" s="13">
        <f t="shared" si="311"/>
        <v>-70.700482758620694</v>
      </c>
      <c r="DQ171" s="13">
        <f t="shared" si="311"/>
        <v>-70.719384615384612</v>
      </c>
      <c r="DR171" s="13">
        <f t="shared" si="311"/>
        <v>-70.737966101694923</v>
      </c>
      <c r="DS171" s="13">
        <f t="shared" si="311"/>
        <v>-70.756235294117644</v>
      </c>
      <c r="DT171" s="13">
        <f t="shared" si="311"/>
        <v>-70.774200000000008</v>
      </c>
      <c r="DU171" s="13">
        <f t="shared" si="311"/>
        <v>-70.79186776859504</v>
      </c>
      <c r="DV171" s="13">
        <f t="shared" si="311"/>
        <v>-70.809245901639343</v>
      </c>
      <c r="DW171" s="13">
        <f t="shared" si="311"/>
        <v>-70.826341463414636</v>
      </c>
      <c r="DX171" s="13">
        <f t="shared" si="311"/>
        <v>-70.843161290322584</v>
      </c>
      <c r="DY171" s="13">
        <f t="shared" si="311"/>
        <v>-70.859712000000002</v>
      </c>
      <c r="DZ171" s="13">
        <f t="shared" si="311"/>
        <v>-70.876000000000005</v>
      </c>
      <c r="EA171" s="13">
        <f t="shared" si="311"/>
        <v>-70.892031496062998</v>
      </c>
      <c r="EB171" s="13">
        <f t="shared" si="311"/>
        <v>-70.907812500000006</v>
      </c>
      <c r="EC171" s="13">
        <f t="shared" si="311"/>
        <v>-70.923348837209303</v>
      </c>
      <c r="ED171" s="13">
        <f t="shared" si="311"/>
        <v>-70.93864615384615</v>
      </c>
      <c r="EE171" s="13">
        <f t="shared" si="311"/>
        <v>-70.953709923664121</v>
      </c>
      <c r="EF171" s="13">
        <f t="shared" si="311"/>
        <v>-70.968545454545449</v>
      </c>
      <c r="EG171" s="13">
        <f t="shared" si="311"/>
        <v>-70.983157894736848</v>
      </c>
      <c r="EH171" s="13">
        <f t="shared" si="311"/>
        <v>-70.997552238805966</v>
      </c>
      <c r="EI171" s="13">
        <f t="shared" si="311"/>
        <v>-71.011733333333339</v>
      </c>
      <c r="EJ171" s="13">
        <f t="shared" si="311"/>
        <v>-71.025705882352938</v>
      </c>
      <c r="EK171" s="13">
        <f t="shared" si="311"/>
        <v>-71.039474452554742</v>
      </c>
      <c r="EL171" s="13">
        <f t="shared" si="311"/>
        <v>-71.053043478260875</v>
      </c>
      <c r="EM171" s="13">
        <f t="shared" si="311"/>
        <v>-71.066417266187045</v>
      </c>
      <c r="EN171" s="13">
        <f t="shared" si="311"/>
        <v>-71.079599999999999</v>
      </c>
      <c r="EO171" s="13">
        <f t="shared" si="311"/>
        <v>-71.09259574468085</v>
      </c>
      <c r="EP171" s="13">
        <f t="shared" si="311"/>
        <v>-71.105408450704232</v>
      </c>
      <c r="EQ171" s="13">
        <f t="shared" si="311"/>
        <v>-71.118041958041957</v>
      </c>
      <c r="ER171" s="13">
        <f t="shared" si="311"/>
        <v>-71.130499999999998</v>
      </c>
      <c r="ES171" s="13">
        <f t="shared" si="311"/>
        <v>-71.142786206896545</v>
      </c>
      <c r="ET171" s="13">
        <f t="shared" si="311"/>
        <v>-71.15490410958904</v>
      </c>
      <c r="EU171" s="13">
        <f t="shared" si="311"/>
        <v>-71.16685714285714</v>
      </c>
      <c r="EV171" s="13">
        <f t="shared" si="311"/>
        <v>-71.178648648648647</v>
      </c>
      <c r="EW171" s="13">
        <f t="shared" si="311"/>
        <v>-71.190281879194629</v>
      </c>
      <c r="EX171" s="13">
        <f t="shared" si="311"/>
        <v>-71.201760000000007</v>
      </c>
      <c r="EY171" s="13">
        <f t="shared" si="311"/>
        <v>-71.21308609271523</v>
      </c>
      <c r="EZ171" s="13">
        <f t="shared" si="311"/>
        <v>-71.22426315789474</v>
      </c>
      <c r="FA171" s="13">
        <f t="shared" si="311"/>
        <v>-71.235294117647058</v>
      </c>
      <c r="FB171" s="13">
        <f t="shared" si="311"/>
        <v>-71.24618181818181</v>
      </c>
      <c r="FC171" s="13">
        <f t="shared" si="311"/>
        <v>-71.256929032258057</v>
      </c>
      <c r="FD171" s="13">
        <f t="shared" si="311"/>
        <v>-71.267538461538464</v>
      </c>
      <c r="FE171" s="13">
        <f t="shared" si="311"/>
        <v>-71.278012738853505</v>
      </c>
      <c r="FF171" s="13">
        <f t="shared" si="311"/>
        <v>-71.288354430379741</v>
      </c>
      <c r="FG171" s="13">
        <f t="shared" si="311"/>
        <v>-71.298566037735853</v>
      </c>
      <c r="FH171" s="13">
        <f t="shared" si="311"/>
        <v>-71.30865</v>
      </c>
      <c r="FI171" s="13">
        <f t="shared" si="311"/>
        <v>-71.318608695652173</v>
      </c>
      <c r="FJ171" s="13">
        <f t="shared" si="311"/>
        <v>-71.328444444444443</v>
      </c>
      <c r="FK171" s="13">
        <f t="shared" si="311"/>
        <v>-71.338159509202455</v>
      </c>
      <c r="FL171" s="13">
        <f t="shared" si="311"/>
        <v>-71.347756097560975</v>
      </c>
      <c r="FM171" s="13">
        <f t="shared" si="311"/>
        <v>-71.35723636363636</v>
      </c>
      <c r="FN171" s="13">
        <f t="shared" si="311"/>
        <v>-71.36660240963856</v>
      </c>
      <c r="FO171" s="13">
        <f t="shared" si="311"/>
        <v>-71.375856287425151</v>
      </c>
      <c r="FP171" s="13">
        <f t="shared" si="311"/>
        <v>-71.385000000000005</v>
      </c>
      <c r="FQ171" s="13">
        <f t="shared" si="311"/>
        <v>-71.394035502958587</v>
      </c>
      <c r="FR171" s="13">
        <f t="shared" si="311"/>
        <v>-71.402964705882354</v>
      </c>
      <c r="FS171" s="13">
        <f t="shared" si="311"/>
        <v>-71.411789473684209</v>
      </c>
      <c r="FT171" s="13">
        <f t="shared" si="311"/>
        <v>-71.420511627906976</v>
      </c>
      <c r="FU171" s="13">
        <f t="shared" si="311"/>
        <v>-71.429132947976882</v>
      </c>
      <c r="FV171" s="13">
        <f t="shared" si="311"/>
        <v>-71.437655172413798</v>
      </c>
      <c r="FW171" s="13">
        <f t="shared" si="311"/>
        <v>-71.446079999999995</v>
      </c>
      <c r="FX171" s="13">
        <f t="shared" si="311"/>
        <v>-71.454409090909095</v>
      </c>
      <c r="FY171" s="13">
        <f t="shared" si="311"/>
        <v>-71.462644067796617</v>
      </c>
      <c r="FZ171" s="13">
        <f t="shared" si="311"/>
        <v>-71.470786516853934</v>
      </c>
      <c r="GA171" s="13">
        <f t="shared" si="311"/>
        <v>-71.478837988826811</v>
      </c>
      <c r="GB171" s="13">
        <f t="shared" si="311"/>
        <v>-71.486800000000002</v>
      </c>
      <c r="GC171" s="13">
        <f t="shared" si="311"/>
        <v>-71.494674033149167</v>
      </c>
      <c r="GD171" s="13">
        <f t="shared" si="311"/>
        <v>-71.502461538461546</v>
      </c>
      <c r="GE171" s="13">
        <f t="shared" si="311"/>
        <v>-71.510163934426231</v>
      </c>
      <c r="GF171" s="13">
        <f t="shared" si="311"/>
        <v>-71.517782608695654</v>
      </c>
      <c r="GG171" s="13">
        <f t="shared" si="311"/>
        <v>-71.525318918918913</v>
      </c>
      <c r="GH171" s="13">
        <f t="shared" si="311"/>
        <v>-71.532774193548391</v>
      </c>
      <c r="GI171" s="13">
        <f t="shared" si="311"/>
        <v>-71.540149732620321</v>
      </c>
      <c r="GJ171" s="13">
        <f t="shared" si="311"/>
        <v>-71.547446808510642</v>
      </c>
      <c r="GK171" s="13">
        <f t="shared" si="311"/>
        <v>-71.554666666666662</v>
      </c>
      <c r="GL171" s="13">
        <f t="shared" si="311"/>
        <v>-71.561810526315782</v>
      </c>
      <c r="GM171" s="13">
        <f t="shared" si="311"/>
        <v>-71.568879581151833</v>
      </c>
      <c r="GN171" s="13">
        <f t="shared" si="311"/>
        <v>-71.575874999999996</v>
      </c>
      <c r="GO171" s="13">
        <f t="shared" si="311"/>
        <v>-71.582797927461144</v>
      </c>
      <c r="GP171" s="13">
        <f t="shared" si="311"/>
        <v>-71.589649484536082</v>
      </c>
      <c r="GQ171" s="13">
        <f t="shared" si="311"/>
        <v>-71.596430769230764</v>
      </c>
      <c r="GR171" s="13">
        <f t="shared" si="311"/>
        <v>-71.603142857142856</v>
      </c>
      <c r="GS171" s="13">
        <f t="shared" si="311"/>
        <v>-71.609786802030456</v>
      </c>
      <c r="GT171" s="13">
        <f t="shared" si="311"/>
        <v>-71.61636363636363</v>
      </c>
      <c r="GU171" s="13">
        <f t="shared" si="311"/>
        <v>-71.622874371859297</v>
      </c>
      <c r="GV171" s="13">
        <f t="shared" si="311"/>
        <v>-71.629320000000007</v>
      </c>
      <c r="GW171" s="13">
        <f t="shared" si="311"/>
        <v>-71.635701492537322</v>
      </c>
      <c r="GX171" s="13">
        <f t="shared" si="311"/>
        <v>-71.642019801980197</v>
      </c>
      <c r="GY171" s="13">
        <f t="shared" si="311"/>
        <v>-71.648275862068971</v>
      </c>
      <c r="GZ171" s="13">
        <f t="shared" si="311"/>
        <v>-71.654470588235299</v>
      </c>
      <c r="HA171" s="13">
        <f t="shared" si="311"/>
        <v>-71.660604878048787</v>
      </c>
      <c r="HB171" s="13">
        <f t="shared" si="311"/>
        <v>-71.66667961165048</v>
      </c>
      <c r="HC171" s="13">
        <f t="shared" si="311"/>
        <v>-71.672695652173914</v>
      </c>
      <c r="HD171" s="13">
        <f t="shared" si="311"/>
        <v>-71.67865384615385</v>
      </c>
      <c r="HE171" s="13">
        <f t="shared" si="311"/>
        <v>-71.684555023923451</v>
      </c>
      <c r="HF171" s="13">
        <f t="shared" si="311"/>
        <v>-71.690399999999997</v>
      </c>
      <c r="HG171" s="13">
        <f t="shared" si="311"/>
        <v>-71.696189573459719</v>
      </c>
      <c r="HH171" s="13">
        <f t="shared" si="311"/>
        <v>-71.701924528301888</v>
      </c>
      <c r="HI171" s="13">
        <f t="shared" si="311"/>
        <v>-71.707605633802814</v>
      </c>
      <c r="HJ171" s="13">
        <f t="shared" si="311"/>
        <v>-71.713233644859812</v>
      </c>
      <c r="HK171" s="13">
        <f t="shared" si="311"/>
        <v>-71.718809302325582</v>
      </c>
      <c r="HL171" s="13">
        <f t="shared" si="311"/>
        <v>-71.724333333333334</v>
      </c>
      <c r="HM171" s="13">
        <f t="shared" si="311"/>
        <v>-71.729806451612902</v>
      </c>
      <c r="HN171" s="13">
        <f t="shared" si="311"/>
        <v>-71.735229357798161</v>
      </c>
      <c r="HO171" s="13">
        <f t="shared" si="311"/>
        <v>-71.740602739726029</v>
      </c>
      <c r="HP171" s="13">
        <f t="shared" si="311"/>
        <v>-71.745927272727272</v>
      </c>
      <c r="HQ171" s="13">
        <f t="shared" si="311"/>
        <v>-71.751203619909504</v>
      </c>
      <c r="HR171" s="13">
        <f t="shared" si="311"/>
        <v>-71.756432432432433</v>
      </c>
      <c r="HS171" s="13">
        <f t="shared" si="311"/>
        <v>-71.761614349775783</v>
      </c>
      <c r="HT171" s="13">
        <f t="shared" si="311"/>
        <v>-71.766750000000002</v>
      </c>
      <c r="HU171" s="13">
        <f t="shared" si="311"/>
        <v>-71.771839999999997</v>
      </c>
      <c r="HV171" s="13">
        <f t="shared" si="311"/>
        <v>-71.776884955752209</v>
      </c>
      <c r="HW171" s="13">
        <f t="shared" si="311"/>
        <v>-71.781885462555067</v>
      </c>
      <c r="HX171" s="13">
        <f t="shared" si="311"/>
        <v>-71.786842105263162</v>
      </c>
      <c r="HY171" s="13">
        <f t="shared" si="311"/>
        <v>-71.791755458515283</v>
      </c>
      <c r="HZ171" s="13">
        <f t="shared" si="311"/>
        <v>-71.796626086956522</v>
      </c>
      <c r="IA171" s="13">
        <f t="shared" si="311"/>
        <v>-71.801454545454547</v>
      </c>
      <c r="IB171" s="13">
        <f t="shared" si="311"/>
        <v>-71.80624137931035</v>
      </c>
      <c r="IC171" s="13">
        <f t="shared" si="311"/>
        <v>-71.810987124463523</v>
      </c>
      <c r="ID171" s="13">
        <f t="shared" si="311"/>
        <v>-71.815692307692302</v>
      </c>
      <c r="IE171" s="13">
        <f t="shared" si="311"/>
        <v>-71.820357446808515</v>
      </c>
      <c r="IF171" s="13">
        <f t="shared" si="311"/>
        <v>-71.824983050847464</v>
      </c>
      <c r="IG171" s="13">
        <f t="shared" si="311"/>
        <v>-71.829569620253167</v>
      </c>
      <c r="IH171" s="13">
        <f t="shared" si="311"/>
        <v>-71.834117647058818</v>
      </c>
      <c r="II171" s="13">
        <f t="shared" si="311"/>
        <v>-71.838627615062762</v>
      </c>
      <c r="IJ171" s="13">
        <f t="shared" si="311"/>
        <v>-71.843099999999993</v>
      </c>
      <c r="IK171" s="13">
        <f t="shared" si="311"/>
        <v>-71.847535269709539</v>
      </c>
      <c r="IL171" s="13">
        <f t="shared" si="311"/>
        <v>-71.851933884297523</v>
      </c>
      <c r="IM171" s="13">
        <f t="shared" si="311"/>
        <v>-71.856296296296293</v>
      </c>
      <c r="IN171" s="13">
        <f t="shared" si="311"/>
        <v>-71.860622950819675</v>
      </c>
      <c r="IO171" s="13">
        <f t="shared" si="311"/>
        <v>-71.864914285714292</v>
      </c>
      <c r="IP171" s="13">
        <f t="shared" si="311"/>
        <v>-71.869170731707314</v>
      </c>
      <c r="IQ171" s="13">
        <f t="shared" si="311"/>
        <v>-71.873392712550611</v>
      </c>
      <c r="IR171" s="13">
        <f t="shared" si="311"/>
        <v>-71.877580645161288</v>
      </c>
      <c r="IS171" s="13">
        <f t="shared" si="311"/>
        <v>-71.881734939759042</v>
      </c>
      <c r="IT171" s="13">
        <f t="shared" si="311"/>
        <v>-71.885856000000004</v>
      </c>
      <c r="IU171" s="13">
        <f t="shared" si="311"/>
        <v>-71.889944223107562</v>
      </c>
      <c r="IV171" s="13">
        <f t="shared" si="311"/>
        <v>-71.894000000000005</v>
      </c>
      <c r="IW171" s="13"/>
      <c r="IX171" s="13"/>
      <c r="IY171" s="13"/>
      <c r="IZ171" s="13"/>
      <c r="JA171" s="13"/>
      <c r="JB171" s="13"/>
    </row>
    <row r="172" spans="1:262" ht="12.75" customHeight="1" x14ac:dyDescent="0.3">
      <c r="A172" s="2" t="s">
        <v>47</v>
      </c>
      <c r="B172" s="2">
        <v>57</v>
      </c>
      <c r="C172" s="13">
        <f t="shared" si="289"/>
        <v>49.153846153846153</v>
      </c>
      <c r="D172" s="13">
        <f t="shared" si="290"/>
        <v>-7.8461538461538467</v>
      </c>
      <c r="E172" s="13">
        <f t="shared" si="291"/>
        <v>15.166666666666666</v>
      </c>
      <c r="F172" s="2" t="e">
        <f t="shared" si="292"/>
        <v>#NUM!</v>
      </c>
      <c r="G172" s="13">
        <f t="shared" si="293"/>
        <v>-0.28021978021978022</v>
      </c>
      <c r="H172" s="11">
        <f t="shared" si="294"/>
        <v>69.92307692307692</v>
      </c>
      <c r="I172" s="13"/>
      <c r="J172" s="13"/>
      <c r="K172" s="13"/>
      <c r="L172" s="13"/>
      <c r="M172" s="13"/>
      <c r="N172" s="13"/>
      <c r="O172" s="13"/>
      <c r="P172" s="13"/>
      <c r="Q172" s="13"/>
      <c r="R172" s="4">
        <v>400</v>
      </c>
      <c r="S172" s="17">
        <f t="shared" si="295"/>
        <v>0.75</v>
      </c>
      <c r="T172" s="17">
        <v>1.5</v>
      </c>
      <c r="U172" s="17">
        <f t="shared" si="296"/>
        <v>1.125</v>
      </c>
      <c r="V172" s="17">
        <f t="shared" si="297"/>
        <v>90</v>
      </c>
      <c r="W172" s="17">
        <f t="shared" si="298"/>
        <v>0.375</v>
      </c>
      <c r="X172" s="17">
        <f t="shared" si="299"/>
        <v>75</v>
      </c>
      <c r="Y172" s="4">
        <f t="shared" si="300"/>
        <v>90</v>
      </c>
      <c r="Z172" s="4">
        <v>0.05</v>
      </c>
      <c r="AA172" s="4">
        <v>36</v>
      </c>
      <c r="AB172" s="4">
        <v>14</v>
      </c>
      <c r="AC172" s="4">
        <v>500</v>
      </c>
      <c r="AD172" s="4">
        <v>90</v>
      </c>
      <c r="AE172" s="4">
        <f t="shared" si="301"/>
        <v>202.5</v>
      </c>
      <c r="AF172" s="4">
        <f t="shared" si="302"/>
        <v>20.25</v>
      </c>
      <c r="AG172" s="13">
        <f t="shared" ref="AG172:IV172" si="312">((($V172+$X172)/10*MAX((AG$2/$AC172),1)+($Y172/80*180*$Z172))/(MAX((AG$2/$AA172),1)+$AB172))*28-$B172</f>
        <v>-7.3000000000000043</v>
      </c>
      <c r="AH172" s="13">
        <f t="shared" si="312"/>
        <v>-7.3000000000000043</v>
      </c>
      <c r="AI172" s="13">
        <f t="shared" si="312"/>
        <v>-7.3000000000000043</v>
      </c>
      <c r="AJ172" s="13">
        <f t="shared" si="312"/>
        <v>-7.3000000000000043</v>
      </c>
      <c r="AK172" s="13">
        <f t="shared" si="312"/>
        <v>-7.3000000000000043</v>
      </c>
      <c r="AL172" s="13">
        <f t="shared" si="312"/>
        <v>-7.3000000000000043</v>
      </c>
      <c r="AM172" s="13">
        <f t="shared" si="312"/>
        <v>-7.8461538461538467</v>
      </c>
      <c r="AN172" s="13">
        <f t="shared" si="312"/>
        <v>-8.3804347826087024</v>
      </c>
      <c r="AO172" s="13">
        <f t="shared" si="312"/>
        <v>-8.9032258064516157</v>
      </c>
      <c r="AP172" s="13">
        <f t="shared" si="312"/>
        <v>-9.4148936170212778</v>
      </c>
      <c r="AQ172" s="13">
        <f t="shared" si="312"/>
        <v>-9.9157894736842138</v>
      </c>
      <c r="AR172" s="13">
        <f t="shared" si="312"/>
        <v>-10.40625</v>
      </c>
      <c r="AS172" s="13">
        <f t="shared" si="312"/>
        <v>-10.886597938144334</v>
      </c>
      <c r="AT172" s="13">
        <f t="shared" si="312"/>
        <v>-11.357142857142854</v>
      </c>
      <c r="AU172" s="13">
        <f t="shared" si="312"/>
        <v>-11.81818181818182</v>
      </c>
      <c r="AV172" s="13">
        <f t="shared" si="312"/>
        <v>-12.270000000000003</v>
      </c>
      <c r="AW172" s="13">
        <f t="shared" si="312"/>
        <v>-12.712871287128714</v>
      </c>
      <c r="AX172" s="13">
        <f t="shared" si="312"/>
        <v>-13.147058823529413</v>
      </c>
      <c r="AY172" s="13">
        <f t="shared" si="312"/>
        <v>-13.572815533980588</v>
      </c>
      <c r="AZ172" s="13">
        <f t="shared" si="312"/>
        <v>-13.990384615384613</v>
      </c>
      <c r="BA172" s="13">
        <f t="shared" si="312"/>
        <v>-14.400000000000006</v>
      </c>
      <c r="BB172" s="13">
        <f t="shared" si="312"/>
        <v>-14.801886792452834</v>
      </c>
      <c r="BC172" s="13">
        <f t="shared" si="312"/>
        <v>-15.196261682242991</v>
      </c>
      <c r="BD172" s="13">
        <f t="shared" si="312"/>
        <v>-15.583333333333329</v>
      </c>
      <c r="BE172" s="13">
        <f t="shared" si="312"/>
        <v>-15.963302752293579</v>
      </c>
      <c r="BF172" s="13">
        <f t="shared" si="312"/>
        <v>-16.336363636363636</v>
      </c>
      <c r="BG172" s="13">
        <f t="shared" si="312"/>
        <v>-16.702702702702702</v>
      </c>
      <c r="BH172" s="13">
        <f t="shared" si="312"/>
        <v>-17.0625</v>
      </c>
      <c r="BI172" s="13">
        <f t="shared" si="312"/>
        <v>-17.415929203539818</v>
      </c>
      <c r="BJ172" s="13">
        <f t="shared" si="312"/>
        <v>-17.763157894736842</v>
      </c>
      <c r="BK172" s="13">
        <f t="shared" si="312"/>
        <v>-18.104347826086958</v>
      </c>
      <c r="BL172" s="13">
        <f t="shared" si="312"/>
        <v>-18.439655172413794</v>
      </c>
      <c r="BM172" s="13">
        <f t="shared" si="312"/>
        <v>-18.769230769230766</v>
      </c>
      <c r="BN172" s="13">
        <f t="shared" si="312"/>
        <v>-19.093220338983059</v>
      </c>
      <c r="BO172" s="13">
        <f t="shared" si="312"/>
        <v>-19.411764705882348</v>
      </c>
      <c r="BP172" s="13">
        <f t="shared" si="312"/>
        <v>-19.725000000000001</v>
      </c>
      <c r="BQ172" s="13">
        <f t="shared" si="312"/>
        <v>-20.033057851239676</v>
      </c>
      <c r="BR172" s="13">
        <f t="shared" si="312"/>
        <v>-20.33606557377049</v>
      </c>
      <c r="BS172" s="13">
        <f t="shared" si="312"/>
        <v>-20.634146341463413</v>
      </c>
      <c r="BT172" s="13">
        <f t="shared" si="312"/>
        <v>-20.927419354838712</v>
      </c>
      <c r="BU172" s="13">
        <f t="shared" si="312"/>
        <v>-21.216000000000001</v>
      </c>
      <c r="BV172" s="13">
        <f t="shared" si="312"/>
        <v>-21.5</v>
      </c>
      <c r="BW172" s="13">
        <f t="shared" si="312"/>
        <v>-21.779527559055119</v>
      </c>
      <c r="BX172" s="13">
        <f t="shared" si="312"/>
        <v>-22.0546875</v>
      </c>
      <c r="BY172" s="13">
        <f t="shared" si="312"/>
        <v>-22.325581395348834</v>
      </c>
      <c r="BZ172" s="13">
        <f t="shared" si="312"/>
        <v>-22.592307692307699</v>
      </c>
      <c r="CA172" s="13">
        <f t="shared" si="312"/>
        <v>-22.854961832061065</v>
      </c>
      <c r="CB172" s="13">
        <f t="shared" si="312"/>
        <v>-23.113636363636367</v>
      </c>
      <c r="CC172" s="13">
        <f t="shared" si="312"/>
        <v>-23.368421052631575</v>
      </c>
      <c r="CD172" s="13">
        <f t="shared" si="312"/>
        <v>-23.619402985074629</v>
      </c>
      <c r="CE172" s="13">
        <f t="shared" si="312"/>
        <v>-23.866666666666667</v>
      </c>
      <c r="CF172" s="13">
        <f t="shared" si="312"/>
        <v>-24.110294117647058</v>
      </c>
      <c r="CG172" s="13">
        <f t="shared" si="312"/>
        <v>-24.350364963503651</v>
      </c>
      <c r="CH172" s="13">
        <f t="shared" si="312"/>
        <v>-24.586956521739133</v>
      </c>
      <c r="CI172" s="13">
        <f t="shared" si="312"/>
        <v>-24.820143884892083</v>
      </c>
      <c r="CJ172" s="13">
        <f t="shared" si="312"/>
        <v>-25.05</v>
      </c>
      <c r="CK172" s="13">
        <f t="shared" si="312"/>
        <v>-25.276595744680847</v>
      </c>
      <c r="CL172" s="13">
        <f t="shared" si="312"/>
        <v>-25.499999999999993</v>
      </c>
      <c r="CM172" s="13">
        <f t="shared" si="312"/>
        <v>-25.72027972027972</v>
      </c>
      <c r="CN172" s="13">
        <f t="shared" si="312"/>
        <v>-25.9375</v>
      </c>
      <c r="CO172" s="13">
        <f t="shared" si="312"/>
        <v>-26.151724137931033</v>
      </c>
      <c r="CP172" s="13">
        <f t="shared" si="312"/>
        <v>-26.363013698630137</v>
      </c>
      <c r="CQ172" s="13">
        <f t="shared" si="312"/>
        <v>-26.571428571428569</v>
      </c>
      <c r="CR172" s="13">
        <f t="shared" si="312"/>
        <v>-26.777027027027028</v>
      </c>
      <c r="CS172" s="13">
        <f t="shared" si="312"/>
        <v>-26.979865771812079</v>
      </c>
      <c r="CT172" s="13">
        <f t="shared" si="312"/>
        <v>-27.18</v>
      </c>
      <c r="CU172" s="13">
        <f t="shared" si="312"/>
        <v>-27.377483443708606</v>
      </c>
      <c r="CV172" s="13">
        <f t="shared" si="312"/>
        <v>-27.572368421052634</v>
      </c>
      <c r="CW172" s="13">
        <f t="shared" si="312"/>
        <v>-27.764705882352938</v>
      </c>
      <c r="CX172" s="13">
        <f t="shared" si="312"/>
        <v>-27.954545454545453</v>
      </c>
      <c r="CY172" s="13">
        <f t="shared" si="312"/>
        <v>-28.14193548387097</v>
      </c>
      <c r="CZ172" s="13">
        <f t="shared" si="312"/>
        <v>-28.32692307692308</v>
      </c>
      <c r="DA172" s="13">
        <f t="shared" si="312"/>
        <v>-28.509554140127385</v>
      </c>
      <c r="DB172" s="13">
        <f t="shared" si="312"/>
        <v>-28.689873417721522</v>
      </c>
      <c r="DC172" s="13">
        <f t="shared" si="312"/>
        <v>-28.867924528301884</v>
      </c>
      <c r="DD172" s="13">
        <f t="shared" si="312"/>
        <v>-29.043749999999996</v>
      </c>
      <c r="DE172" s="13">
        <f t="shared" si="312"/>
        <v>-29.217391304347828</v>
      </c>
      <c r="DF172" s="13">
        <f t="shared" si="312"/>
        <v>-29.388888888888886</v>
      </c>
      <c r="DG172" s="13">
        <f t="shared" si="312"/>
        <v>-29.558282208588952</v>
      </c>
      <c r="DH172" s="13">
        <f t="shared" si="312"/>
        <v>-29.725609756097562</v>
      </c>
      <c r="DI172" s="13">
        <f t="shared" si="312"/>
        <v>-29.890909090909091</v>
      </c>
      <c r="DJ172" s="13">
        <f t="shared" si="312"/>
        <v>-30.054216867469876</v>
      </c>
      <c r="DK172" s="13">
        <f t="shared" si="312"/>
        <v>-30.21556886227545</v>
      </c>
      <c r="DL172" s="13">
        <f t="shared" si="312"/>
        <v>-30.242999999999999</v>
      </c>
      <c r="DM172" s="13">
        <f t="shared" si="312"/>
        <v>-30.204497041420112</v>
      </c>
      <c r="DN172" s="13">
        <f t="shared" si="312"/>
        <v>-30.166447058823533</v>
      </c>
      <c r="DO172" s="13">
        <f t="shared" si="312"/>
        <v>-30.128842105263157</v>
      </c>
      <c r="DP172" s="13">
        <f t="shared" si="312"/>
        <v>-30.091674418604651</v>
      </c>
      <c r="DQ172" s="13">
        <f t="shared" si="312"/>
        <v>-30.054936416184972</v>
      </c>
      <c r="DR172" s="13">
        <f t="shared" si="312"/>
        <v>-30.018620689655172</v>
      </c>
      <c r="DS172" s="13">
        <f t="shared" si="312"/>
        <v>-29.982719999999997</v>
      </c>
      <c r="DT172" s="13">
        <f t="shared" si="312"/>
        <v>-29.947227272727275</v>
      </c>
      <c r="DU172" s="13">
        <f t="shared" si="312"/>
        <v>-29.912135593220334</v>
      </c>
      <c r="DV172" s="13">
        <f t="shared" si="312"/>
        <v>-29.877438202247191</v>
      </c>
      <c r="DW172" s="13">
        <f t="shared" si="312"/>
        <v>-29.843128491620114</v>
      </c>
      <c r="DX172" s="13">
        <f t="shared" si="312"/>
        <v>-29.809200000000001</v>
      </c>
      <c r="DY172" s="13">
        <f t="shared" si="312"/>
        <v>-29.77564640883978</v>
      </c>
      <c r="DZ172" s="13">
        <f t="shared" si="312"/>
        <v>-29.742461538461537</v>
      </c>
      <c r="EA172" s="13">
        <f t="shared" si="312"/>
        <v>-29.709639344262293</v>
      </c>
      <c r="EB172" s="13">
        <f t="shared" si="312"/>
        <v>-29.677173913043479</v>
      </c>
      <c r="EC172" s="13">
        <f t="shared" si="312"/>
        <v>-29.645059459459457</v>
      </c>
      <c r="ED172" s="13">
        <f t="shared" si="312"/>
        <v>-29.613290322580646</v>
      </c>
      <c r="EE172" s="13">
        <f t="shared" si="312"/>
        <v>-29.581860962566846</v>
      </c>
      <c r="EF172" s="13">
        <f t="shared" si="312"/>
        <v>-29.55076595744681</v>
      </c>
      <c r="EG172" s="13">
        <f t="shared" si="312"/>
        <v>-29.52</v>
      </c>
      <c r="EH172" s="13">
        <f t="shared" si="312"/>
        <v>-29.489557894736844</v>
      </c>
      <c r="EI172" s="13">
        <f t="shared" si="312"/>
        <v>-29.459434554973821</v>
      </c>
      <c r="EJ172" s="13">
        <f t="shared" si="312"/>
        <v>-29.429625000000001</v>
      </c>
      <c r="EK172" s="13">
        <f t="shared" si="312"/>
        <v>-29.400124352331609</v>
      </c>
      <c r="EL172" s="13">
        <f t="shared" si="312"/>
        <v>-29.370927835051543</v>
      </c>
      <c r="EM172" s="13">
        <f t="shared" si="312"/>
        <v>-29.342030769230767</v>
      </c>
      <c r="EN172" s="13">
        <f t="shared" si="312"/>
        <v>-29.313428571428574</v>
      </c>
      <c r="EO172" s="13">
        <f t="shared" si="312"/>
        <v>-29.28511675126903</v>
      </c>
      <c r="EP172" s="13">
        <f t="shared" si="312"/>
        <v>-29.257090909090905</v>
      </c>
      <c r="EQ172" s="13">
        <f t="shared" si="312"/>
        <v>-29.229346733668351</v>
      </c>
      <c r="ER172" s="13">
        <f t="shared" si="312"/>
        <v>-29.201879999999992</v>
      </c>
      <c r="ES172" s="13">
        <f t="shared" si="312"/>
        <v>-29.174686567164184</v>
      </c>
      <c r="ET172" s="13">
        <f t="shared" si="312"/>
        <v>-29.14776237623763</v>
      </c>
      <c r="EU172" s="13">
        <f t="shared" si="312"/>
        <v>-29.121103448275861</v>
      </c>
      <c r="EV172" s="13">
        <f t="shared" si="312"/>
        <v>-29.09470588235294</v>
      </c>
      <c r="EW172" s="13">
        <f t="shared" si="312"/>
        <v>-29.068565853658541</v>
      </c>
      <c r="EX172" s="13">
        <f t="shared" si="312"/>
        <v>-29.042679611650481</v>
      </c>
      <c r="EY172" s="13">
        <f t="shared" si="312"/>
        <v>-29.01704347826087</v>
      </c>
      <c r="EZ172" s="13">
        <f t="shared" si="312"/>
        <v>-28.991653846153852</v>
      </c>
      <c r="FA172" s="13">
        <f t="shared" si="312"/>
        <v>-28.966507177033492</v>
      </c>
      <c r="FB172" s="13">
        <f t="shared" si="312"/>
        <v>-28.941600000000001</v>
      </c>
      <c r="FC172" s="13">
        <f t="shared" si="312"/>
        <v>-28.916928909952613</v>
      </c>
      <c r="FD172" s="13">
        <f t="shared" si="312"/>
        <v>-28.892490566037729</v>
      </c>
      <c r="FE172" s="13">
        <f t="shared" si="312"/>
        <v>-28.86828169014084</v>
      </c>
      <c r="FF172" s="13">
        <f t="shared" si="312"/>
        <v>-28.844299065420564</v>
      </c>
      <c r="FG172" s="13">
        <f t="shared" si="312"/>
        <v>-28.820539534883714</v>
      </c>
      <c r="FH172" s="13">
        <f t="shared" si="312"/>
        <v>-28.797000000000001</v>
      </c>
      <c r="FI172" s="13">
        <f t="shared" si="312"/>
        <v>-28.77367741935484</v>
      </c>
      <c r="FJ172" s="13">
        <f t="shared" si="312"/>
        <v>-28.750568807339448</v>
      </c>
      <c r="FK172" s="13">
        <f t="shared" si="312"/>
        <v>-28.727671232876709</v>
      </c>
      <c r="FL172" s="13">
        <f t="shared" si="312"/>
        <v>-28.704981818181828</v>
      </c>
      <c r="FM172" s="13">
        <f t="shared" si="312"/>
        <v>-28.68249773755656</v>
      </c>
      <c r="FN172" s="13">
        <f t="shared" si="312"/>
        <v>-28.660216216216217</v>
      </c>
      <c r="FO172" s="13">
        <f t="shared" si="312"/>
        <v>-28.63813452914799</v>
      </c>
      <c r="FP172" s="13">
        <f t="shared" si="312"/>
        <v>-28.616250000000001</v>
      </c>
      <c r="FQ172" s="13">
        <f t="shared" si="312"/>
        <v>-28.594559999999998</v>
      </c>
      <c r="FR172" s="13">
        <f t="shared" si="312"/>
        <v>-28.573061946902655</v>
      </c>
      <c r="FS172" s="13">
        <f t="shared" si="312"/>
        <v>-28.551753303964752</v>
      </c>
      <c r="FT172" s="13">
        <f t="shared" si="312"/>
        <v>-28.530631578947364</v>
      </c>
      <c r="FU172" s="13">
        <f t="shared" si="312"/>
        <v>-28.509694323144107</v>
      </c>
      <c r="FV172" s="13">
        <f t="shared" si="312"/>
        <v>-28.488939130434776</v>
      </c>
      <c r="FW172" s="13">
        <f t="shared" si="312"/>
        <v>-28.468363636363634</v>
      </c>
      <c r="FX172" s="13">
        <f t="shared" si="312"/>
        <v>-28.447965517241382</v>
      </c>
      <c r="FY172" s="13">
        <f t="shared" si="312"/>
        <v>-28.427742489270386</v>
      </c>
      <c r="FZ172" s="13">
        <f t="shared" si="312"/>
        <v>-28.407692307692304</v>
      </c>
      <c r="GA172" s="13">
        <f t="shared" si="312"/>
        <v>-28.387812765957456</v>
      </c>
      <c r="GB172" s="13">
        <f t="shared" si="312"/>
        <v>-28.36810169491525</v>
      </c>
      <c r="GC172" s="13">
        <f t="shared" si="312"/>
        <v>-28.348556962025317</v>
      </c>
      <c r="GD172" s="13">
        <f t="shared" si="312"/>
        <v>-28.329176470588237</v>
      </c>
      <c r="GE172" s="13">
        <f t="shared" si="312"/>
        <v>-28.309958158995812</v>
      </c>
      <c r="GF172" s="13">
        <f t="shared" si="312"/>
        <v>-28.290900000000001</v>
      </c>
      <c r="GG172" s="13">
        <f t="shared" si="312"/>
        <v>-28.272000000000006</v>
      </c>
      <c r="GH172" s="13">
        <f t="shared" si="312"/>
        <v>-28.253256198347106</v>
      </c>
      <c r="GI172" s="13">
        <f t="shared" si="312"/>
        <v>-28.234666666666669</v>
      </c>
      <c r="GJ172" s="13">
        <f t="shared" si="312"/>
        <v>-28.216229508196726</v>
      </c>
      <c r="GK172" s="13">
        <f t="shared" si="312"/>
        <v>-28.197942857142856</v>
      </c>
      <c r="GL172" s="13">
        <f t="shared" si="312"/>
        <v>-28.179804878048785</v>
      </c>
      <c r="GM172" s="13">
        <f t="shared" si="312"/>
        <v>-28.161813765182192</v>
      </c>
      <c r="GN172" s="13">
        <f t="shared" si="312"/>
        <v>-28.143967741935484</v>
      </c>
      <c r="GO172" s="13">
        <f t="shared" si="312"/>
        <v>-28.126265060240964</v>
      </c>
      <c r="GP172" s="13">
        <f t="shared" si="312"/>
        <v>-28.108704000000003</v>
      </c>
      <c r="GQ172" s="13">
        <f t="shared" si="312"/>
        <v>-28.091282868525891</v>
      </c>
      <c r="GR172" s="13">
        <f t="shared" si="312"/>
        <v>-28.073999999999998</v>
      </c>
      <c r="GS172" s="13">
        <f t="shared" si="312"/>
        <v>-28.056853754940715</v>
      </c>
      <c r="GT172" s="13">
        <f t="shared" si="312"/>
        <v>-28.039842519685035</v>
      </c>
      <c r="GU172" s="13">
        <f t="shared" si="312"/>
        <v>-28.022964705882348</v>
      </c>
      <c r="GV172" s="13">
        <f t="shared" si="312"/>
        <v>-28.006218750000006</v>
      </c>
      <c r="GW172" s="13">
        <f t="shared" si="312"/>
        <v>-27.989603112840467</v>
      </c>
      <c r="GX172" s="13">
        <f t="shared" si="312"/>
        <v>-27.973116279069771</v>
      </c>
      <c r="GY172" s="13">
        <f t="shared" si="312"/>
        <v>-27.956756756756761</v>
      </c>
      <c r="GZ172" s="13">
        <f t="shared" si="312"/>
        <v>-27.940523076923071</v>
      </c>
      <c r="HA172" s="13">
        <f t="shared" si="312"/>
        <v>-27.924413793103447</v>
      </c>
      <c r="HB172" s="13">
        <f t="shared" si="312"/>
        <v>-27.908427480916036</v>
      </c>
      <c r="HC172" s="13">
        <f t="shared" si="312"/>
        <v>-27.892562737642585</v>
      </c>
      <c r="HD172" s="13">
        <f t="shared" si="312"/>
        <v>-27.876818181818184</v>
      </c>
      <c r="HE172" s="13">
        <f t="shared" si="312"/>
        <v>-27.861192452830196</v>
      </c>
      <c r="HF172" s="13">
        <f t="shared" si="312"/>
        <v>-27.845684210526315</v>
      </c>
      <c r="HG172" s="13">
        <f t="shared" si="312"/>
        <v>-27.83029213483146</v>
      </c>
      <c r="HH172" s="13">
        <f t="shared" si="312"/>
        <v>-27.815014925373138</v>
      </c>
      <c r="HI172" s="13">
        <f t="shared" si="312"/>
        <v>-27.799851301115236</v>
      </c>
      <c r="HJ172" s="13">
        <f t="shared" si="312"/>
        <v>-27.784799999999997</v>
      </c>
      <c r="HK172" s="13">
        <f t="shared" si="312"/>
        <v>-27.769859778597787</v>
      </c>
      <c r="HL172" s="13">
        <f t="shared" si="312"/>
        <v>-27.755029411764706</v>
      </c>
      <c r="HM172" s="13">
        <f t="shared" si="312"/>
        <v>-27.740307692307692</v>
      </c>
      <c r="HN172" s="13">
        <f t="shared" si="312"/>
        <v>-27.725693430656939</v>
      </c>
      <c r="HO172" s="13">
        <f t="shared" si="312"/>
        <v>-27.711185454545451</v>
      </c>
      <c r="HP172" s="13">
        <f t="shared" si="312"/>
        <v>-27.696782608695653</v>
      </c>
      <c r="HQ172" s="13">
        <f t="shared" si="312"/>
        <v>-27.682483754512631</v>
      </c>
      <c r="HR172" s="13">
        <f t="shared" si="312"/>
        <v>-27.668287769784172</v>
      </c>
      <c r="HS172" s="13">
        <f t="shared" si="312"/>
        <v>-27.654193548387095</v>
      </c>
      <c r="HT172" s="13">
        <f t="shared" si="312"/>
        <v>-27.640199999999997</v>
      </c>
      <c r="HU172" s="13">
        <f t="shared" si="312"/>
        <v>-27.626306049822063</v>
      </c>
      <c r="HV172" s="13">
        <f t="shared" si="312"/>
        <v>-27.612510638297874</v>
      </c>
      <c r="HW172" s="13">
        <f t="shared" si="312"/>
        <v>-27.598812720848056</v>
      </c>
      <c r="HX172" s="13">
        <f t="shared" si="312"/>
        <v>-27.585211267605636</v>
      </c>
      <c r="HY172" s="13">
        <f t="shared" si="312"/>
        <v>-27.571705263157892</v>
      </c>
      <c r="HZ172" s="13">
        <f t="shared" si="312"/>
        <v>-27.558293706293703</v>
      </c>
      <c r="IA172" s="13">
        <f t="shared" si="312"/>
        <v>-27.544975609756101</v>
      </c>
      <c r="IB172" s="13">
        <f t="shared" si="312"/>
        <v>-27.531750000000002</v>
      </c>
      <c r="IC172" s="13">
        <f t="shared" si="312"/>
        <v>-27.518615916955017</v>
      </c>
      <c r="ID172" s="13">
        <f t="shared" si="312"/>
        <v>-27.505572413793107</v>
      </c>
      <c r="IE172" s="13">
        <f t="shared" si="312"/>
        <v>-27.492618556701032</v>
      </c>
      <c r="IF172" s="13">
        <f t="shared" si="312"/>
        <v>-27.479753424657531</v>
      </c>
      <c r="IG172" s="13">
        <f t="shared" si="312"/>
        <v>-27.466976109215022</v>
      </c>
      <c r="IH172" s="13">
        <f t="shared" si="312"/>
        <v>-27.454285714285714</v>
      </c>
      <c r="II172" s="13">
        <f t="shared" si="312"/>
        <v>-27.4416813559322</v>
      </c>
      <c r="IJ172" s="13">
        <f t="shared" si="312"/>
        <v>-27.429162162162164</v>
      </c>
      <c r="IK172" s="13">
        <f t="shared" si="312"/>
        <v>-27.416727272727275</v>
      </c>
      <c r="IL172" s="13">
        <f t="shared" si="312"/>
        <v>-27.404375838926171</v>
      </c>
      <c r="IM172" s="13">
        <f t="shared" si="312"/>
        <v>-27.392107023411373</v>
      </c>
      <c r="IN172" s="13">
        <f t="shared" si="312"/>
        <v>-27.379919999999998</v>
      </c>
      <c r="IO172" s="13">
        <f t="shared" si="312"/>
        <v>-27.367813953488373</v>
      </c>
      <c r="IP172" s="13">
        <f t="shared" si="312"/>
        <v>-27.355788079470202</v>
      </c>
      <c r="IQ172" s="13">
        <f t="shared" si="312"/>
        <v>-27.343841584158415</v>
      </c>
      <c r="IR172" s="13">
        <f t="shared" si="312"/>
        <v>-27.331973684210524</v>
      </c>
      <c r="IS172" s="13">
        <f t="shared" si="312"/>
        <v>-27.320183606557375</v>
      </c>
      <c r="IT172" s="13">
        <f t="shared" si="312"/>
        <v>-27.308470588235295</v>
      </c>
      <c r="IU172" s="13">
        <f t="shared" si="312"/>
        <v>-27.296833876221498</v>
      </c>
      <c r="IV172" s="13">
        <f t="shared" si="312"/>
        <v>-27.285272727272726</v>
      </c>
      <c r="IW172" s="13"/>
      <c r="IX172" s="13"/>
      <c r="IY172" s="13"/>
      <c r="IZ172" s="13"/>
      <c r="JA172" s="13"/>
      <c r="JB172" s="13"/>
    </row>
    <row r="173" spans="1:262" ht="12.75" customHeight="1" x14ac:dyDescent="0.3">
      <c r="A173" s="18" t="s">
        <v>48</v>
      </c>
      <c r="B173" s="18">
        <v>155</v>
      </c>
      <c r="C173" s="19">
        <f t="shared" si="289"/>
        <v>39.9375</v>
      </c>
      <c r="D173" s="19">
        <f t="shared" si="290"/>
        <v>-115.0625</v>
      </c>
      <c r="E173" s="19">
        <f t="shared" si="291"/>
        <v>18.666666666666668</v>
      </c>
      <c r="F173" s="18" t="e">
        <f t="shared" si="292"/>
        <v>#NUM!</v>
      </c>
      <c r="G173" s="19">
        <f t="shared" si="293"/>
        <v>-4.109375</v>
      </c>
      <c r="H173" s="16">
        <f t="shared" si="294"/>
        <v>56.8125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4">
        <v>3200</v>
      </c>
      <c r="S173" s="17">
        <f t="shared" si="295"/>
        <v>0.75</v>
      </c>
      <c r="T173" s="17">
        <v>1.5</v>
      </c>
      <c r="U173" s="17">
        <f t="shared" si="296"/>
        <v>1.125</v>
      </c>
      <c r="V173" s="17">
        <f t="shared" si="297"/>
        <v>90</v>
      </c>
      <c r="W173" s="17">
        <f t="shared" si="298"/>
        <v>0.375</v>
      </c>
      <c r="X173" s="17">
        <f t="shared" si="299"/>
        <v>75</v>
      </c>
      <c r="Y173" s="4">
        <f t="shared" si="300"/>
        <v>90</v>
      </c>
      <c r="Z173" s="4">
        <v>0.05</v>
      </c>
      <c r="AA173" s="4">
        <v>9</v>
      </c>
      <c r="AB173" s="4">
        <v>14</v>
      </c>
      <c r="AC173" s="4">
        <v>150</v>
      </c>
      <c r="AD173" s="4">
        <v>90</v>
      </c>
      <c r="AE173" s="4">
        <f t="shared" si="301"/>
        <v>202.5</v>
      </c>
      <c r="AF173" s="4">
        <f t="shared" si="302"/>
        <v>20.25</v>
      </c>
      <c r="AG173" s="13">
        <f t="shared" ref="AG173:IV173" si="313">((($V173+$X173)/10*MAX((AG$2/$AC173),1)+($Y173/80*180*$Z173))/(MAX((AG$2/$AA173),1)+$AB173))*28-$B173</f>
        <v>-105.30000000000001</v>
      </c>
      <c r="AH173" s="13">
        <f t="shared" si="313"/>
        <v>-106.3804347826087</v>
      </c>
      <c r="AI173" s="13">
        <f t="shared" si="313"/>
        <v>-108.40625</v>
      </c>
      <c r="AJ173" s="13">
        <f t="shared" si="313"/>
        <v>-110.27000000000001</v>
      </c>
      <c r="AK173" s="13">
        <f t="shared" si="313"/>
        <v>-111.99038461538461</v>
      </c>
      <c r="AL173" s="13">
        <f t="shared" si="313"/>
        <v>-113.58333333333333</v>
      </c>
      <c r="AM173" s="13">
        <f t="shared" si="313"/>
        <v>-115.0625</v>
      </c>
      <c r="AN173" s="13">
        <f t="shared" si="313"/>
        <v>-116.43965517241379</v>
      </c>
      <c r="AO173" s="13">
        <f t="shared" si="313"/>
        <v>-117.72499999999999</v>
      </c>
      <c r="AP173" s="13">
        <f t="shared" si="313"/>
        <v>-118.92741935483872</v>
      </c>
      <c r="AQ173" s="13">
        <f t="shared" si="313"/>
        <v>-120.0546875</v>
      </c>
      <c r="AR173" s="13">
        <f t="shared" si="313"/>
        <v>-121.11363636363637</v>
      </c>
      <c r="AS173" s="13">
        <f t="shared" si="313"/>
        <v>-122.11029411764706</v>
      </c>
      <c r="AT173" s="13">
        <f t="shared" si="313"/>
        <v>-123.05</v>
      </c>
      <c r="AU173" s="13">
        <f t="shared" si="313"/>
        <v>-123.9375</v>
      </c>
      <c r="AV173" s="13">
        <f t="shared" si="313"/>
        <v>-124.77702702702703</v>
      </c>
      <c r="AW173" s="13">
        <f t="shared" si="313"/>
        <v>-125.57236842105263</v>
      </c>
      <c r="AX173" s="13">
        <f t="shared" si="313"/>
        <v>-126.32692307692308</v>
      </c>
      <c r="AY173" s="13">
        <f t="shared" si="313"/>
        <v>-127.04374999999999</v>
      </c>
      <c r="AZ173" s="13">
        <f t="shared" si="313"/>
        <v>-127.72560975609755</v>
      </c>
      <c r="BA173" s="13">
        <f t="shared" si="313"/>
        <v>-128.375</v>
      </c>
      <c r="BB173" s="13">
        <f t="shared" si="313"/>
        <v>-128.99418604651163</v>
      </c>
      <c r="BC173" s="13">
        <f t="shared" si="313"/>
        <v>-129.58522727272728</v>
      </c>
      <c r="BD173" s="13">
        <f t="shared" si="313"/>
        <v>-130.15</v>
      </c>
      <c r="BE173" s="13">
        <f t="shared" si="313"/>
        <v>-130.69021739130434</v>
      </c>
      <c r="BF173" s="13">
        <f t="shared" si="313"/>
        <v>-130.61765957446809</v>
      </c>
      <c r="BG173" s="13">
        <f t="shared" si="313"/>
        <v>-130.548125</v>
      </c>
      <c r="BH173" s="13">
        <f t="shared" si="313"/>
        <v>-130.48142857142858</v>
      </c>
      <c r="BI173" s="13">
        <f t="shared" si="313"/>
        <v>-130.41739999999999</v>
      </c>
      <c r="BJ173" s="13">
        <f t="shared" si="313"/>
        <v>-130.35588235294117</v>
      </c>
      <c r="BK173" s="13">
        <f t="shared" si="313"/>
        <v>-130.29673076923078</v>
      </c>
      <c r="BL173" s="13">
        <f t="shared" si="313"/>
        <v>-130.23981132075471</v>
      </c>
      <c r="BM173" s="13">
        <f t="shared" si="313"/>
        <v>-130.185</v>
      </c>
      <c r="BN173" s="13">
        <f t="shared" si="313"/>
        <v>-130.13218181818183</v>
      </c>
      <c r="BO173" s="13">
        <f t="shared" si="313"/>
        <v>-130.08125000000001</v>
      </c>
      <c r="BP173" s="13">
        <f t="shared" si="313"/>
        <v>-130.03210526315789</v>
      </c>
      <c r="BQ173" s="13">
        <f t="shared" si="313"/>
        <v>-129.9846551724138</v>
      </c>
      <c r="BR173" s="13">
        <f t="shared" si="313"/>
        <v>-129.93881355932203</v>
      </c>
      <c r="BS173" s="13">
        <f t="shared" si="313"/>
        <v>-129.89449999999999</v>
      </c>
      <c r="BT173" s="13">
        <f t="shared" si="313"/>
        <v>-129.85163934426231</v>
      </c>
      <c r="BU173" s="13">
        <f t="shared" si="313"/>
        <v>-129.81016129032258</v>
      </c>
      <c r="BV173" s="13">
        <f t="shared" si="313"/>
        <v>-129.77000000000001</v>
      </c>
      <c r="BW173" s="13">
        <f t="shared" si="313"/>
        <v>-129.73109375000001</v>
      </c>
      <c r="BX173" s="13">
        <f t="shared" si="313"/>
        <v>-129.69338461538462</v>
      </c>
      <c r="BY173" s="13">
        <f t="shared" si="313"/>
        <v>-129.65681818181818</v>
      </c>
      <c r="BZ173" s="13">
        <f t="shared" si="313"/>
        <v>-129.62134328358209</v>
      </c>
      <c r="CA173" s="13">
        <f t="shared" si="313"/>
        <v>-129.58691176470589</v>
      </c>
      <c r="CB173" s="13">
        <f t="shared" si="313"/>
        <v>-129.55347826086955</v>
      </c>
      <c r="CC173" s="13">
        <f t="shared" si="313"/>
        <v>-129.52100000000002</v>
      </c>
      <c r="CD173" s="13">
        <f t="shared" si="313"/>
        <v>-129.4894366197183</v>
      </c>
      <c r="CE173" s="13">
        <f t="shared" si="313"/>
        <v>-129.45875000000001</v>
      </c>
      <c r="CF173" s="13">
        <f t="shared" si="313"/>
        <v>-129.42890410958904</v>
      </c>
      <c r="CG173" s="13">
        <f t="shared" si="313"/>
        <v>-129.39986486486487</v>
      </c>
      <c r="CH173" s="13">
        <f t="shared" si="313"/>
        <v>-129.3716</v>
      </c>
      <c r="CI173" s="13">
        <f t="shared" si="313"/>
        <v>-129.34407894736842</v>
      </c>
      <c r="CJ173" s="13">
        <f t="shared" si="313"/>
        <v>-129.31727272727272</v>
      </c>
      <c r="CK173" s="13">
        <f t="shared" si="313"/>
        <v>-129.29115384615386</v>
      </c>
      <c r="CL173" s="13">
        <f t="shared" si="313"/>
        <v>-129.26569620253164</v>
      </c>
      <c r="CM173" s="13">
        <f t="shared" si="313"/>
        <v>-129.24087500000002</v>
      </c>
      <c r="CN173" s="13">
        <f t="shared" si="313"/>
        <v>-129.21666666666667</v>
      </c>
      <c r="CO173" s="13">
        <f t="shared" si="313"/>
        <v>-129.1930487804878</v>
      </c>
      <c r="CP173" s="13">
        <f t="shared" si="313"/>
        <v>-129.17000000000002</v>
      </c>
      <c r="CQ173" s="13">
        <f t="shared" si="313"/>
        <v>-129.14750000000001</v>
      </c>
      <c r="CR173" s="13">
        <f t="shared" si="313"/>
        <v>-129.12552941176472</v>
      </c>
      <c r="CS173" s="13">
        <f t="shared" si="313"/>
        <v>-129.10406976744187</v>
      </c>
      <c r="CT173" s="13">
        <f t="shared" si="313"/>
        <v>-129.08310344827586</v>
      </c>
      <c r="CU173" s="13">
        <f t="shared" si="313"/>
        <v>-129.06261363636364</v>
      </c>
      <c r="CV173" s="13">
        <f t="shared" si="313"/>
        <v>-129.04258426966291</v>
      </c>
      <c r="CW173" s="13">
        <f t="shared" si="313"/>
        <v>-129.023</v>
      </c>
      <c r="CX173" s="13">
        <f t="shared" si="313"/>
        <v>-129.00384615384615</v>
      </c>
      <c r="CY173" s="13">
        <f t="shared" si="313"/>
        <v>-128.98510869565217</v>
      </c>
      <c r="CZ173" s="13">
        <f t="shared" si="313"/>
        <v>-128.96677419354839</v>
      </c>
      <c r="DA173" s="13">
        <f t="shared" si="313"/>
        <v>-128.94882978723405</v>
      </c>
      <c r="DB173" s="13">
        <f t="shared" si="313"/>
        <v>-128.93126315789473</v>
      </c>
      <c r="DC173" s="13">
        <f t="shared" si="313"/>
        <v>-128.9140625</v>
      </c>
      <c r="DD173" s="13">
        <f t="shared" si="313"/>
        <v>-128.89721649484537</v>
      </c>
      <c r="DE173" s="13">
        <f t="shared" si="313"/>
        <v>-128.88071428571428</v>
      </c>
      <c r="DF173" s="13">
        <f t="shared" si="313"/>
        <v>-128.86454545454546</v>
      </c>
      <c r="DG173" s="13">
        <f t="shared" si="313"/>
        <v>-128.84870000000001</v>
      </c>
      <c r="DH173" s="13">
        <f t="shared" si="313"/>
        <v>-128.83316831683169</v>
      </c>
      <c r="DI173" s="13">
        <f t="shared" si="313"/>
        <v>-128.81794117647058</v>
      </c>
      <c r="DJ173" s="13">
        <f t="shared" si="313"/>
        <v>-128.80300970873785</v>
      </c>
      <c r="DK173" s="13">
        <f t="shared" si="313"/>
        <v>-128.78836538461539</v>
      </c>
      <c r="DL173" s="13">
        <f t="shared" si="313"/>
        <v>-128.774</v>
      </c>
      <c r="DM173" s="13">
        <f t="shared" si="313"/>
        <v>-128.75990566037734</v>
      </c>
      <c r="DN173" s="13">
        <f t="shared" si="313"/>
        <v>-128.74607476635515</v>
      </c>
      <c r="DO173" s="13">
        <f t="shared" si="313"/>
        <v>-128.73250000000002</v>
      </c>
      <c r="DP173" s="13">
        <f t="shared" si="313"/>
        <v>-128.71917431192659</v>
      </c>
      <c r="DQ173" s="13">
        <f t="shared" si="313"/>
        <v>-128.7060909090909</v>
      </c>
      <c r="DR173" s="13">
        <f t="shared" si="313"/>
        <v>-128.69324324324324</v>
      </c>
      <c r="DS173" s="13">
        <f t="shared" si="313"/>
        <v>-128.68062499999999</v>
      </c>
      <c r="DT173" s="13">
        <f t="shared" si="313"/>
        <v>-128.66823008849559</v>
      </c>
      <c r="DU173" s="13">
        <f t="shared" si="313"/>
        <v>-128.65605263157894</v>
      </c>
      <c r="DV173" s="13">
        <f t="shared" si="313"/>
        <v>-128.64408695652173</v>
      </c>
      <c r="DW173" s="13">
        <f t="shared" si="313"/>
        <v>-128.63232758620691</v>
      </c>
      <c r="DX173" s="13">
        <f t="shared" si="313"/>
        <v>-128.62076923076924</v>
      </c>
      <c r="DY173" s="13">
        <f t="shared" si="313"/>
        <v>-128.60940677966101</v>
      </c>
      <c r="DZ173" s="13">
        <f t="shared" si="313"/>
        <v>-128.59823529411764</v>
      </c>
      <c r="EA173" s="13">
        <f t="shared" si="313"/>
        <v>-128.58725000000001</v>
      </c>
      <c r="EB173" s="13">
        <f t="shared" si="313"/>
        <v>-128.57644628099175</v>
      </c>
      <c r="EC173" s="13">
        <f t="shared" si="313"/>
        <v>-128.56581967213114</v>
      </c>
      <c r="ED173" s="13">
        <f t="shared" si="313"/>
        <v>-128.55536585365854</v>
      </c>
      <c r="EE173" s="13">
        <f t="shared" si="313"/>
        <v>-128.54508064516131</v>
      </c>
      <c r="EF173" s="13">
        <f t="shared" si="313"/>
        <v>-128.53496000000001</v>
      </c>
      <c r="EG173" s="13">
        <f t="shared" si="313"/>
        <v>-128.52500000000001</v>
      </c>
      <c r="EH173" s="13">
        <f t="shared" si="313"/>
        <v>-128.51519685039369</v>
      </c>
      <c r="EI173" s="13">
        <f t="shared" si="313"/>
        <v>-128.50554687499999</v>
      </c>
      <c r="EJ173" s="13">
        <f t="shared" si="313"/>
        <v>-128.4960465116279</v>
      </c>
      <c r="EK173" s="13">
        <f t="shared" si="313"/>
        <v>-128.48669230769229</v>
      </c>
      <c r="EL173" s="13">
        <f t="shared" si="313"/>
        <v>-128.47748091603052</v>
      </c>
      <c r="EM173" s="13">
        <f t="shared" si="313"/>
        <v>-128.46840909090909</v>
      </c>
      <c r="EN173" s="13">
        <f t="shared" si="313"/>
        <v>-128.45947368421054</v>
      </c>
      <c r="EO173" s="13">
        <f t="shared" si="313"/>
        <v>-128.45067164179105</v>
      </c>
      <c r="EP173" s="13">
        <f t="shared" si="313"/>
        <v>-128.44200000000001</v>
      </c>
      <c r="EQ173" s="13">
        <f t="shared" si="313"/>
        <v>-128.43345588235294</v>
      </c>
      <c r="ER173" s="13">
        <f t="shared" si="313"/>
        <v>-128.42503649635037</v>
      </c>
      <c r="ES173" s="13">
        <f t="shared" si="313"/>
        <v>-128.41673913043479</v>
      </c>
      <c r="ET173" s="13">
        <f t="shared" si="313"/>
        <v>-128.40856115107914</v>
      </c>
      <c r="EU173" s="13">
        <f t="shared" si="313"/>
        <v>-128.40049999999999</v>
      </c>
      <c r="EV173" s="13">
        <f t="shared" si="313"/>
        <v>-128.39255319148936</v>
      </c>
      <c r="EW173" s="13">
        <f t="shared" si="313"/>
        <v>-128.38471830985915</v>
      </c>
      <c r="EX173" s="13">
        <f t="shared" si="313"/>
        <v>-128.37699300699302</v>
      </c>
      <c r="EY173" s="13">
        <f t="shared" si="313"/>
        <v>-128.36937499999999</v>
      </c>
      <c r="EZ173" s="13">
        <f t="shared" si="313"/>
        <v>-128.36186206896551</v>
      </c>
      <c r="FA173" s="13">
        <f t="shared" si="313"/>
        <v>-128.35445205479454</v>
      </c>
      <c r="FB173" s="13">
        <f t="shared" si="313"/>
        <v>-128.34714285714284</v>
      </c>
      <c r="FC173" s="13">
        <f t="shared" si="313"/>
        <v>-128.33993243243242</v>
      </c>
      <c r="FD173" s="13">
        <f t="shared" si="313"/>
        <v>-128.33281879194629</v>
      </c>
      <c r="FE173" s="13">
        <f t="shared" si="313"/>
        <v>-128.32580000000002</v>
      </c>
      <c r="FF173" s="13">
        <f t="shared" si="313"/>
        <v>-128.31887417218545</v>
      </c>
      <c r="FG173" s="13">
        <f t="shared" si="313"/>
        <v>-128.31203947368419</v>
      </c>
      <c r="FH173" s="13">
        <f t="shared" si="313"/>
        <v>-128.30529411764707</v>
      </c>
      <c r="FI173" s="13">
        <f t="shared" si="313"/>
        <v>-128.29863636363638</v>
      </c>
      <c r="FJ173" s="13">
        <f t="shared" si="313"/>
        <v>-128.29206451612902</v>
      </c>
      <c r="FK173" s="13">
        <f t="shared" si="313"/>
        <v>-128.28557692307692</v>
      </c>
      <c r="FL173" s="13">
        <f t="shared" si="313"/>
        <v>-128.27917197452228</v>
      </c>
      <c r="FM173" s="13">
        <f t="shared" si="313"/>
        <v>-128.27284810126582</v>
      </c>
      <c r="FN173" s="13">
        <f t="shared" si="313"/>
        <v>-128.2666037735849</v>
      </c>
      <c r="FO173" s="13">
        <f t="shared" si="313"/>
        <v>-128.26043749999999</v>
      </c>
      <c r="FP173" s="13">
        <f t="shared" si="313"/>
        <v>-128.25434782608696</v>
      </c>
      <c r="FQ173" s="13">
        <f t="shared" si="313"/>
        <v>-128.24833333333333</v>
      </c>
      <c r="FR173" s="13">
        <f t="shared" si="313"/>
        <v>-128.24239263803682</v>
      </c>
      <c r="FS173" s="13">
        <f t="shared" si="313"/>
        <v>-128.23652439024391</v>
      </c>
      <c r="FT173" s="13">
        <f t="shared" si="313"/>
        <v>-128.23072727272728</v>
      </c>
      <c r="FU173" s="13">
        <f t="shared" si="313"/>
        <v>-128.22499999999999</v>
      </c>
      <c r="FV173" s="13">
        <f t="shared" si="313"/>
        <v>-128.21934131736526</v>
      </c>
      <c r="FW173" s="13">
        <f t="shared" si="313"/>
        <v>-128.21375</v>
      </c>
      <c r="FX173" s="13">
        <f t="shared" si="313"/>
        <v>-128.208224852071</v>
      </c>
      <c r="FY173" s="13">
        <f t="shared" si="313"/>
        <v>-128.20276470588234</v>
      </c>
      <c r="FZ173" s="13">
        <f t="shared" si="313"/>
        <v>-128.19736842105263</v>
      </c>
      <c r="GA173" s="13">
        <f t="shared" si="313"/>
        <v>-128.19203488372094</v>
      </c>
      <c r="GB173" s="13">
        <f t="shared" si="313"/>
        <v>-128.18676300578034</v>
      </c>
      <c r="GC173" s="13">
        <f t="shared" si="313"/>
        <v>-128.18155172413793</v>
      </c>
      <c r="GD173" s="13">
        <f t="shared" si="313"/>
        <v>-128.1764</v>
      </c>
      <c r="GE173" s="13">
        <f t="shared" si="313"/>
        <v>-128.17130681818182</v>
      </c>
      <c r="GF173" s="13">
        <f t="shared" si="313"/>
        <v>-128.16627118644067</v>
      </c>
      <c r="GG173" s="13">
        <f t="shared" si="313"/>
        <v>-128.16129213483146</v>
      </c>
      <c r="GH173" s="13">
        <f t="shared" si="313"/>
        <v>-128.1563687150838</v>
      </c>
      <c r="GI173" s="13">
        <f t="shared" si="313"/>
        <v>-128.1515</v>
      </c>
      <c r="GJ173" s="13">
        <f t="shared" si="313"/>
        <v>-128.14668508287292</v>
      </c>
      <c r="GK173" s="13">
        <f t="shared" si="313"/>
        <v>-128.14192307692306</v>
      </c>
      <c r="GL173" s="13">
        <f t="shared" si="313"/>
        <v>-128.1372131147541</v>
      </c>
      <c r="GM173" s="13">
        <f t="shared" si="313"/>
        <v>-128.1325543478261</v>
      </c>
      <c r="GN173" s="13">
        <f t="shared" si="313"/>
        <v>-128.12794594594595</v>
      </c>
      <c r="GO173" s="13">
        <f t="shared" si="313"/>
        <v>-128.1233870967742</v>
      </c>
      <c r="GP173" s="13">
        <f t="shared" si="313"/>
        <v>-128.1188770053476</v>
      </c>
      <c r="GQ173" s="13">
        <f t="shared" si="313"/>
        <v>-128.11441489361701</v>
      </c>
      <c r="GR173" s="13">
        <f t="shared" si="313"/>
        <v>-128.11000000000001</v>
      </c>
      <c r="GS173" s="13">
        <f t="shared" si="313"/>
        <v>-128.10563157894737</v>
      </c>
      <c r="GT173" s="13">
        <f t="shared" si="313"/>
        <v>-128.10130890052355</v>
      </c>
      <c r="GU173" s="13">
        <f t="shared" si="313"/>
        <v>-128.09703124999999</v>
      </c>
      <c r="GV173" s="13">
        <f t="shared" si="313"/>
        <v>-128.09279792746113</v>
      </c>
      <c r="GW173" s="13">
        <f t="shared" si="313"/>
        <v>-128.08860824742268</v>
      </c>
      <c r="GX173" s="13">
        <f t="shared" si="313"/>
        <v>-128.08446153846154</v>
      </c>
      <c r="GY173" s="13">
        <f t="shared" si="313"/>
        <v>-128.08035714285714</v>
      </c>
      <c r="GZ173" s="13">
        <f t="shared" si="313"/>
        <v>-128.07629441624366</v>
      </c>
      <c r="HA173" s="13">
        <f t="shared" si="313"/>
        <v>-128.07227272727272</v>
      </c>
      <c r="HB173" s="13">
        <f t="shared" si="313"/>
        <v>-128.06829145728642</v>
      </c>
      <c r="HC173" s="13">
        <f t="shared" si="313"/>
        <v>-128.06434999999999</v>
      </c>
      <c r="HD173" s="13">
        <f t="shared" si="313"/>
        <v>-128.06044776119404</v>
      </c>
      <c r="HE173" s="13">
        <f t="shared" si="313"/>
        <v>-128.05658415841583</v>
      </c>
      <c r="HF173" s="13">
        <f t="shared" si="313"/>
        <v>-128.05275862068964</v>
      </c>
      <c r="HG173" s="13">
        <f t="shared" si="313"/>
        <v>-128.04897058823531</v>
      </c>
      <c r="HH173" s="13">
        <f t="shared" si="313"/>
        <v>-128.04521951219513</v>
      </c>
      <c r="HI173" s="13">
        <f t="shared" si="313"/>
        <v>-128.04150485436892</v>
      </c>
      <c r="HJ173" s="13">
        <f t="shared" si="313"/>
        <v>-128.03782608695653</v>
      </c>
      <c r="HK173" s="13">
        <f t="shared" si="313"/>
        <v>-128.0341826923077</v>
      </c>
      <c r="HL173" s="13">
        <f t="shared" si="313"/>
        <v>-128.03057416267941</v>
      </c>
      <c r="HM173" s="13">
        <f t="shared" si="313"/>
        <v>-128.02699999999999</v>
      </c>
      <c r="HN173" s="13">
        <f t="shared" si="313"/>
        <v>-128.02345971563983</v>
      </c>
      <c r="HO173" s="13">
        <f t="shared" si="313"/>
        <v>-128.01995283018869</v>
      </c>
      <c r="HP173" s="13">
        <f t="shared" si="313"/>
        <v>-128.01647887323944</v>
      </c>
      <c r="HQ173" s="13">
        <f t="shared" si="313"/>
        <v>-128.01303738317756</v>
      </c>
      <c r="HR173" s="13">
        <f t="shared" si="313"/>
        <v>-128.00962790697673</v>
      </c>
      <c r="HS173" s="13">
        <f t="shared" si="313"/>
        <v>-128.00624999999999</v>
      </c>
      <c r="HT173" s="13">
        <f t="shared" si="313"/>
        <v>-128.00290322580645</v>
      </c>
      <c r="HU173" s="13">
        <f t="shared" si="313"/>
        <v>-127.9995871559633</v>
      </c>
      <c r="HV173" s="13">
        <f t="shared" si="313"/>
        <v>-127.996301369863</v>
      </c>
      <c r="HW173" s="13">
        <f t="shared" si="313"/>
        <v>-127.99304545454545</v>
      </c>
      <c r="HX173" s="13">
        <f t="shared" si="313"/>
        <v>-127.98981900452489</v>
      </c>
      <c r="HY173" s="13">
        <f t="shared" si="313"/>
        <v>-127.98662162162162</v>
      </c>
      <c r="HZ173" s="13">
        <f t="shared" si="313"/>
        <v>-127.98345291479821</v>
      </c>
      <c r="IA173" s="13">
        <f t="shared" si="313"/>
        <v>-127.9803125</v>
      </c>
      <c r="IB173" s="13">
        <f t="shared" si="313"/>
        <v>-127.9772</v>
      </c>
      <c r="IC173" s="13">
        <f t="shared" si="313"/>
        <v>-127.97411504424778</v>
      </c>
      <c r="ID173" s="13">
        <f t="shared" si="313"/>
        <v>-127.97105726872246</v>
      </c>
      <c r="IE173" s="13">
        <f t="shared" si="313"/>
        <v>-127.96802631578947</v>
      </c>
      <c r="IF173" s="13">
        <f t="shared" si="313"/>
        <v>-127.96502183406113</v>
      </c>
      <c r="IG173" s="13">
        <f t="shared" si="313"/>
        <v>-127.96204347826087</v>
      </c>
      <c r="IH173" s="13">
        <f t="shared" si="313"/>
        <v>-127.95909090909092</v>
      </c>
      <c r="II173" s="13">
        <f t="shared" si="313"/>
        <v>-127.95616379310344</v>
      </c>
      <c r="IJ173" s="13">
        <f t="shared" si="313"/>
        <v>-127.9532618025751</v>
      </c>
      <c r="IK173" s="13">
        <f t="shared" si="313"/>
        <v>-127.95038461538462</v>
      </c>
      <c r="IL173" s="13">
        <f t="shared" si="313"/>
        <v>-127.94753191489362</v>
      </c>
      <c r="IM173" s="13">
        <f t="shared" si="313"/>
        <v>-127.94470338983051</v>
      </c>
      <c r="IN173" s="13">
        <f t="shared" si="313"/>
        <v>-127.94189873417722</v>
      </c>
      <c r="IO173" s="13">
        <f t="shared" si="313"/>
        <v>-127.93911764705882</v>
      </c>
      <c r="IP173" s="13">
        <f t="shared" si="313"/>
        <v>-127.93635983263599</v>
      </c>
      <c r="IQ173" s="13">
        <f t="shared" si="313"/>
        <v>-127.93362500000001</v>
      </c>
      <c r="IR173" s="13">
        <f t="shared" si="313"/>
        <v>-127.93091286307053</v>
      </c>
      <c r="IS173" s="13">
        <f t="shared" si="313"/>
        <v>-127.92822314049587</v>
      </c>
      <c r="IT173" s="13">
        <f t="shared" si="313"/>
        <v>-127.92555555555555</v>
      </c>
      <c r="IU173" s="13">
        <f t="shared" si="313"/>
        <v>-127.92290983606557</v>
      </c>
      <c r="IV173" s="13">
        <f t="shared" si="313"/>
        <v>-127.92028571428571</v>
      </c>
      <c r="IW173" s="13"/>
      <c r="IX173" s="13"/>
      <c r="IY173" s="13"/>
      <c r="IZ173" s="13"/>
      <c r="JA173" s="13"/>
      <c r="JB173" s="13"/>
    </row>
    <row r="174" spans="1:262" ht="12.75" customHeight="1" x14ac:dyDescent="0.3">
      <c r="A174" s="20" t="s">
        <v>49</v>
      </c>
      <c r="B174" s="20">
        <v>22</v>
      </c>
      <c r="C174" s="13">
        <f t="shared" si="289"/>
        <v>39.9375</v>
      </c>
      <c r="D174" s="21">
        <f t="shared" si="290"/>
        <v>17.9375</v>
      </c>
      <c r="E174" s="13">
        <f t="shared" si="291"/>
        <v>18.666666666666668</v>
      </c>
      <c r="F174" s="20">
        <f t="shared" si="292"/>
        <v>25</v>
      </c>
      <c r="G174" s="13">
        <f t="shared" si="293"/>
        <v>0.640625</v>
      </c>
      <c r="H174" s="11">
        <f t="shared" si="294"/>
        <v>56.8125</v>
      </c>
      <c r="I174" s="13"/>
      <c r="J174" s="13"/>
      <c r="K174" s="13"/>
      <c r="L174" s="13"/>
      <c r="M174" s="13"/>
      <c r="N174" s="13"/>
      <c r="O174" s="13"/>
      <c r="P174" s="13"/>
      <c r="Q174" s="13"/>
      <c r="R174" s="4">
        <v>640</v>
      </c>
      <c r="S174" s="17">
        <f t="shared" si="295"/>
        <v>0.75</v>
      </c>
      <c r="T174" s="17">
        <v>1.5</v>
      </c>
      <c r="U174" s="17">
        <f t="shared" si="296"/>
        <v>1.125</v>
      </c>
      <c r="V174" s="17">
        <f t="shared" si="297"/>
        <v>90</v>
      </c>
      <c r="W174" s="17">
        <f t="shared" si="298"/>
        <v>0.375</v>
      </c>
      <c r="X174" s="17">
        <f t="shared" si="299"/>
        <v>75</v>
      </c>
      <c r="Y174" s="4">
        <f t="shared" si="300"/>
        <v>90</v>
      </c>
      <c r="Z174" s="4">
        <v>0.05</v>
      </c>
      <c r="AA174" s="4">
        <v>9</v>
      </c>
      <c r="AB174" s="4">
        <v>14</v>
      </c>
      <c r="AC174" s="4">
        <v>150</v>
      </c>
      <c r="AD174" s="4">
        <v>90</v>
      </c>
      <c r="AE174" s="4">
        <f t="shared" si="301"/>
        <v>202.5</v>
      </c>
      <c r="AF174" s="4">
        <f t="shared" si="302"/>
        <v>20.25</v>
      </c>
      <c r="AG174" s="13">
        <f t="shared" ref="AG174:IV174" si="314">((($V174+$X174)/10*MAX((AG$2/$AC174),1)+($Y174/80*180*$Z174))/(MAX((AG$2/$AA174),1)+$AB174))*28-$B174</f>
        <v>27.699999999999996</v>
      </c>
      <c r="AH174" s="13">
        <f t="shared" si="314"/>
        <v>26.619565217391298</v>
      </c>
      <c r="AI174" s="13">
        <f t="shared" si="314"/>
        <v>24.59375</v>
      </c>
      <c r="AJ174" s="13">
        <f t="shared" si="314"/>
        <v>22.729999999999997</v>
      </c>
      <c r="AK174" s="13">
        <f t="shared" si="314"/>
        <v>21.009615384615387</v>
      </c>
      <c r="AL174" s="13">
        <f t="shared" si="314"/>
        <v>19.416666666666671</v>
      </c>
      <c r="AM174" s="13">
        <f t="shared" si="314"/>
        <v>17.9375</v>
      </c>
      <c r="AN174" s="13">
        <f t="shared" si="314"/>
        <v>16.560344827586206</v>
      </c>
      <c r="AO174" s="13">
        <f t="shared" si="314"/>
        <v>15.274999999999999</v>
      </c>
      <c r="AP174" s="13">
        <f t="shared" si="314"/>
        <v>14.072580645161288</v>
      </c>
      <c r="AQ174" s="13">
        <f t="shared" si="314"/>
        <v>12.9453125</v>
      </c>
      <c r="AR174" s="13">
        <f t="shared" si="314"/>
        <v>11.886363636363633</v>
      </c>
      <c r="AS174" s="13">
        <f t="shared" si="314"/>
        <v>10.889705882352942</v>
      </c>
      <c r="AT174" s="13">
        <f t="shared" si="314"/>
        <v>9.9499999999999993</v>
      </c>
      <c r="AU174" s="13">
        <f t="shared" si="314"/>
        <v>9.0625</v>
      </c>
      <c r="AV174" s="13">
        <f t="shared" si="314"/>
        <v>8.2229729729729719</v>
      </c>
      <c r="AW174" s="13">
        <f t="shared" si="314"/>
        <v>7.4276315789473664</v>
      </c>
      <c r="AX174" s="13">
        <f t="shared" si="314"/>
        <v>6.6730769230769198</v>
      </c>
      <c r="AY174" s="13">
        <f t="shared" si="314"/>
        <v>5.9562500000000043</v>
      </c>
      <c r="AZ174" s="13">
        <f t="shared" si="314"/>
        <v>5.2743902439024382</v>
      </c>
      <c r="BA174" s="13">
        <f t="shared" si="314"/>
        <v>4.625</v>
      </c>
      <c r="BB174" s="13">
        <f t="shared" si="314"/>
        <v>4.0058139534883743</v>
      </c>
      <c r="BC174" s="13">
        <f t="shared" si="314"/>
        <v>3.4147727272727266</v>
      </c>
      <c r="BD174" s="13">
        <f t="shared" si="314"/>
        <v>2.8499999999999979</v>
      </c>
      <c r="BE174" s="13">
        <f t="shared" si="314"/>
        <v>2.3097826086956488</v>
      </c>
      <c r="BF174" s="13">
        <f t="shared" si="314"/>
        <v>2.3823404255319183</v>
      </c>
      <c r="BG174" s="13">
        <f t="shared" si="314"/>
        <v>2.4518750000000011</v>
      </c>
      <c r="BH174" s="13">
        <f t="shared" si="314"/>
        <v>2.5185714285714269</v>
      </c>
      <c r="BI174" s="13">
        <f t="shared" si="314"/>
        <v>2.5825999999999993</v>
      </c>
      <c r="BJ174" s="13">
        <f t="shared" si="314"/>
        <v>2.6441176470588239</v>
      </c>
      <c r="BK174" s="13">
        <f t="shared" si="314"/>
        <v>2.7032692307692265</v>
      </c>
      <c r="BL174" s="13">
        <f t="shared" si="314"/>
        <v>2.7601886792452888</v>
      </c>
      <c r="BM174" s="13">
        <f t="shared" si="314"/>
        <v>2.8149999999999977</v>
      </c>
      <c r="BN174" s="13">
        <f t="shared" si="314"/>
        <v>2.8678181818181798</v>
      </c>
      <c r="BO174" s="13">
        <f t="shared" si="314"/>
        <v>2.9187499999999993</v>
      </c>
      <c r="BP174" s="13">
        <f t="shared" si="314"/>
        <v>2.9678947368421049</v>
      </c>
      <c r="BQ174" s="13">
        <f t="shared" si="314"/>
        <v>3.0153448275862047</v>
      </c>
      <c r="BR174" s="13">
        <f t="shared" si="314"/>
        <v>3.0611864406779681</v>
      </c>
      <c r="BS174" s="13">
        <f t="shared" si="314"/>
        <v>3.1054999999999993</v>
      </c>
      <c r="BT174" s="13">
        <f t="shared" si="314"/>
        <v>3.1483606557377044</v>
      </c>
      <c r="BU174" s="13">
        <f t="shared" si="314"/>
        <v>3.1898387096774243</v>
      </c>
      <c r="BV174" s="13">
        <f t="shared" si="314"/>
        <v>3.2299999999999969</v>
      </c>
      <c r="BW174" s="13">
        <f t="shared" si="314"/>
        <v>3.2689062499999935</v>
      </c>
      <c r="BX174" s="13">
        <f t="shared" si="314"/>
        <v>3.3066153846153874</v>
      </c>
      <c r="BY174" s="13">
        <f t="shared" si="314"/>
        <v>3.3431818181818187</v>
      </c>
      <c r="BZ174" s="13">
        <f t="shared" si="314"/>
        <v>3.3786567164179075</v>
      </c>
      <c r="CA174" s="13">
        <f t="shared" si="314"/>
        <v>3.4130882352941185</v>
      </c>
      <c r="CB174" s="13">
        <f t="shared" si="314"/>
        <v>3.4465217391304357</v>
      </c>
      <c r="CC174" s="13">
        <f t="shared" si="314"/>
        <v>3.4789999999999992</v>
      </c>
      <c r="CD174" s="13">
        <f t="shared" si="314"/>
        <v>3.5105633802816882</v>
      </c>
      <c r="CE174" s="13">
        <f t="shared" si="314"/>
        <v>3.5412500000000016</v>
      </c>
      <c r="CF174" s="13">
        <f t="shared" si="314"/>
        <v>3.5710958904109624</v>
      </c>
      <c r="CG174" s="13">
        <f t="shared" si="314"/>
        <v>3.6001351351351367</v>
      </c>
      <c r="CH174" s="13">
        <f t="shared" si="314"/>
        <v>3.6283999999999992</v>
      </c>
      <c r="CI174" s="13">
        <f t="shared" si="314"/>
        <v>3.6559210526315837</v>
      </c>
      <c r="CJ174" s="13">
        <f t="shared" si="314"/>
        <v>3.68272727272727</v>
      </c>
      <c r="CK174" s="13">
        <f t="shared" si="314"/>
        <v>3.708846153846153</v>
      </c>
      <c r="CL174" s="13">
        <f t="shared" si="314"/>
        <v>3.7343037974683497</v>
      </c>
      <c r="CM174" s="13">
        <f t="shared" si="314"/>
        <v>3.7591249999999974</v>
      </c>
      <c r="CN174" s="13">
        <f t="shared" si="314"/>
        <v>3.783333333333335</v>
      </c>
      <c r="CO174" s="13">
        <f t="shared" si="314"/>
        <v>3.8069512195121931</v>
      </c>
      <c r="CP174" s="13">
        <f t="shared" si="314"/>
        <v>3.8299999999999983</v>
      </c>
      <c r="CQ174" s="13">
        <f t="shared" si="314"/>
        <v>3.8524999999999991</v>
      </c>
      <c r="CR174" s="13">
        <f t="shared" si="314"/>
        <v>3.8744705882352974</v>
      </c>
      <c r="CS174" s="13">
        <f t="shared" si="314"/>
        <v>3.8959302325581362</v>
      </c>
      <c r="CT174" s="13">
        <f t="shared" si="314"/>
        <v>3.9168965517241396</v>
      </c>
      <c r="CU174" s="13">
        <f t="shared" si="314"/>
        <v>3.9373863636363673</v>
      </c>
      <c r="CV174" s="13">
        <f t="shared" si="314"/>
        <v>3.9574157303370789</v>
      </c>
      <c r="CW174" s="13">
        <f t="shared" si="314"/>
        <v>3.9770000000000003</v>
      </c>
      <c r="CX174" s="13">
        <f t="shared" si="314"/>
        <v>3.9961538461538453</v>
      </c>
      <c r="CY174" s="13">
        <f t="shared" si="314"/>
        <v>4.0148913043478238</v>
      </c>
      <c r="CZ174" s="13">
        <f t="shared" si="314"/>
        <v>4.0332258064516111</v>
      </c>
      <c r="DA174" s="13">
        <f t="shared" si="314"/>
        <v>4.0511702127659568</v>
      </c>
      <c r="DB174" s="13">
        <f t="shared" si="314"/>
        <v>4.0687368421052597</v>
      </c>
      <c r="DC174" s="13">
        <f t="shared" si="314"/>
        <v>4.0859375</v>
      </c>
      <c r="DD174" s="13">
        <f t="shared" si="314"/>
        <v>4.102783505154644</v>
      </c>
      <c r="DE174" s="13">
        <f t="shared" si="314"/>
        <v>4.1192857142857129</v>
      </c>
      <c r="DF174" s="13">
        <f t="shared" si="314"/>
        <v>4.1354545454545466</v>
      </c>
      <c r="DG174" s="13">
        <f t="shared" si="314"/>
        <v>4.1513000000000027</v>
      </c>
      <c r="DH174" s="13">
        <f t="shared" si="314"/>
        <v>4.166831683168315</v>
      </c>
      <c r="DI174" s="13">
        <f t="shared" si="314"/>
        <v>4.1820588235294096</v>
      </c>
      <c r="DJ174" s="13">
        <f t="shared" si="314"/>
        <v>4.1969902912621428</v>
      </c>
      <c r="DK174" s="13">
        <f t="shared" si="314"/>
        <v>4.2116346153846109</v>
      </c>
      <c r="DL174" s="13">
        <f t="shared" si="314"/>
        <v>4.2259999999999991</v>
      </c>
      <c r="DM174" s="13">
        <f t="shared" si="314"/>
        <v>4.2400943396226438</v>
      </c>
      <c r="DN174" s="13">
        <f t="shared" si="314"/>
        <v>4.2539252336448534</v>
      </c>
      <c r="DO174" s="13">
        <f t="shared" si="314"/>
        <v>4.2674999999999983</v>
      </c>
      <c r="DP174" s="13">
        <f t="shared" si="314"/>
        <v>4.2808256880733992</v>
      </c>
      <c r="DQ174" s="13">
        <f t="shared" si="314"/>
        <v>4.2939090909090929</v>
      </c>
      <c r="DR174" s="13">
        <f t="shared" si="314"/>
        <v>4.3067567567567586</v>
      </c>
      <c r="DS174" s="13">
        <f t="shared" si="314"/>
        <v>4.3193750000000044</v>
      </c>
      <c r="DT174" s="13">
        <f t="shared" si="314"/>
        <v>4.3317699115044199</v>
      </c>
      <c r="DU174" s="13">
        <f t="shared" si="314"/>
        <v>4.3439473684210519</v>
      </c>
      <c r="DV174" s="13">
        <f t="shared" si="314"/>
        <v>4.3559130434782602</v>
      </c>
      <c r="DW174" s="13">
        <f t="shared" si="314"/>
        <v>4.3676724137930947</v>
      </c>
      <c r="DX174" s="13">
        <f t="shared" si="314"/>
        <v>4.3792307692307695</v>
      </c>
      <c r="DY174" s="13">
        <f t="shared" si="314"/>
        <v>4.3905932203389781</v>
      </c>
      <c r="DZ174" s="13">
        <f t="shared" si="314"/>
        <v>4.4017647058823535</v>
      </c>
      <c r="EA174" s="13">
        <f t="shared" si="314"/>
        <v>4.4127499999999991</v>
      </c>
      <c r="EB174" s="13">
        <f t="shared" si="314"/>
        <v>4.423553719008261</v>
      </c>
      <c r="EC174" s="13">
        <f t="shared" si="314"/>
        <v>4.4341803278688516</v>
      </c>
      <c r="ED174" s="13">
        <f t="shared" si="314"/>
        <v>4.4446341463414676</v>
      </c>
      <c r="EE174" s="13">
        <f t="shared" si="314"/>
        <v>4.454919354838708</v>
      </c>
      <c r="EF174" s="13">
        <f t="shared" si="314"/>
        <v>4.4650400000000019</v>
      </c>
      <c r="EG174" s="13">
        <f t="shared" si="314"/>
        <v>4.4749999999999979</v>
      </c>
      <c r="EH174" s="13">
        <f t="shared" si="314"/>
        <v>4.4848031496063001</v>
      </c>
      <c r="EI174" s="13">
        <f t="shared" si="314"/>
        <v>4.4944531249999997</v>
      </c>
      <c r="EJ174" s="13">
        <f t="shared" si="314"/>
        <v>4.503953488372094</v>
      </c>
      <c r="EK174" s="13">
        <f t="shared" si="314"/>
        <v>4.5133076923076949</v>
      </c>
      <c r="EL174" s="13">
        <f t="shared" si="314"/>
        <v>4.5225190839694704</v>
      </c>
      <c r="EM174" s="13">
        <f t="shared" si="314"/>
        <v>4.5315909090909123</v>
      </c>
      <c r="EN174" s="13">
        <f t="shared" si="314"/>
        <v>4.5405263157894744</v>
      </c>
      <c r="EO174" s="13">
        <f t="shared" si="314"/>
        <v>4.5493283582089568</v>
      </c>
      <c r="EP174" s="13">
        <f t="shared" si="314"/>
        <v>4.5579999999999963</v>
      </c>
      <c r="EQ174" s="13">
        <f t="shared" si="314"/>
        <v>4.5665441176470551</v>
      </c>
      <c r="ER174" s="13">
        <f t="shared" si="314"/>
        <v>4.5749635036496343</v>
      </c>
      <c r="ES174" s="13">
        <f t="shared" si="314"/>
        <v>4.5832608695652191</v>
      </c>
      <c r="ET174" s="13">
        <f t="shared" si="314"/>
        <v>4.5914388489208591</v>
      </c>
      <c r="EU174" s="13">
        <f t="shared" si="314"/>
        <v>4.599499999999999</v>
      </c>
      <c r="EV174" s="13">
        <f t="shared" si="314"/>
        <v>4.6074468085106375</v>
      </c>
      <c r="EW174" s="13">
        <f t="shared" si="314"/>
        <v>4.6152816901408436</v>
      </c>
      <c r="EX174" s="13">
        <f t="shared" si="314"/>
        <v>4.6230069930069924</v>
      </c>
      <c r="EY174" s="13">
        <f t="shared" si="314"/>
        <v>4.6306249999999984</v>
      </c>
      <c r="EZ174" s="13">
        <f t="shared" si="314"/>
        <v>4.6381379310344819</v>
      </c>
      <c r="FA174" s="13">
        <f t="shared" si="314"/>
        <v>4.6455479452054789</v>
      </c>
      <c r="FB174" s="13">
        <f t="shared" si="314"/>
        <v>4.6528571428571439</v>
      </c>
      <c r="FC174" s="13">
        <f t="shared" si="314"/>
        <v>4.6600675675675696</v>
      </c>
      <c r="FD174" s="13">
        <f t="shared" si="314"/>
        <v>4.6671812080536945</v>
      </c>
      <c r="FE174" s="13">
        <f t="shared" si="314"/>
        <v>4.674199999999999</v>
      </c>
      <c r="FF174" s="13">
        <f t="shared" si="314"/>
        <v>4.6811258278145651</v>
      </c>
      <c r="FG174" s="13">
        <f t="shared" si="314"/>
        <v>4.6879605263157949</v>
      </c>
      <c r="FH174" s="13">
        <f t="shared" si="314"/>
        <v>4.6947058823529453</v>
      </c>
      <c r="FI174" s="13">
        <f t="shared" si="314"/>
        <v>4.7013636363636344</v>
      </c>
      <c r="FJ174" s="13">
        <f t="shared" si="314"/>
        <v>4.7079354838709726</v>
      </c>
      <c r="FK174" s="13">
        <f t="shared" si="314"/>
        <v>4.7144230769230795</v>
      </c>
      <c r="FL174" s="13">
        <f t="shared" si="314"/>
        <v>4.720828025477708</v>
      </c>
      <c r="FM174" s="13">
        <f t="shared" si="314"/>
        <v>4.7271518987341814</v>
      </c>
      <c r="FN174" s="13">
        <f t="shared" si="314"/>
        <v>4.7333962264150919</v>
      </c>
      <c r="FO174" s="13">
        <f t="shared" si="314"/>
        <v>4.7395624999999981</v>
      </c>
      <c r="FP174" s="13">
        <f t="shared" si="314"/>
        <v>4.7456521739130437</v>
      </c>
      <c r="FQ174" s="13">
        <f t="shared" si="314"/>
        <v>4.7516666666666652</v>
      </c>
      <c r="FR174" s="13">
        <f t="shared" si="314"/>
        <v>4.7576073619631885</v>
      </c>
      <c r="FS174" s="13">
        <f t="shared" si="314"/>
        <v>4.763475609756096</v>
      </c>
      <c r="FT174" s="13">
        <f t="shared" si="314"/>
        <v>4.7692727272727247</v>
      </c>
      <c r="FU174" s="13">
        <f t="shared" si="314"/>
        <v>4.7749999999999986</v>
      </c>
      <c r="FV174" s="13">
        <f t="shared" si="314"/>
        <v>4.7806586826347335</v>
      </c>
      <c r="FW174" s="13">
        <f t="shared" si="314"/>
        <v>4.786249999999999</v>
      </c>
      <c r="FX174" s="13">
        <f t="shared" si="314"/>
        <v>4.7917751479289912</v>
      </c>
      <c r="FY174" s="13">
        <f t="shared" si="314"/>
        <v>4.7972352941176482</v>
      </c>
      <c r="FZ174" s="13">
        <f t="shared" si="314"/>
        <v>4.8026315789473699</v>
      </c>
      <c r="GA174" s="13">
        <f t="shared" si="314"/>
        <v>4.8079651162790675</v>
      </c>
      <c r="GB174" s="13">
        <f t="shared" si="314"/>
        <v>4.8132369942196576</v>
      </c>
      <c r="GC174" s="13">
        <f t="shared" si="314"/>
        <v>4.818448275862071</v>
      </c>
      <c r="GD174" s="13">
        <f t="shared" si="314"/>
        <v>4.823599999999999</v>
      </c>
      <c r="GE174" s="13">
        <f t="shared" si="314"/>
        <v>4.8286931818181813</v>
      </c>
      <c r="GF174" s="13">
        <f t="shared" si="314"/>
        <v>4.8337288135593255</v>
      </c>
      <c r="GG174" s="13">
        <f t="shared" si="314"/>
        <v>4.8387078651685407</v>
      </c>
      <c r="GH174" s="13">
        <f t="shared" si="314"/>
        <v>4.8436312849162029</v>
      </c>
      <c r="GI174" s="13">
        <f t="shared" si="314"/>
        <v>4.8485000000000049</v>
      </c>
      <c r="GJ174" s="13">
        <f t="shared" si="314"/>
        <v>4.8533149171270722</v>
      </c>
      <c r="GK174" s="13">
        <f t="shared" si="314"/>
        <v>4.8580769230769256</v>
      </c>
      <c r="GL174" s="13">
        <f t="shared" si="314"/>
        <v>4.8627868852458995</v>
      </c>
      <c r="GM174" s="13">
        <f t="shared" si="314"/>
        <v>4.8674456521739096</v>
      </c>
      <c r="GN174" s="13">
        <f t="shared" si="314"/>
        <v>4.872054054054054</v>
      </c>
      <c r="GO174" s="13">
        <f t="shared" si="314"/>
        <v>4.876612903225805</v>
      </c>
      <c r="GP174" s="13">
        <f t="shared" si="314"/>
        <v>4.8811229946524008</v>
      </c>
      <c r="GQ174" s="13">
        <f t="shared" si="314"/>
        <v>4.8855851063829796</v>
      </c>
      <c r="GR174" s="13">
        <f t="shared" si="314"/>
        <v>4.889999999999997</v>
      </c>
      <c r="GS174" s="13">
        <f t="shared" si="314"/>
        <v>4.8943684210526293</v>
      </c>
      <c r="GT174" s="13">
        <f t="shared" si="314"/>
        <v>4.8986910994764408</v>
      </c>
      <c r="GU174" s="13">
        <f t="shared" si="314"/>
        <v>4.9029687499999994</v>
      </c>
      <c r="GV174" s="13">
        <f t="shared" si="314"/>
        <v>4.9072020725388548</v>
      </c>
      <c r="GW174" s="13">
        <f t="shared" si="314"/>
        <v>4.9113917525773196</v>
      </c>
      <c r="GX174" s="13">
        <f t="shared" si="314"/>
        <v>4.9155384615384605</v>
      </c>
      <c r="GY174" s="13">
        <f t="shared" si="314"/>
        <v>4.9196428571428541</v>
      </c>
      <c r="GZ174" s="13">
        <f t="shared" si="314"/>
        <v>4.9237055837563481</v>
      </c>
      <c r="HA174" s="13">
        <f t="shared" si="314"/>
        <v>4.9277272727272745</v>
      </c>
      <c r="HB174" s="13">
        <f t="shared" si="314"/>
        <v>4.9317085427135652</v>
      </c>
      <c r="HC174" s="13">
        <f t="shared" si="314"/>
        <v>4.935649999999999</v>
      </c>
      <c r="HD174" s="13">
        <f t="shared" si="314"/>
        <v>4.9395522388059732</v>
      </c>
      <c r="HE174" s="13">
        <f t="shared" si="314"/>
        <v>4.9434158415841551</v>
      </c>
      <c r="HF174" s="13">
        <f t="shared" si="314"/>
        <v>4.9472413793103485</v>
      </c>
      <c r="HG174" s="13">
        <f t="shared" si="314"/>
        <v>4.9510294117647042</v>
      </c>
      <c r="HH174" s="13">
        <f t="shared" si="314"/>
        <v>4.9547804878048716</v>
      </c>
      <c r="HI174" s="13">
        <f t="shared" si="314"/>
        <v>4.9584951456310762</v>
      </c>
      <c r="HJ174" s="13">
        <f t="shared" si="314"/>
        <v>4.9621739130434754</v>
      </c>
      <c r="HK174" s="13">
        <f t="shared" si="314"/>
        <v>4.9658173076923084</v>
      </c>
      <c r="HL174" s="13">
        <f t="shared" si="314"/>
        <v>4.9694258373205749</v>
      </c>
      <c r="HM174" s="13">
        <f t="shared" si="314"/>
        <v>4.9730000000000025</v>
      </c>
      <c r="HN174" s="13">
        <f t="shared" si="314"/>
        <v>4.9765402843601798</v>
      </c>
      <c r="HO174" s="13">
        <f t="shared" si="314"/>
        <v>4.9800471698113249</v>
      </c>
      <c r="HP174" s="13">
        <f t="shared" si="314"/>
        <v>4.9835211267605644</v>
      </c>
      <c r="HQ174" s="13">
        <f t="shared" si="314"/>
        <v>4.9869626168224315</v>
      </c>
      <c r="HR174" s="13">
        <f t="shared" si="314"/>
        <v>4.9903720930232538</v>
      </c>
      <c r="HS174" s="13">
        <f t="shared" si="314"/>
        <v>4.9937499999999986</v>
      </c>
      <c r="HT174" s="13">
        <f t="shared" si="314"/>
        <v>4.9970967741935475</v>
      </c>
      <c r="HU174" s="13">
        <f t="shared" si="314"/>
        <v>5.0004128440366955</v>
      </c>
      <c r="HV174" s="13">
        <f t="shared" si="314"/>
        <v>5.0036986301369879</v>
      </c>
      <c r="HW174" s="13">
        <f t="shared" si="314"/>
        <v>5.0069545454545477</v>
      </c>
      <c r="HX174" s="13">
        <f t="shared" si="314"/>
        <v>5.0101809954751104</v>
      </c>
      <c r="HY174" s="13">
        <f t="shared" si="314"/>
        <v>5.013378378378377</v>
      </c>
      <c r="HZ174" s="13">
        <f t="shared" si="314"/>
        <v>5.0165470852017933</v>
      </c>
      <c r="IA174" s="13">
        <f t="shared" si="314"/>
        <v>5.0196874999999963</v>
      </c>
      <c r="IB174" s="13">
        <f t="shared" si="314"/>
        <v>5.0228000000000037</v>
      </c>
      <c r="IC174" s="13">
        <f t="shared" si="314"/>
        <v>5.0258849557522112</v>
      </c>
      <c r="ID174" s="13">
        <f t="shared" si="314"/>
        <v>5.0289427312775317</v>
      </c>
      <c r="IE174" s="13">
        <f t="shared" si="314"/>
        <v>5.03197368421052</v>
      </c>
      <c r="IF174" s="13">
        <f t="shared" si="314"/>
        <v>5.0349781659388668</v>
      </c>
      <c r="IG174" s="13">
        <f t="shared" si="314"/>
        <v>5.0379565217391296</v>
      </c>
      <c r="IH174" s="13">
        <f t="shared" si="314"/>
        <v>5.0409090909090892</v>
      </c>
      <c r="II174" s="13">
        <f t="shared" si="314"/>
        <v>5.0438362068965539</v>
      </c>
      <c r="IJ174" s="13">
        <f t="shared" si="314"/>
        <v>5.0467381974248937</v>
      </c>
      <c r="IK174" s="13">
        <f t="shared" si="314"/>
        <v>5.0496153846153824</v>
      </c>
      <c r="IL174" s="13">
        <f t="shared" si="314"/>
        <v>5.052468085106387</v>
      </c>
      <c r="IM174" s="13">
        <f t="shared" si="314"/>
        <v>5.0552966101694921</v>
      </c>
      <c r="IN174" s="13">
        <f t="shared" si="314"/>
        <v>5.0581012658227849</v>
      </c>
      <c r="IO174" s="13">
        <f t="shared" si="314"/>
        <v>5.0608823529411779</v>
      </c>
      <c r="IP174" s="13">
        <f t="shared" si="314"/>
        <v>5.0636401673640208</v>
      </c>
      <c r="IQ174" s="13">
        <f t="shared" si="314"/>
        <v>5.0663750000000007</v>
      </c>
      <c r="IR174" s="13">
        <f t="shared" si="314"/>
        <v>5.0690871369294648</v>
      </c>
      <c r="IS174" s="13">
        <f t="shared" si="314"/>
        <v>5.0717768595041299</v>
      </c>
      <c r="IT174" s="13">
        <f t="shared" si="314"/>
        <v>5.0744444444444454</v>
      </c>
      <c r="IU174" s="13">
        <f t="shared" si="314"/>
        <v>5.0770901639344288</v>
      </c>
      <c r="IV174" s="13">
        <f t="shared" si="314"/>
        <v>5.0797142857142852</v>
      </c>
      <c r="IW174" s="13"/>
      <c r="IX174" s="13"/>
      <c r="IY174" s="13"/>
      <c r="IZ174" s="13"/>
      <c r="JA174" s="13"/>
      <c r="JB174" s="13"/>
    </row>
    <row r="175" spans="1:262" ht="12.75" customHeight="1" x14ac:dyDescent="0.3">
      <c r="A175" s="40"/>
      <c r="B175" s="40"/>
      <c r="C175" s="41"/>
      <c r="D175" s="41"/>
      <c r="E175" s="41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2"/>
      <c r="T175" s="42"/>
      <c r="U175" s="42"/>
      <c r="V175" s="42"/>
      <c r="W175" s="42"/>
      <c r="X175" s="42"/>
      <c r="Y175" s="40"/>
      <c r="Z175" s="40"/>
      <c r="AA175" s="40"/>
      <c r="AB175" s="40"/>
      <c r="AC175" s="40"/>
      <c r="AD175" s="40"/>
      <c r="AP175" s="2"/>
      <c r="BE175" s="2"/>
    </row>
    <row r="176" spans="1:262" ht="12.75" customHeight="1" x14ac:dyDescent="0.3">
      <c r="A176" s="40"/>
      <c r="B176" s="40" t="s">
        <v>3</v>
      </c>
      <c r="C176" s="40"/>
      <c r="D176" s="43">
        <v>1</v>
      </c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P176" s="2"/>
      <c r="BE176" s="2"/>
    </row>
    <row r="177" spans="1:262" ht="12.75" customHeight="1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P177" s="2"/>
      <c r="BE177" s="2"/>
    </row>
    <row r="178" spans="1:262" ht="12.75" customHeight="1" x14ac:dyDescent="0.3">
      <c r="A178" s="6" t="s">
        <v>5</v>
      </c>
      <c r="B178" s="7" t="s">
        <v>6</v>
      </c>
      <c r="C178" s="7" t="s">
        <v>7</v>
      </c>
      <c r="D178" s="8" t="s">
        <v>8</v>
      </c>
      <c r="E178" s="7" t="s">
        <v>9</v>
      </c>
      <c r="F178" s="7" t="s">
        <v>10</v>
      </c>
      <c r="G178" s="7" t="s">
        <v>11</v>
      </c>
      <c r="H178" s="7" t="s">
        <v>12</v>
      </c>
      <c r="I178" s="7"/>
      <c r="J178" s="7"/>
      <c r="K178" s="7"/>
      <c r="L178" s="7"/>
      <c r="M178" s="7"/>
      <c r="N178" s="7"/>
      <c r="O178" s="7"/>
      <c r="P178" s="7"/>
      <c r="Q178" s="7"/>
      <c r="R178" s="4" t="s">
        <v>22</v>
      </c>
      <c r="S178" s="9" t="s">
        <v>23</v>
      </c>
      <c r="T178" s="9" t="s">
        <v>24</v>
      </c>
      <c r="U178" s="9" t="s">
        <v>25</v>
      </c>
      <c r="V178" s="9" t="s">
        <v>26</v>
      </c>
      <c r="W178" s="9" t="s">
        <v>27</v>
      </c>
      <c r="X178" s="9" t="s">
        <v>28</v>
      </c>
      <c r="Y178" s="9" t="s">
        <v>29</v>
      </c>
      <c r="Z178" s="9" t="s">
        <v>30</v>
      </c>
      <c r="AA178" s="9" t="s">
        <v>31</v>
      </c>
      <c r="AB178" s="4" t="s">
        <v>32</v>
      </c>
      <c r="AC178" s="4" t="s">
        <v>33</v>
      </c>
      <c r="AD178" s="4" t="s">
        <v>55</v>
      </c>
      <c r="AE178" s="9" t="s">
        <v>35</v>
      </c>
      <c r="AF178" s="9" t="s">
        <v>36</v>
      </c>
      <c r="AG178" s="7" t="s">
        <v>5</v>
      </c>
      <c r="AH178" s="7" t="s">
        <v>5</v>
      </c>
      <c r="AI178" s="7" t="s">
        <v>5</v>
      </c>
      <c r="AJ178" s="7" t="s">
        <v>5</v>
      </c>
      <c r="AK178" s="7" t="s">
        <v>5</v>
      </c>
      <c r="AL178" s="7" t="s">
        <v>5</v>
      </c>
      <c r="AM178" s="7" t="s">
        <v>5</v>
      </c>
      <c r="AN178" s="7" t="s">
        <v>5</v>
      </c>
      <c r="AO178" s="7" t="s">
        <v>5</v>
      </c>
      <c r="AP178" s="7" t="s">
        <v>5</v>
      </c>
      <c r="AQ178" s="7" t="s">
        <v>5</v>
      </c>
      <c r="AR178" s="7" t="s">
        <v>5</v>
      </c>
      <c r="AS178" s="7" t="s">
        <v>5</v>
      </c>
      <c r="AT178" s="7" t="s">
        <v>5</v>
      </c>
      <c r="AU178" s="7" t="s">
        <v>5</v>
      </c>
      <c r="AV178" s="7" t="s">
        <v>5</v>
      </c>
      <c r="AW178" s="7" t="s">
        <v>5</v>
      </c>
      <c r="AX178" s="7" t="s">
        <v>5</v>
      </c>
      <c r="AY178" s="7" t="s">
        <v>5</v>
      </c>
      <c r="AZ178" s="7" t="s">
        <v>5</v>
      </c>
      <c r="BA178" s="7" t="s">
        <v>5</v>
      </c>
      <c r="BB178" s="7" t="s">
        <v>5</v>
      </c>
      <c r="BC178" s="7" t="s">
        <v>5</v>
      </c>
      <c r="BD178" s="7" t="s">
        <v>5</v>
      </c>
      <c r="BE178" s="7" t="s">
        <v>5</v>
      </c>
      <c r="BF178" s="7" t="s">
        <v>5</v>
      </c>
      <c r="BG178" s="7" t="s">
        <v>5</v>
      </c>
      <c r="BH178" s="7" t="s">
        <v>5</v>
      </c>
      <c r="BI178" s="7" t="s">
        <v>5</v>
      </c>
      <c r="BJ178" s="7" t="s">
        <v>5</v>
      </c>
      <c r="BK178" s="7" t="s">
        <v>5</v>
      </c>
      <c r="BL178" s="7" t="s">
        <v>5</v>
      </c>
      <c r="BM178" s="7" t="s">
        <v>5</v>
      </c>
      <c r="BN178" s="7" t="s">
        <v>5</v>
      </c>
      <c r="BO178" s="7" t="s">
        <v>5</v>
      </c>
      <c r="BP178" s="7" t="s">
        <v>5</v>
      </c>
      <c r="BQ178" s="7" t="s">
        <v>5</v>
      </c>
      <c r="BR178" s="7" t="s">
        <v>5</v>
      </c>
      <c r="BS178" s="7" t="s">
        <v>5</v>
      </c>
      <c r="BT178" s="7" t="s">
        <v>5</v>
      </c>
      <c r="BU178" s="7" t="s">
        <v>5</v>
      </c>
      <c r="BV178" s="7" t="s">
        <v>5</v>
      </c>
      <c r="BW178" s="7" t="s">
        <v>5</v>
      </c>
      <c r="BX178" s="7" t="s">
        <v>5</v>
      </c>
      <c r="BY178" s="7" t="s">
        <v>5</v>
      </c>
      <c r="BZ178" s="7" t="s">
        <v>5</v>
      </c>
      <c r="CA178" s="7" t="s">
        <v>5</v>
      </c>
      <c r="CB178" s="7" t="s">
        <v>5</v>
      </c>
      <c r="CC178" s="7" t="s">
        <v>5</v>
      </c>
      <c r="CD178" s="7" t="s">
        <v>5</v>
      </c>
      <c r="CE178" s="7" t="s">
        <v>5</v>
      </c>
      <c r="CF178" s="7" t="s">
        <v>5</v>
      </c>
      <c r="CG178" s="7" t="s">
        <v>5</v>
      </c>
      <c r="CH178" s="7" t="s">
        <v>5</v>
      </c>
      <c r="CI178" s="7" t="s">
        <v>5</v>
      </c>
      <c r="CJ178" s="7" t="s">
        <v>5</v>
      </c>
      <c r="CK178" s="7" t="s">
        <v>5</v>
      </c>
      <c r="CL178" s="7" t="s">
        <v>5</v>
      </c>
      <c r="CM178" s="7" t="s">
        <v>5</v>
      </c>
      <c r="CN178" s="7" t="s">
        <v>5</v>
      </c>
      <c r="CO178" s="7" t="s">
        <v>5</v>
      </c>
      <c r="CP178" s="7" t="s">
        <v>5</v>
      </c>
      <c r="CQ178" s="7" t="s">
        <v>5</v>
      </c>
      <c r="CR178" s="7" t="s">
        <v>5</v>
      </c>
      <c r="CS178" s="7" t="s">
        <v>5</v>
      </c>
      <c r="CT178" s="7" t="s">
        <v>5</v>
      </c>
      <c r="CU178" s="7" t="s">
        <v>5</v>
      </c>
      <c r="CV178" s="7" t="s">
        <v>5</v>
      </c>
      <c r="CW178" s="7" t="s">
        <v>5</v>
      </c>
      <c r="CX178" s="7" t="s">
        <v>5</v>
      </c>
      <c r="CY178" s="7" t="s">
        <v>5</v>
      </c>
      <c r="CZ178" s="7" t="s">
        <v>5</v>
      </c>
      <c r="DA178" s="7" t="s">
        <v>5</v>
      </c>
      <c r="DB178" s="7" t="s">
        <v>5</v>
      </c>
      <c r="DC178" s="7" t="s">
        <v>5</v>
      </c>
      <c r="DD178" s="7" t="s">
        <v>5</v>
      </c>
      <c r="DE178" s="7" t="s">
        <v>5</v>
      </c>
      <c r="DF178" s="7" t="s">
        <v>5</v>
      </c>
      <c r="DG178" s="7" t="s">
        <v>5</v>
      </c>
      <c r="DH178" s="7" t="s">
        <v>5</v>
      </c>
      <c r="DI178" s="7" t="s">
        <v>5</v>
      </c>
      <c r="DJ178" s="7" t="s">
        <v>5</v>
      </c>
      <c r="DK178" s="7" t="s">
        <v>5</v>
      </c>
      <c r="DL178" s="7" t="s">
        <v>5</v>
      </c>
      <c r="DM178" s="7" t="s">
        <v>5</v>
      </c>
      <c r="DN178" s="7" t="s">
        <v>5</v>
      </c>
      <c r="DO178" s="7" t="s">
        <v>5</v>
      </c>
      <c r="DP178" s="7" t="s">
        <v>5</v>
      </c>
      <c r="DQ178" s="7" t="s">
        <v>5</v>
      </c>
      <c r="DR178" s="7" t="s">
        <v>5</v>
      </c>
      <c r="DS178" s="7" t="s">
        <v>5</v>
      </c>
      <c r="DT178" s="7" t="s">
        <v>5</v>
      </c>
      <c r="DU178" s="7" t="s">
        <v>5</v>
      </c>
      <c r="DV178" s="7" t="s">
        <v>5</v>
      </c>
      <c r="DW178" s="7" t="s">
        <v>5</v>
      </c>
      <c r="DX178" s="7" t="s">
        <v>5</v>
      </c>
      <c r="DY178" s="7" t="s">
        <v>5</v>
      </c>
      <c r="DZ178" s="7" t="s">
        <v>5</v>
      </c>
      <c r="EA178" s="7" t="s">
        <v>5</v>
      </c>
      <c r="EB178" s="7" t="s">
        <v>5</v>
      </c>
      <c r="EC178" s="7" t="s">
        <v>5</v>
      </c>
      <c r="ED178" s="7" t="s">
        <v>5</v>
      </c>
      <c r="EE178" s="7" t="s">
        <v>5</v>
      </c>
      <c r="EF178" s="7" t="s">
        <v>5</v>
      </c>
      <c r="EG178" s="7" t="s">
        <v>5</v>
      </c>
      <c r="EH178" s="7" t="s">
        <v>5</v>
      </c>
      <c r="EI178" s="7" t="s">
        <v>5</v>
      </c>
      <c r="EJ178" s="7" t="s">
        <v>5</v>
      </c>
      <c r="EK178" s="7" t="s">
        <v>5</v>
      </c>
      <c r="EL178" s="7" t="s">
        <v>5</v>
      </c>
      <c r="EM178" s="7" t="s">
        <v>5</v>
      </c>
      <c r="EN178" s="7" t="s">
        <v>5</v>
      </c>
      <c r="EO178" s="7" t="s">
        <v>5</v>
      </c>
      <c r="EP178" s="7" t="s">
        <v>5</v>
      </c>
      <c r="EQ178" s="7" t="s">
        <v>5</v>
      </c>
      <c r="ER178" s="7" t="s">
        <v>5</v>
      </c>
      <c r="ES178" s="7" t="s">
        <v>5</v>
      </c>
      <c r="ET178" s="7" t="s">
        <v>5</v>
      </c>
      <c r="EU178" s="7" t="s">
        <v>5</v>
      </c>
      <c r="EV178" s="7" t="s">
        <v>5</v>
      </c>
      <c r="EW178" s="7" t="s">
        <v>5</v>
      </c>
      <c r="EX178" s="7" t="s">
        <v>5</v>
      </c>
      <c r="EY178" s="7" t="s">
        <v>5</v>
      </c>
      <c r="EZ178" s="7" t="s">
        <v>5</v>
      </c>
      <c r="FA178" s="7" t="s">
        <v>5</v>
      </c>
      <c r="FB178" s="7" t="s">
        <v>5</v>
      </c>
      <c r="FC178" s="7" t="s">
        <v>5</v>
      </c>
      <c r="FD178" s="7" t="s">
        <v>5</v>
      </c>
      <c r="FE178" s="7" t="s">
        <v>5</v>
      </c>
      <c r="FF178" s="7" t="s">
        <v>5</v>
      </c>
      <c r="FG178" s="7" t="s">
        <v>5</v>
      </c>
      <c r="FH178" s="7" t="s">
        <v>5</v>
      </c>
      <c r="FI178" s="7" t="s">
        <v>5</v>
      </c>
      <c r="FJ178" s="7" t="s">
        <v>5</v>
      </c>
      <c r="FK178" s="7" t="s">
        <v>5</v>
      </c>
      <c r="FL178" s="7" t="s">
        <v>5</v>
      </c>
      <c r="FM178" s="7" t="s">
        <v>5</v>
      </c>
      <c r="FN178" s="7" t="s">
        <v>5</v>
      </c>
      <c r="FO178" s="7" t="s">
        <v>5</v>
      </c>
      <c r="FP178" s="7" t="s">
        <v>5</v>
      </c>
      <c r="FQ178" s="7" t="s">
        <v>5</v>
      </c>
      <c r="FR178" s="7" t="s">
        <v>5</v>
      </c>
      <c r="FS178" s="7" t="s">
        <v>5</v>
      </c>
      <c r="FT178" s="7" t="s">
        <v>5</v>
      </c>
      <c r="FU178" s="7" t="s">
        <v>5</v>
      </c>
      <c r="FV178" s="7" t="s">
        <v>5</v>
      </c>
      <c r="FW178" s="7" t="s">
        <v>5</v>
      </c>
      <c r="FX178" s="7" t="s">
        <v>5</v>
      </c>
      <c r="FY178" s="7" t="s">
        <v>5</v>
      </c>
      <c r="FZ178" s="7" t="s">
        <v>5</v>
      </c>
      <c r="GA178" s="7" t="s">
        <v>5</v>
      </c>
      <c r="GB178" s="7" t="s">
        <v>5</v>
      </c>
      <c r="GC178" s="7" t="s">
        <v>5</v>
      </c>
      <c r="GD178" s="7" t="s">
        <v>5</v>
      </c>
      <c r="GE178" s="7" t="s">
        <v>5</v>
      </c>
      <c r="GF178" s="7" t="s">
        <v>5</v>
      </c>
      <c r="GG178" s="7" t="s">
        <v>5</v>
      </c>
      <c r="GH178" s="7" t="s">
        <v>5</v>
      </c>
      <c r="GI178" s="7" t="s">
        <v>5</v>
      </c>
      <c r="GJ178" s="7" t="s">
        <v>5</v>
      </c>
      <c r="GK178" s="7" t="s">
        <v>5</v>
      </c>
      <c r="GL178" s="7" t="s">
        <v>5</v>
      </c>
      <c r="GM178" s="7" t="s">
        <v>5</v>
      </c>
      <c r="GN178" s="7" t="s">
        <v>5</v>
      </c>
      <c r="GO178" s="7" t="s">
        <v>5</v>
      </c>
      <c r="GP178" s="7" t="s">
        <v>5</v>
      </c>
      <c r="GQ178" s="7" t="s">
        <v>5</v>
      </c>
      <c r="GR178" s="7" t="s">
        <v>5</v>
      </c>
      <c r="GS178" s="7" t="s">
        <v>5</v>
      </c>
      <c r="GT178" s="7" t="s">
        <v>5</v>
      </c>
      <c r="GU178" s="7" t="s">
        <v>5</v>
      </c>
      <c r="GV178" s="7" t="s">
        <v>5</v>
      </c>
      <c r="GW178" s="7" t="s">
        <v>5</v>
      </c>
      <c r="GX178" s="7" t="s">
        <v>5</v>
      </c>
      <c r="GY178" s="7" t="s">
        <v>5</v>
      </c>
      <c r="GZ178" s="7" t="s">
        <v>5</v>
      </c>
      <c r="HA178" s="7" t="s">
        <v>5</v>
      </c>
      <c r="HB178" s="7" t="s">
        <v>5</v>
      </c>
      <c r="HC178" s="7" t="s">
        <v>5</v>
      </c>
      <c r="HD178" s="7" t="s">
        <v>5</v>
      </c>
      <c r="HE178" s="7" t="s">
        <v>5</v>
      </c>
      <c r="HF178" s="7" t="s">
        <v>5</v>
      </c>
      <c r="HG178" s="7" t="s">
        <v>5</v>
      </c>
      <c r="HH178" s="7" t="s">
        <v>5</v>
      </c>
      <c r="HI178" s="7" t="s">
        <v>5</v>
      </c>
      <c r="HJ178" s="7" t="s">
        <v>5</v>
      </c>
      <c r="HK178" s="7" t="s">
        <v>5</v>
      </c>
      <c r="HL178" s="7" t="s">
        <v>5</v>
      </c>
      <c r="HM178" s="7" t="s">
        <v>5</v>
      </c>
      <c r="HN178" s="7" t="s">
        <v>5</v>
      </c>
      <c r="HO178" s="7" t="s">
        <v>5</v>
      </c>
      <c r="HP178" s="7" t="s">
        <v>5</v>
      </c>
      <c r="HQ178" s="7" t="s">
        <v>5</v>
      </c>
      <c r="HR178" s="7" t="s">
        <v>5</v>
      </c>
      <c r="HS178" s="7" t="s">
        <v>5</v>
      </c>
      <c r="HT178" s="7" t="s">
        <v>5</v>
      </c>
      <c r="HU178" s="7" t="s">
        <v>5</v>
      </c>
      <c r="HV178" s="7" t="s">
        <v>5</v>
      </c>
      <c r="HW178" s="7" t="s">
        <v>5</v>
      </c>
      <c r="HX178" s="7" t="s">
        <v>5</v>
      </c>
      <c r="HY178" s="7" t="s">
        <v>5</v>
      </c>
      <c r="HZ178" s="7" t="s">
        <v>5</v>
      </c>
      <c r="IA178" s="7" t="s">
        <v>5</v>
      </c>
      <c r="IB178" s="7" t="s">
        <v>5</v>
      </c>
      <c r="IC178" s="7" t="s">
        <v>5</v>
      </c>
      <c r="ID178" s="7" t="s">
        <v>5</v>
      </c>
      <c r="IE178" s="7" t="s">
        <v>5</v>
      </c>
      <c r="IF178" s="7" t="s">
        <v>5</v>
      </c>
      <c r="IG178" s="7" t="s">
        <v>5</v>
      </c>
      <c r="IH178" s="7" t="s">
        <v>5</v>
      </c>
      <c r="II178" s="7" t="s">
        <v>5</v>
      </c>
      <c r="IJ178" s="7" t="s">
        <v>5</v>
      </c>
      <c r="IK178" s="7" t="s">
        <v>5</v>
      </c>
      <c r="IL178" s="7" t="s">
        <v>5</v>
      </c>
      <c r="IM178" s="7" t="s">
        <v>5</v>
      </c>
      <c r="IN178" s="7" t="s">
        <v>5</v>
      </c>
      <c r="IO178" s="7" t="s">
        <v>5</v>
      </c>
      <c r="IP178" s="7" t="s">
        <v>5</v>
      </c>
      <c r="IQ178" s="7" t="s">
        <v>5</v>
      </c>
      <c r="IR178" s="7" t="s">
        <v>5</v>
      </c>
      <c r="IS178" s="7" t="s">
        <v>5</v>
      </c>
      <c r="IT178" s="7" t="s">
        <v>5</v>
      </c>
      <c r="IU178" s="7" t="s">
        <v>5</v>
      </c>
      <c r="IV178" s="7" t="s">
        <v>5</v>
      </c>
      <c r="IW178" s="7"/>
      <c r="IX178" s="7"/>
      <c r="IY178" s="7"/>
      <c r="IZ178" s="7"/>
      <c r="JA178" s="7"/>
      <c r="JB178" s="7"/>
    </row>
    <row r="179" spans="1:262" ht="12.75" customHeight="1" x14ac:dyDescent="0.3">
      <c r="A179" s="4" t="s">
        <v>37</v>
      </c>
      <c r="B179" s="4">
        <v>532</v>
      </c>
      <c r="C179" s="13">
        <f t="shared" ref="C179:C191" si="315">((V179+X179)/10*MAX(($D$2/AC179),1)+(Y179/80*180*Z179))/(MAX(($D$2/AA179),1)+AB179)*28</f>
        <v>7439.25</v>
      </c>
      <c r="D179" s="13">
        <f t="shared" ref="D179:D191" si="316">C179-B179</f>
        <v>6907.25</v>
      </c>
      <c r="E179" s="13">
        <f t="shared" ref="E179:E191" si="317">AB179+MAX($D$2/AA179,1)</f>
        <v>8</v>
      </c>
      <c r="F179" s="4">
        <f t="shared" ref="F179:F191" si="318">MROUND(D179,25)</f>
        <v>6900</v>
      </c>
      <c r="G179" s="13">
        <f t="shared" ref="G179:G191" si="319">D179/28</f>
        <v>246.6875</v>
      </c>
      <c r="H179" s="11">
        <f t="shared" ref="H179:H191" si="320">((($X179)/10*MAX(($D$2/$AC179),1)+AF179+($Y179/80*180*$Z179))/(MAX(($D$2/$AA179),1)+$AB179))*28</f>
        <v>11691.75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7">
        <v>30000</v>
      </c>
      <c r="S179" s="17">
        <f>9/2</f>
        <v>4.5</v>
      </c>
      <c r="T179" s="17">
        <v>27</v>
      </c>
      <c r="U179" s="17">
        <f t="shared" ref="U179:U191" si="321">T179*S179</f>
        <v>121.5</v>
      </c>
      <c r="V179" s="17">
        <f t="shared" ref="V179:V191" si="322">U179*80</f>
        <v>9720</v>
      </c>
      <c r="W179" s="17">
        <f t="shared" ref="W179:W184" si="323">6/2</f>
        <v>3</v>
      </c>
      <c r="X179" s="17">
        <f t="shared" ref="X179:X191" si="324">W179*200</f>
        <v>600</v>
      </c>
      <c r="Y179" s="4">
        <f t="shared" ref="Y179:Y191" si="325">MIN(R179-V179-X179,AD179)</f>
        <v>9720</v>
      </c>
      <c r="Z179" s="4">
        <v>0.05</v>
      </c>
      <c r="AA179" s="4">
        <v>72</v>
      </c>
      <c r="AB179" s="4">
        <v>7</v>
      </c>
      <c r="AC179" s="4">
        <v>500</v>
      </c>
      <c r="AD179" s="4">
        <v>9720</v>
      </c>
      <c r="AE179" s="4">
        <f t="shared" ref="AE179:AE191" si="326">Y179/80*180</f>
        <v>21870</v>
      </c>
      <c r="AF179" s="4">
        <f t="shared" ref="AF179:AF191" si="327">V179/80*180*Z179*2</f>
        <v>2187</v>
      </c>
      <c r="AG179" s="13">
        <f t="shared" ref="AG179:IV179" si="328">((($V179+$X179)/10*MAX((AG$2/$AC179),1)+($Y179/80*180*$Z179))/(MAX((AG$2/$AA179),1)+$AB179))*28-$B179</f>
        <v>6907.25</v>
      </c>
      <c r="AH179" s="13">
        <f t="shared" si="328"/>
        <v>6907.25</v>
      </c>
      <c r="AI179" s="13">
        <f t="shared" si="328"/>
        <v>6907.25</v>
      </c>
      <c r="AJ179" s="13">
        <f t="shared" si="328"/>
        <v>6907.25</v>
      </c>
      <c r="AK179" s="13">
        <f t="shared" si="328"/>
        <v>6907.25</v>
      </c>
      <c r="AL179" s="13">
        <f t="shared" si="328"/>
        <v>6907.25</v>
      </c>
      <c r="AM179" s="13">
        <f t="shared" si="328"/>
        <v>6907.25</v>
      </c>
      <c r="AN179" s="13">
        <f t="shared" si="328"/>
        <v>6907.25</v>
      </c>
      <c r="AO179" s="13">
        <f t="shared" si="328"/>
        <v>6907.25</v>
      </c>
      <c r="AP179" s="13">
        <f t="shared" si="328"/>
        <v>6907.25</v>
      </c>
      <c r="AQ179" s="13">
        <f t="shared" si="328"/>
        <v>6907.25</v>
      </c>
      <c r="AR179" s="13">
        <f t="shared" si="328"/>
        <v>6907.25</v>
      </c>
      <c r="AS179" s="13">
        <f t="shared" si="328"/>
        <v>6830.5567010309278</v>
      </c>
      <c r="AT179" s="13">
        <f t="shared" si="328"/>
        <v>6755.4285714285716</v>
      </c>
      <c r="AU179" s="13">
        <f t="shared" si="328"/>
        <v>6681.818181818182</v>
      </c>
      <c r="AV179" s="13">
        <f t="shared" si="328"/>
        <v>6609.6799999999994</v>
      </c>
      <c r="AW179" s="13">
        <f t="shared" si="328"/>
        <v>6538.9702970297039</v>
      </c>
      <c r="AX179" s="13">
        <f t="shared" si="328"/>
        <v>6469.6470588235297</v>
      </c>
      <c r="AY179" s="13">
        <f t="shared" si="328"/>
        <v>6401.6699029126212</v>
      </c>
      <c r="AZ179" s="13">
        <f t="shared" si="328"/>
        <v>6335.0000000000009</v>
      </c>
      <c r="BA179" s="13">
        <f t="shared" si="328"/>
        <v>6269.6</v>
      </c>
      <c r="BB179" s="13">
        <f t="shared" si="328"/>
        <v>6205.433962264151</v>
      </c>
      <c r="BC179" s="13">
        <f t="shared" si="328"/>
        <v>6142.4672897196269</v>
      </c>
      <c r="BD179" s="13">
        <f t="shared" si="328"/>
        <v>6080.6666666666661</v>
      </c>
      <c r="BE179" s="13">
        <f t="shared" si="328"/>
        <v>6019.9999999999991</v>
      </c>
      <c r="BF179" s="13">
        <f t="shared" si="328"/>
        <v>5960.4363636363632</v>
      </c>
      <c r="BG179" s="13">
        <f t="shared" si="328"/>
        <v>5901.9459459459458</v>
      </c>
      <c r="BH179" s="13">
        <f t="shared" si="328"/>
        <v>5844.4999999999991</v>
      </c>
      <c r="BI179" s="13">
        <f t="shared" si="328"/>
        <v>5788.0707964601779</v>
      </c>
      <c r="BJ179" s="13">
        <f t="shared" si="328"/>
        <v>5732.6315789473683</v>
      </c>
      <c r="BK179" s="13">
        <f t="shared" si="328"/>
        <v>5678.1565217391299</v>
      </c>
      <c r="BL179" s="13">
        <f t="shared" si="328"/>
        <v>5624.6206896551721</v>
      </c>
      <c r="BM179" s="13">
        <f t="shared" si="328"/>
        <v>5572</v>
      </c>
      <c r="BN179" s="13">
        <f t="shared" si="328"/>
        <v>5520.2711864406783</v>
      </c>
      <c r="BO179" s="13">
        <f t="shared" si="328"/>
        <v>5469.411764705882</v>
      </c>
      <c r="BP179" s="13">
        <f t="shared" si="328"/>
        <v>5419.4000000000005</v>
      </c>
      <c r="BQ179" s="13">
        <f t="shared" si="328"/>
        <v>5370.2148760330574</v>
      </c>
      <c r="BR179" s="13">
        <f t="shared" si="328"/>
        <v>5321.8360655737706</v>
      </c>
      <c r="BS179" s="13">
        <f t="shared" si="328"/>
        <v>5274.2439024390242</v>
      </c>
      <c r="BT179" s="13">
        <f t="shared" si="328"/>
        <v>5227.4193548387093</v>
      </c>
      <c r="BU179" s="13">
        <f t="shared" si="328"/>
        <v>5181.3440000000001</v>
      </c>
      <c r="BV179" s="13">
        <f t="shared" si="328"/>
        <v>5136</v>
      </c>
      <c r="BW179" s="13">
        <f t="shared" si="328"/>
        <v>5091.3700787401567</v>
      </c>
      <c r="BX179" s="13">
        <f t="shared" si="328"/>
        <v>5047.4375</v>
      </c>
      <c r="BY179" s="13">
        <f t="shared" si="328"/>
        <v>5004.1860465116279</v>
      </c>
      <c r="BZ179" s="13">
        <f t="shared" si="328"/>
        <v>4961.5999999999995</v>
      </c>
      <c r="CA179" s="13">
        <f t="shared" si="328"/>
        <v>4919.6641221374048</v>
      </c>
      <c r="CB179" s="13">
        <f t="shared" si="328"/>
        <v>4878.363636363636</v>
      </c>
      <c r="CC179" s="13">
        <f t="shared" si="328"/>
        <v>4837.6842105263158</v>
      </c>
      <c r="CD179" s="13">
        <f t="shared" si="328"/>
        <v>4797.6119402985069</v>
      </c>
      <c r="CE179" s="13">
        <f t="shared" si="328"/>
        <v>4758.1333333333332</v>
      </c>
      <c r="CF179" s="13">
        <f t="shared" si="328"/>
        <v>4719.2352941176478</v>
      </c>
      <c r="CG179" s="13">
        <f t="shared" si="328"/>
        <v>4680.905109489051</v>
      </c>
      <c r="CH179" s="13">
        <f t="shared" si="328"/>
        <v>4643.130434782609</v>
      </c>
      <c r="CI179" s="13">
        <f t="shared" si="328"/>
        <v>4605.8992805755397</v>
      </c>
      <c r="CJ179" s="13">
        <f t="shared" si="328"/>
        <v>4569.1999999999989</v>
      </c>
      <c r="CK179" s="13">
        <f t="shared" si="328"/>
        <v>4533.021276595744</v>
      </c>
      <c r="CL179" s="13">
        <f t="shared" si="328"/>
        <v>4497.352112676057</v>
      </c>
      <c r="CM179" s="13">
        <f t="shared" si="328"/>
        <v>4462.181818181818</v>
      </c>
      <c r="CN179" s="13">
        <f t="shared" si="328"/>
        <v>4427.5</v>
      </c>
      <c r="CO179" s="13">
        <f t="shared" si="328"/>
        <v>4393.2965517241382</v>
      </c>
      <c r="CP179" s="13">
        <f t="shared" si="328"/>
        <v>4359.5616438356155</v>
      </c>
      <c r="CQ179" s="13">
        <f t="shared" si="328"/>
        <v>4326.2857142857138</v>
      </c>
      <c r="CR179" s="13">
        <f t="shared" si="328"/>
        <v>4293.45945945946</v>
      </c>
      <c r="CS179" s="13">
        <f t="shared" si="328"/>
        <v>4261.0738255033548</v>
      </c>
      <c r="CT179" s="13">
        <f t="shared" si="328"/>
        <v>4229.12</v>
      </c>
      <c r="CU179" s="13">
        <f t="shared" si="328"/>
        <v>4197.5894039735103</v>
      </c>
      <c r="CV179" s="13">
        <f t="shared" si="328"/>
        <v>4166.4736842105258</v>
      </c>
      <c r="CW179" s="13">
        <f t="shared" si="328"/>
        <v>4135.7647058823532</v>
      </c>
      <c r="CX179" s="13">
        <f t="shared" si="328"/>
        <v>4105.454545454546</v>
      </c>
      <c r="CY179" s="13">
        <f t="shared" si="328"/>
        <v>4075.5354838709673</v>
      </c>
      <c r="CZ179" s="13">
        <f t="shared" si="328"/>
        <v>4046</v>
      </c>
      <c r="DA179" s="13">
        <f t="shared" si="328"/>
        <v>4016.8407643312112</v>
      </c>
      <c r="DB179" s="13">
        <f t="shared" si="328"/>
        <v>3988.0506329113923</v>
      </c>
      <c r="DC179" s="13">
        <f t="shared" si="328"/>
        <v>3959.6226415094343</v>
      </c>
      <c r="DD179" s="13">
        <f t="shared" si="328"/>
        <v>3931.5500000000011</v>
      </c>
      <c r="DE179" s="13">
        <f t="shared" si="328"/>
        <v>3903.8260869565211</v>
      </c>
      <c r="DF179" s="13">
        <f t="shared" si="328"/>
        <v>3876.4444444444453</v>
      </c>
      <c r="DG179" s="13">
        <f t="shared" si="328"/>
        <v>3849.3987730061353</v>
      </c>
      <c r="DH179" s="13">
        <f t="shared" si="328"/>
        <v>3822.6829268292677</v>
      </c>
      <c r="DI179" s="13">
        <f t="shared" si="328"/>
        <v>3796.2909090909097</v>
      </c>
      <c r="DJ179" s="13">
        <f t="shared" si="328"/>
        <v>3770.2168674698796</v>
      </c>
      <c r="DK179" s="13">
        <f t="shared" si="328"/>
        <v>3744.4550898203597</v>
      </c>
      <c r="DL179" s="13">
        <f t="shared" si="328"/>
        <v>3735.5120000000006</v>
      </c>
      <c r="DM179" s="13">
        <f t="shared" si="328"/>
        <v>3734.8818934911251</v>
      </c>
      <c r="DN179" s="13">
        <f t="shared" si="328"/>
        <v>3734.2592000000004</v>
      </c>
      <c r="DO179" s="13">
        <f t="shared" si="328"/>
        <v>3733.6437894736855</v>
      </c>
      <c r="DP179" s="13">
        <f t="shared" si="328"/>
        <v>3733.035534883722</v>
      </c>
      <c r="DQ179" s="13">
        <f t="shared" si="328"/>
        <v>3732.4343121387283</v>
      </c>
      <c r="DR179" s="13">
        <f t="shared" si="328"/>
        <v>3731.8400000000011</v>
      </c>
      <c r="DS179" s="13">
        <f t="shared" si="328"/>
        <v>3731.252480000001</v>
      </c>
      <c r="DT179" s="13">
        <f t="shared" si="328"/>
        <v>3730.6716363636369</v>
      </c>
      <c r="DU179" s="13">
        <f t="shared" si="328"/>
        <v>3730.0973559322038</v>
      </c>
      <c r="DV179" s="13">
        <f t="shared" si="328"/>
        <v>3729.5295280898863</v>
      </c>
      <c r="DW179" s="13">
        <f t="shared" si="328"/>
        <v>3728.9680446927359</v>
      </c>
      <c r="DX179" s="13">
        <f t="shared" si="328"/>
        <v>3728.4127999999992</v>
      </c>
      <c r="DY179" s="13">
        <f t="shared" si="328"/>
        <v>3727.8636906077345</v>
      </c>
      <c r="DZ179" s="13">
        <f t="shared" si="328"/>
        <v>3727.3206153846149</v>
      </c>
      <c r="EA179" s="13">
        <f t="shared" si="328"/>
        <v>3726.7834754098349</v>
      </c>
      <c r="EB179" s="13">
        <f t="shared" si="328"/>
        <v>3726.2521739130425</v>
      </c>
      <c r="EC179" s="13">
        <f t="shared" si="328"/>
        <v>3725.7266162162159</v>
      </c>
      <c r="ED179" s="13">
        <f t="shared" si="328"/>
        <v>3725.2067096774181</v>
      </c>
      <c r="EE179" s="13">
        <f t="shared" si="328"/>
        <v>3724.6923636363626</v>
      </c>
      <c r="EF179" s="13">
        <f t="shared" si="328"/>
        <v>3724.1834893617024</v>
      </c>
      <c r="EG179" s="13">
        <f t="shared" si="328"/>
        <v>3723.6799999999994</v>
      </c>
      <c r="EH179" s="13">
        <f t="shared" si="328"/>
        <v>3723.1818105263146</v>
      </c>
      <c r="EI179" s="13">
        <f t="shared" si="328"/>
        <v>3722.6888376963352</v>
      </c>
      <c r="EJ179" s="13">
        <f t="shared" si="328"/>
        <v>3722.2009999999991</v>
      </c>
      <c r="EK179" s="13">
        <f t="shared" si="328"/>
        <v>3721.7182176165788</v>
      </c>
      <c r="EL179" s="13">
        <f t="shared" si="328"/>
        <v>3721.240412371134</v>
      </c>
      <c r="EM179" s="13">
        <f t="shared" si="328"/>
        <v>3720.7675076923078</v>
      </c>
      <c r="EN179" s="13">
        <f t="shared" si="328"/>
        <v>3720.2994285714276</v>
      </c>
      <c r="EO179" s="13">
        <f t="shared" si="328"/>
        <v>3719.8361015228429</v>
      </c>
      <c r="EP179" s="13">
        <f t="shared" si="328"/>
        <v>3719.3774545454544</v>
      </c>
      <c r="EQ179" s="13">
        <f t="shared" si="328"/>
        <v>3718.9234170854261</v>
      </c>
      <c r="ER179" s="13">
        <f t="shared" si="328"/>
        <v>3718.4739200000004</v>
      </c>
      <c r="ES179" s="13">
        <f t="shared" si="328"/>
        <v>3718.0288955223878</v>
      </c>
      <c r="ET179" s="13">
        <f t="shared" si="328"/>
        <v>3717.5882772277218</v>
      </c>
      <c r="EU179" s="13">
        <f t="shared" si="328"/>
        <v>3717.152</v>
      </c>
      <c r="EV179" s="13">
        <f t="shared" si="328"/>
        <v>3716.7200000000003</v>
      </c>
      <c r="EW179" s="13">
        <f t="shared" si="328"/>
        <v>3716.2922146341461</v>
      </c>
      <c r="EX179" s="13">
        <f t="shared" si="328"/>
        <v>3715.8685825242719</v>
      </c>
      <c r="EY179" s="13">
        <f t="shared" si="328"/>
        <v>3715.4490434782601</v>
      </c>
      <c r="EZ179" s="13">
        <f t="shared" si="328"/>
        <v>3715.0335384615382</v>
      </c>
      <c r="FA179" s="13">
        <f t="shared" si="328"/>
        <v>3714.6220095693789</v>
      </c>
      <c r="FB179" s="13">
        <f t="shared" si="328"/>
        <v>3714.2143999999998</v>
      </c>
      <c r="FC179" s="13">
        <f t="shared" si="328"/>
        <v>3713.8106540284352</v>
      </c>
      <c r="FD179" s="13">
        <f t="shared" si="328"/>
        <v>3713.4107169811332</v>
      </c>
      <c r="FE179" s="13">
        <f t="shared" si="328"/>
        <v>3713.0145352112677</v>
      </c>
      <c r="FF179" s="13">
        <f t="shared" si="328"/>
        <v>3712.6220560747652</v>
      </c>
      <c r="FG179" s="13">
        <f t="shared" si="328"/>
        <v>3712.2332279069769</v>
      </c>
      <c r="FH179" s="13">
        <f t="shared" si="328"/>
        <v>3711.848</v>
      </c>
      <c r="FI179" s="13">
        <f t="shared" si="328"/>
        <v>3711.4663225806444</v>
      </c>
      <c r="FJ179" s="13">
        <f t="shared" si="328"/>
        <v>3711.0881467889913</v>
      </c>
      <c r="FK179" s="13">
        <f t="shared" si="328"/>
        <v>3710.7134246575351</v>
      </c>
      <c r="FL179" s="13">
        <f t="shared" si="328"/>
        <v>3710.3421090909087</v>
      </c>
      <c r="FM179" s="13">
        <f t="shared" si="328"/>
        <v>3709.9741538461549</v>
      </c>
      <c r="FN179" s="13">
        <f t="shared" si="328"/>
        <v>3709.6095135135138</v>
      </c>
      <c r="FO179" s="13">
        <f t="shared" si="328"/>
        <v>3709.2481434977581</v>
      </c>
      <c r="FP179" s="13">
        <f t="shared" si="328"/>
        <v>3708.8900000000003</v>
      </c>
      <c r="FQ179" s="13">
        <f t="shared" si="328"/>
        <v>3708.5350400000007</v>
      </c>
      <c r="FR179" s="13">
        <f t="shared" si="328"/>
        <v>3708.1832212389381</v>
      </c>
      <c r="FS179" s="13">
        <f t="shared" si="328"/>
        <v>3707.8345022026442</v>
      </c>
      <c r="FT179" s="13">
        <f t="shared" si="328"/>
        <v>3707.4888421052628</v>
      </c>
      <c r="FU179" s="13">
        <f t="shared" si="328"/>
        <v>3707.1462008733624</v>
      </c>
      <c r="FV179" s="13">
        <f t="shared" si="328"/>
        <v>3706.8065391304362</v>
      </c>
      <c r="FW179" s="13">
        <f t="shared" si="328"/>
        <v>3706.4698181818185</v>
      </c>
      <c r="FX179" s="13">
        <f t="shared" si="328"/>
        <v>3706.1359999999995</v>
      </c>
      <c r="FY179" s="13">
        <f t="shared" si="328"/>
        <v>3705.8050472103014</v>
      </c>
      <c r="FZ179" s="13">
        <f t="shared" si="328"/>
        <v>3705.4769230769234</v>
      </c>
      <c r="GA179" s="13">
        <f t="shared" si="328"/>
        <v>3705.1515914893616</v>
      </c>
      <c r="GB179" s="13">
        <f t="shared" si="328"/>
        <v>3704.8290169491538</v>
      </c>
      <c r="GC179" s="13">
        <f t="shared" si="328"/>
        <v>3704.5091645569628</v>
      </c>
      <c r="GD179" s="13">
        <f t="shared" si="328"/>
        <v>3704.192</v>
      </c>
      <c r="GE179" s="13">
        <f t="shared" si="328"/>
        <v>3703.8774895397501</v>
      </c>
      <c r="GF179" s="13">
        <f t="shared" si="328"/>
        <v>3703.5656000000008</v>
      </c>
      <c r="GG179" s="13">
        <f t="shared" si="328"/>
        <v>3703.2562987551855</v>
      </c>
      <c r="GH179" s="13">
        <f t="shared" si="328"/>
        <v>3702.9495537190078</v>
      </c>
      <c r="GI179" s="13">
        <f t="shared" si="328"/>
        <v>3702.6453333333329</v>
      </c>
      <c r="GJ179" s="13">
        <f t="shared" si="328"/>
        <v>3702.343606557376</v>
      </c>
      <c r="GK179" s="13">
        <f t="shared" si="328"/>
        <v>3702.0443428571434</v>
      </c>
      <c r="GL179" s="13">
        <f t="shared" si="328"/>
        <v>3701.747512195122</v>
      </c>
      <c r="GM179" s="13">
        <f t="shared" si="328"/>
        <v>3701.4530850202418</v>
      </c>
      <c r="GN179" s="13">
        <f t="shared" si="328"/>
        <v>3701.1610322580646</v>
      </c>
      <c r="GO179" s="13">
        <f t="shared" si="328"/>
        <v>3700.8713253012038</v>
      </c>
      <c r="GP179" s="13">
        <f t="shared" si="328"/>
        <v>3700.5839359999991</v>
      </c>
      <c r="GQ179" s="13">
        <f t="shared" si="328"/>
        <v>3700.2988366533873</v>
      </c>
      <c r="GR179" s="13">
        <f t="shared" si="328"/>
        <v>3700.0160000000005</v>
      </c>
      <c r="GS179" s="13">
        <f t="shared" si="328"/>
        <v>3699.7353992094859</v>
      </c>
      <c r="GT179" s="13">
        <f t="shared" si="328"/>
        <v>3699.4570078740162</v>
      </c>
      <c r="GU179" s="13">
        <f t="shared" si="328"/>
        <v>3699.1808000000001</v>
      </c>
      <c r="GV179" s="13">
        <f t="shared" si="328"/>
        <v>3698.9067500000001</v>
      </c>
      <c r="GW179" s="13">
        <f t="shared" si="328"/>
        <v>3698.6348326848256</v>
      </c>
      <c r="GX179" s="13">
        <f t="shared" si="328"/>
        <v>3698.3650232558148</v>
      </c>
      <c r="GY179" s="13">
        <f t="shared" si="328"/>
        <v>3698.0972972972968</v>
      </c>
      <c r="GZ179" s="13">
        <f t="shared" si="328"/>
        <v>3697.8316307692321</v>
      </c>
      <c r="HA179" s="13">
        <f t="shared" si="328"/>
        <v>3697.5680000000002</v>
      </c>
      <c r="HB179" s="13">
        <f t="shared" si="328"/>
        <v>3697.3063816793892</v>
      </c>
      <c r="HC179" s="13">
        <f t="shared" si="328"/>
        <v>3697.046752851712</v>
      </c>
      <c r="HD179" s="13">
        <f t="shared" si="328"/>
        <v>3696.7890909090911</v>
      </c>
      <c r="HE179" s="13">
        <f t="shared" si="328"/>
        <v>3696.5333735849053</v>
      </c>
      <c r="HF179" s="13">
        <f t="shared" si="328"/>
        <v>3696.2795789473694</v>
      </c>
      <c r="HG179" s="13">
        <f t="shared" si="328"/>
        <v>3696.0276853932592</v>
      </c>
      <c r="HH179" s="13">
        <f t="shared" si="328"/>
        <v>3695.7776716417911</v>
      </c>
      <c r="HI179" s="13">
        <f t="shared" si="328"/>
        <v>3695.5295167286258</v>
      </c>
      <c r="HJ179" s="13">
        <f t="shared" si="328"/>
        <v>3695.2832000000008</v>
      </c>
      <c r="HK179" s="13">
        <f t="shared" si="328"/>
        <v>3695.0387011070115</v>
      </c>
      <c r="HL179" s="13">
        <f t="shared" si="328"/>
        <v>3694.7960000000003</v>
      </c>
      <c r="HM179" s="13">
        <f t="shared" si="328"/>
        <v>3694.5550769230767</v>
      </c>
      <c r="HN179" s="13">
        <f t="shared" si="328"/>
        <v>3694.3159124087579</v>
      </c>
      <c r="HO179" s="13">
        <f t="shared" si="328"/>
        <v>3694.0784872727272</v>
      </c>
      <c r="HP179" s="13">
        <f t="shared" si="328"/>
        <v>3693.8427826086954</v>
      </c>
      <c r="HQ179" s="13">
        <f t="shared" si="328"/>
        <v>3693.6087797833934</v>
      </c>
      <c r="HR179" s="13">
        <f t="shared" si="328"/>
        <v>3693.3764604316539</v>
      </c>
      <c r="HS179" s="13">
        <f t="shared" si="328"/>
        <v>3693.1458064516119</v>
      </c>
      <c r="HT179" s="13">
        <f t="shared" si="328"/>
        <v>3692.9167999999991</v>
      </c>
      <c r="HU179" s="13">
        <f t="shared" si="328"/>
        <v>3692.6894234875435</v>
      </c>
      <c r="HV179" s="13">
        <f t="shared" si="328"/>
        <v>3692.4636595744678</v>
      </c>
      <c r="HW179" s="13">
        <f t="shared" si="328"/>
        <v>3692.2394911660776</v>
      </c>
      <c r="HX179" s="13">
        <f t="shared" si="328"/>
        <v>3692.0169014084504</v>
      </c>
      <c r="HY179" s="13">
        <f t="shared" si="328"/>
        <v>3691.7958736842102</v>
      </c>
      <c r="HZ179" s="13">
        <f t="shared" si="328"/>
        <v>3691.5763916083915</v>
      </c>
      <c r="IA179" s="13">
        <f t="shared" si="328"/>
        <v>3691.3584390243896</v>
      </c>
      <c r="IB179" s="13">
        <f t="shared" si="328"/>
        <v>3691.1419999999998</v>
      </c>
      <c r="IC179" s="13">
        <f t="shared" si="328"/>
        <v>3690.9270588235295</v>
      </c>
      <c r="ID179" s="13">
        <f t="shared" si="328"/>
        <v>3690.7135999999991</v>
      </c>
      <c r="IE179" s="13">
        <f t="shared" si="328"/>
        <v>3690.5016082474222</v>
      </c>
      <c r="IF179" s="13">
        <f t="shared" si="328"/>
        <v>3690.2910684931503</v>
      </c>
      <c r="IG179" s="13">
        <f t="shared" si="328"/>
        <v>3690.0819658703067</v>
      </c>
      <c r="IH179" s="13">
        <f t="shared" si="328"/>
        <v>3689.8742857142852</v>
      </c>
      <c r="II179" s="13">
        <f t="shared" si="328"/>
        <v>3689.6680135593224</v>
      </c>
      <c r="IJ179" s="13">
        <f t="shared" si="328"/>
        <v>3689.4631351351345</v>
      </c>
      <c r="IK179" s="13">
        <f t="shared" si="328"/>
        <v>3689.2596363636367</v>
      </c>
      <c r="IL179" s="13">
        <f t="shared" si="328"/>
        <v>3689.0575033557043</v>
      </c>
      <c r="IM179" s="13">
        <f t="shared" si="328"/>
        <v>3688.8567224080271</v>
      </c>
      <c r="IN179" s="13">
        <f t="shared" si="328"/>
        <v>3688.6572800000004</v>
      </c>
      <c r="IO179" s="13">
        <f t="shared" si="328"/>
        <v>3688.4591627906975</v>
      </c>
      <c r="IP179" s="13">
        <f t="shared" si="328"/>
        <v>3688.262357615894</v>
      </c>
      <c r="IQ179" s="13">
        <f t="shared" si="328"/>
        <v>3688.0668514851486</v>
      </c>
      <c r="IR179" s="13">
        <f t="shared" si="328"/>
        <v>3687.8726315789472</v>
      </c>
      <c r="IS179" s="13">
        <f t="shared" si="328"/>
        <v>3687.6796852459011</v>
      </c>
      <c r="IT179" s="13">
        <f t="shared" si="328"/>
        <v>3687.4880000000003</v>
      </c>
      <c r="IU179" s="13">
        <f t="shared" si="328"/>
        <v>3687.2975635179155</v>
      </c>
      <c r="IV179" s="13">
        <f t="shared" si="328"/>
        <v>3687.1083636363637</v>
      </c>
      <c r="IW179" s="13"/>
      <c r="IX179" s="13"/>
      <c r="IY179" s="13"/>
      <c r="IZ179" s="13"/>
      <c r="JA179" s="13"/>
      <c r="JB179" s="13"/>
    </row>
    <row r="180" spans="1:262" ht="12.75" customHeight="1" x14ac:dyDescent="0.3">
      <c r="A180" s="18" t="s">
        <v>38</v>
      </c>
      <c r="B180" s="18">
        <v>335</v>
      </c>
      <c r="C180" s="19">
        <f t="shared" si="315"/>
        <v>3533.25</v>
      </c>
      <c r="D180" s="19">
        <f t="shared" si="316"/>
        <v>3198.25</v>
      </c>
      <c r="E180" s="19">
        <f t="shared" si="317"/>
        <v>8</v>
      </c>
      <c r="F180" s="18">
        <f t="shared" si="318"/>
        <v>3200</v>
      </c>
      <c r="G180" s="19">
        <f t="shared" si="319"/>
        <v>114.22321428571429</v>
      </c>
      <c r="H180" s="16">
        <f t="shared" si="320"/>
        <v>7313.25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7">
        <v>10000</v>
      </c>
      <c r="S180" s="17">
        <v>4</v>
      </c>
      <c r="T180" s="17">
        <v>27</v>
      </c>
      <c r="U180" s="17">
        <f t="shared" si="321"/>
        <v>108</v>
      </c>
      <c r="V180" s="17">
        <f t="shared" si="322"/>
        <v>8640</v>
      </c>
      <c r="W180" s="17">
        <f t="shared" si="323"/>
        <v>3</v>
      </c>
      <c r="X180" s="17">
        <f t="shared" si="324"/>
        <v>600</v>
      </c>
      <c r="Y180" s="4">
        <f t="shared" si="325"/>
        <v>760</v>
      </c>
      <c r="Z180" s="4">
        <v>0.05</v>
      </c>
      <c r="AA180" s="4">
        <v>90</v>
      </c>
      <c r="AB180" s="4">
        <v>7</v>
      </c>
      <c r="AC180" s="4">
        <v>500</v>
      </c>
      <c r="AD180" s="4">
        <v>9720</v>
      </c>
      <c r="AE180" s="4">
        <f t="shared" si="326"/>
        <v>1710</v>
      </c>
      <c r="AF180" s="4">
        <f t="shared" si="327"/>
        <v>1944</v>
      </c>
      <c r="AG180" s="13">
        <f t="shared" ref="AG180:IV180" si="329">((($V180+$X180)/10*MAX((AG$2/$AC180),1)+($Y180/80*180*$Z180))/(MAX((AG$2/$AA180),1)+$AB180))*28-$B180</f>
        <v>3198.25</v>
      </c>
      <c r="AH180" s="13">
        <f t="shared" si="329"/>
        <v>3198.25</v>
      </c>
      <c r="AI180" s="13">
        <f t="shared" si="329"/>
        <v>3198.25</v>
      </c>
      <c r="AJ180" s="13">
        <f t="shared" si="329"/>
        <v>3198.25</v>
      </c>
      <c r="AK180" s="13">
        <f t="shared" si="329"/>
        <v>3198.25</v>
      </c>
      <c r="AL180" s="13">
        <f t="shared" si="329"/>
        <v>3198.25</v>
      </c>
      <c r="AM180" s="13">
        <f t="shared" si="329"/>
        <v>3198.25</v>
      </c>
      <c r="AN180" s="13">
        <f t="shared" si="329"/>
        <v>3198.25</v>
      </c>
      <c r="AO180" s="13">
        <f t="shared" si="329"/>
        <v>3198.25</v>
      </c>
      <c r="AP180" s="13">
        <f t="shared" si="329"/>
        <v>3198.25</v>
      </c>
      <c r="AQ180" s="13">
        <f t="shared" si="329"/>
        <v>3198.25</v>
      </c>
      <c r="AR180" s="13">
        <f t="shared" si="329"/>
        <v>3198.25</v>
      </c>
      <c r="AS180" s="13">
        <f t="shared" si="329"/>
        <v>3198.25</v>
      </c>
      <c r="AT180" s="13">
        <f t="shared" si="329"/>
        <v>3198.25</v>
      </c>
      <c r="AU180" s="13">
        <f t="shared" si="329"/>
        <v>3198.25</v>
      </c>
      <c r="AV180" s="13">
        <f t="shared" si="329"/>
        <v>3169.0495867768595</v>
      </c>
      <c r="AW180" s="13">
        <f t="shared" si="329"/>
        <v>3140.3278688524592</v>
      </c>
      <c r="AX180" s="13">
        <f t="shared" si="329"/>
        <v>3112.0731707317077</v>
      </c>
      <c r="AY180" s="13">
        <f t="shared" si="329"/>
        <v>3084.2741935483873</v>
      </c>
      <c r="AZ180" s="13">
        <f t="shared" si="329"/>
        <v>3056.9199999999996</v>
      </c>
      <c r="BA180" s="13">
        <f t="shared" si="329"/>
        <v>3029.9999999999995</v>
      </c>
      <c r="BB180" s="13">
        <f t="shared" si="329"/>
        <v>3003.5039370078739</v>
      </c>
      <c r="BC180" s="13">
        <f t="shared" si="329"/>
        <v>2977.421875</v>
      </c>
      <c r="BD180" s="13">
        <f t="shared" si="329"/>
        <v>2951.7441860465115</v>
      </c>
      <c r="BE180" s="13">
        <f t="shared" si="329"/>
        <v>2926.4615384615386</v>
      </c>
      <c r="BF180" s="13">
        <f t="shared" si="329"/>
        <v>2901.5648854961828</v>
      </c>
      <c r="BG180" s="13">
        <f t="shared" si="329"/>
        <v>2877.045454545454</v>
      </c>
      <c r="BH180" s="13">
        <f t="shared" si="329"/>
        <v>2852.894736842105</v>
      </c>
      <c r="BI180" s="13">
        <f t="shared" si="329"/>
        <v>2829.1044776119402</v>
      </c>
      <c r="BJ180" s="13">
        <f t="shared" si="329"/>
        <v>2805.666666666667</v>
      </c>
      <c r="BK180" s="13">
        <f t="shared" si="329"/>
        <v>2782.5735294117649</v>
      </c>
      <c r="BL180" s="13">
        <f t="shared" si="329"/>
        <v>2759.8175182481755</v>
      </c>
      <c r="BM180" s="13">
        <f t="shared" si="329"/>
        <v>2737.3913043478265</v>
      </c>
      <c r="BN180" s="13">
        <f t="shared" si="329"/>
        <v>2715.2877697841732</v>
      </c>
      <c r="BO180" s="13">
        <f t="shared" si="329"/>
        <v>2693.5</v>
      </c>
      <c r="BP180" s="13">
        <f t="shared" si="329"/>
        <v>2672.0212765957449</v>
      </c>
      <c r="BQ180" s="13">
        <f t="shared" si="329"/>
        <v>2650.8450704225352</v>
      </c>
      <c r="BR180" s="13">
        <f t="shared" si="329"/>
        <v>2629.9650349650346</v>
      </c>
      <c r="BS180" s="13">
        <f t="shared" si="329"/>
        <v>2609.375</v>
      </c>
      <c r="BT180" s="13">
        <f t="shared" si="329"/>
        <v>2589.0689655172418</v>
      </c>
      <c r="BU180" s="13">
        <f t="shared" si="329"/>
        <v>2569.0410958904104</v>
      </c>
      <c r="BV180" s="13">
        <f t="shared" si="329"/>
        <v>2549.2857142857142</v>
      </c>
      <c r="BW180" s="13">
        <f t="shared" si="329"/>
        <v>2529.7972972972971</v>
      </c>
      <c r="BX180" s="13">
        <f t="shared" si="329"/>
        <v>2510.5704697986575</v>
      </c>
      <c r="BY180" s="13">
        <f t="shared" si="329"/>
        <v>2491.6</v>
      </c>
      <c r="BZ180" s="13">
        <f t="shared" si="329"/>
        <v>2472.8807947019868</v>
      </c>
      <c r="CA180" s="13">
        <f t="shared" si="329"/>
        <v>2454.4078947368421</v>
      </c>
      <c r="CB180" s="13">
        <f t="shared" si="329"/>
        <v>2436.1764705882356</v>
      </c>
      <c r="CC180" s="13">
        <f t="shared" si="329"/>
        <v>2418.1818181818185</v>
      </c>
      <c r="CD180" s="13">
        <f t="shared" si="329"/>
        <v>2400.4193548387093</v>
      </c>
      <c r="CE180" s="13">
        <f t="shared" si="329"/>
        <v>2382.8846153846152</v>
      </c>
      <c r="CF180" s="13">
        <f t="shared" si="329"/>
        <v>2365.5732484076434</v>
      </c>
      <c r="CG180" s="13">
        <f t="shared" si="329"/>
        <v>2348.4810126582279</v>
      </c>
      <c r="CH180" s="13">
        <f t="shared" si="329"/>
        <v>2331.6037735849059</v>
      </c>
      <c r="CI180" s="13">
        <f t="shared" si="329"/>
        <v>2314.9375</v>
      </c>
      <c r="CJ180" s="13">
        <f t="shared" si="329"/>
        <v>2298.478260869565</v>
      </c>
      <c r="CK180" s="13">
        <f t="shared" si="329"/>
        <v>2282.2222222222222</v>
      </c>
      <c r="CL180" s="13">
        <f t="shared" si="329"/>
        <v>2266.1656441717787</v>
      </c>
      <c r="CM180" s="13">
        <f t="shared" si="329"/>
        <v>2250.3048780487802</v>
      </c>
      <c r="CN180" s="13">
        <f t="shared" si="329"/>
        <v>2234.6363636363635</v>
      </c>
      <c r="CO180" s="13">
        <f t="shared" si="329"/>
        <v>2219.1566265060242</v>
      </c>
      <c r="CP180" s="13">
        <f t="shared" si="329"/>
        <v>2203.8622754491016</v>
      </c>
      <c r="CQ180" s="13">
        <f t="shared" si="329"/>
        <v>2188.7500000000005</v>
      </c>
      <c r="CR180" s="13">
        <f t="shared" si="329"/>
        <v>2173.8165680473376</v>
      </c>
      <c r="CS180" s="13">
        <f t="shared" si="329"/>
        <v>2159.0588235294117</v>
      </c>
      <c r="CT180" s="13">
        <f t="shared" si="329"/>
        <v>2144.4736842105262</v>
      </c>
      <c r="CU180" s="13">
        <f t="shared" si="329"/>
        <v>2130.058139534884</v>
      </c>
      <c r="CV180" s="13">
        <f t="shared" si="329"/>
        <v>2115.8092485549137</v>
      </c>
      <c r="CW180" s="13">
        <f t="shared" si="329"/>
        <v>2101.7241379310344</v>
      </c>
      <c r="CX180" s="13">
        <f t="shared" si="329"/>
        <v>2087.7999999999997</v>
      </c>
      <c r="CY180" s="13">
        <f t="shared" si="329"/>
        <v>2074.034090909091</v>
      </c>
      <c r="CZ180" s="13">
        <f t="shared" si="329"/>
        <v>2060.4237288135591</v>
      </c>
      <c r="DA180" s="13">
        <f t="shared" si="329"/>
        <v>2046.9662921348313</v>
      </c>
      <c r="DB180" s="13">
        <f t="shared" si="329"/>
        <v>2033.6592178770952</v>
      </c>
      <c r="DC180" s="13">
        <f t="shared" si="329"/>
        <v>2020.5</v>
      </c>
      <c r="DD180" s="13">
        <f t="shared" si="329"/>
        <v>2007.4861878453039</v>
      </c>
      <c r="DE180" s="13">
        <f t="shared" si="329"/>
        <v>1994.6153846153848</v>
      </c>
      <c r="DF180" s="13">
        <f t="shared" si="329"/>
        <v>1981.8852459016393</v>
      </c>
      <c r="DG180" s="13">
        <f t="shared" si="329"/>
        <v>1969.29347826087</v>
      </c>
      <c r="DH180" s="13">
        <f t="shared" si="329"/>
        <v>1956.8378378378379</v>
      </c>
      <c r="DI180" s="13">
        <f t="shared" si="329"/>
        <v>1944.516129032258</v>
      </c>
      <c r="DJ180" s="13">
        <f t="shared" si="329"/>
        <v>1932.3262032085559</v>
      </c>
      <c r="DK180" s="13">
        <f t="shared" si="329"/>
        <v>1920.2659574468084</v>
      </c>
      <c r="DL180" s="13">
        <f t="shared" si="329"/>
        <v>1924.7600000000002</v>
      </c>
      <c r="DM180" s="13">
        <f t="shared" si="329"/>
        <v>1937.3768421052632</v>
      </c>
      <c r="DN180" s="13">
        <f t="shared" si="329"/>
        <v>1949.8615706806281</v>
      </c>
      <c r="DO180" s="13">
        <f t="shared" si="329"/>
        <v>1962.2162499999999</v>
      </c>
      <c r="DP180" s="13">
        <f t="shared" si="329"/>
        <v>1974.4429015544047</v>
      </c>
      <c r="DQ180" s="13">
        <f t="shared" si="329"/>
        <v>1986.5435051546397</v>
      </c>
      <c r="DR180" s="13">
        <f t="shared" si="329"/>
        <v>1998.52</v>
      </c>
      <c r="DS180" s="13">
        <f t="shared" si="329"/>
        <v>2010.3742857142856</v>
      </c>
      <c r="DT180" s="13">
        <f t="shared" si="329"/>
        <v>2022.1082233502539</v>
      </c>
      <c r="DU180" s="13">
        <f t="shared" si="329"/>
        <v>2033.7236363636371</v>
      </c>
      <c r="DV180" s="13">
        <f t="shared" si="329"/>
        <v>2045.222311557789</v>
      </c>
      <c r="DW180" s="13">
        <f t="shared" si="329"/>
        <v>2056.6060000000002</v>
      </c>
      <c r="DX180" s="13">
        <f t="shared" si="329"/>
        <v>2067.8764179104473</v>
      </c>
      <c r="DY180" s="13">
        <f t="shared" si="329"/>
        <v>2079.0352475247523</v>
      </c>
      <c r="DZ180" s="13">
        <f t="shared" si="329"/>
        <v>2090.0841379310345</v>
      </c>
      <c r="EA180" s="13">
        <f t="shared" si="329"/>
        <v>2101.0247058823529</v>
      </c>
      <c r="EB180" s="13">
        <f t="shared" si="329"/>
        <v>2111.8585365853655</v>
      </c>
      <c r="EC180" s="13">
        <f t="shared" si="329"/>
        <v>2122.5871844660192</v>
      </c>
      <c r="ED180" s="13">
        <f t="shared" si="329"/>
        <v>2133.212173913043</v>
      </c>
      <c r="EE180" s="13">
        <f t="shared" si="329"/>
        <v>2143.7350000000001</v>
      </c>
      <c r="EF180" s="13">
        <f t="shared" si="329"/>
        <v>2154.157129186603</v>
      </c>
      <c r="EG180" s="13">
        <f t="shared" si="329"/>
        <v>2164.48</v>
      </c>
      <c r="EH180" s="13">
        <f t="shared" si="329"/>
        <v>2174.7050236966825</v>
      </c>
      <c r="EI180" s="13">
        <f t="shared" si="329"/>
        <v>2184.8335849056602</v>
      </c>
      <c r="EJ180" s="13">
        <f t="shared" si="329"/>
        <v>2194.8670422535215</v>
      </c>
      <c r="EK180" s="13">
        <f t="shared" si="329"/>
        <v>2204.8067289719629</v>
      </c>
      <c r="EL180" s="13">
        <f t="shared" si="329"/>
        <v>2214.6539534883723</v>
      </c>
      <c r="EM180" s="13">
        <f t="shared" si="329"/>
        <v>2224.41</v>
      </c>
      <c r="EN180" s="13">
        <f t="shared" si="329"/>
        <v>2234.076129032258</v>
      </c>
      <c r="EO180" s="13">
        <f t="shared" si="329"/>
        <v>2243.6535779816518</v>
      </c>
      <c r="EP180" s="13">
        <f t="shared" si="329"/>
        <v>2253.1435616438362</v>
      </c>
      <c r="EQ180" s="13">
        <f t="shared" si="329"/>
        <v>2262.5472727272722</v>
      </c>
      <c r="ER180" s="13">
        <f t="shared" si="329"/>
        <v>2271.8658823529404</v>
      </c>
      <c r="ES180" s="13">
        <f t="shared" si="329"/>
        <v>2281.1005405405399</v>
      </c>
      <c r="ET180" s="13">
        <f t="shared" si="329"/>
        <v>2290.2523766816144</v>
      </c>
      <c r="EU180" s="13">
        <f t="shared" si="329"/>
        <v>2299.3225000000002</v>
      </c>
      <c r="EV180" s="13">
        <f t="shared" si="329"/>
        <v>2308.3119999999999</v>
      </c>
      <c r="EW180" s="13">
        <f t="shared" si="329"/>
        <v>2317.221946902655</v>
      </c>
      <c r="EX180" s="13">
        <f t="shared" si="329"/>
        <v>2326.0533920704843</v>
      </c>
      <c r="EY180" s="13">
        <f t="shared" si="329"/>
        <v>2334.8073684210531</v>
      </c>
      <c r="EZ180" s="13">
        <f t="shared" si="329"/>
        <v>2343.484890829694</v>
      </c>
      <c r="FA180" s="13">
        <f t="shared" si="329"/>
        <v>2352.086956521739</v>
      </c>
      <c r="FB180" s="13">
        <f t="shared" si="329"/>
        <v>2360.6145454545454</v>
      </c>
      <c r="FC180" s="13">
        <f t="shared" si="329"/>
        <v>2369.0686206896548</v>
      </c>
      <c r="FD180" s="13">
        <f t="shared" si="329"/>
        <v>2377.4501287553649</v>
      </c>
      <c r="FE180" s="13">
        <f t="shared" si="329"/>
        <v>2385.7600000000002</v>
      </c>
      <c r="FF180" s="13">
        <f t="shared" si="329"/>
        <v>2393.9991489361705</v>
      </c>
      <c r="FG180" s="13">
        <f t="shared" si="329"/>
        <v>2402.1684745762714</v>
      </c>
      <c r="FH180" s="13">
        <f t="shared" si="329"/>
        <v>2410.2688607594937</v>
      </c>
      <c r="FI180" s="13">
        <f t="shared" si="329"/>
        <v>2418.3011764705884</v>
      </c>
      <c r="FJ180" s="13">
        <f t="shared" si="329"/>
        <v>2426.2662761506281</v>
      </c>
      <c r="FK180" s="13">
        <f t="shared" si="329"/>
        <v>2434.165</v>
      </c>
      <c r="FL180" s="13">
        <f t="shared" si="329"/>
        <v>2441.9981742738587</v>
      </c>
      <c r="FM180" s="13">
        <f t="shared" si="329"/>
        <v>2449.7666115702477</v>
      </c>
      <c r="FN180" s="13">
        <f t="shared" si="329"/>
        <v>2457.4711111111114</v>
      </c>
      <c r="FO180" s="13">
        <f t="shared" si="329"/>
        <v>2465.1124590163936</v>
      </c>
      <c r="FP180" s="13">
        <f t="shared" si="329"/>
        <v>2472.6914285714279</v>
      </c>
      <c r="FQ180" s="13">
        <f t="shared" si="329"/>
        <v>2480.2087804878051</v>
      </c>
      <c r="FR180" s="13">
        <f t="shared" si="329"/>
        <v>2487.6652631578941</v>
      </c>
      <c r="FS180" s="13">
        <f t="shared" si="329"/>
        <v>2495.0616129032264</v>
      </c>
      <c r="FT180" s="13">
        <f t="shared" si="329"/>
        <v>2502.3985542168671</v>
      </c>
      <c r="FU180" s="13">
        <f t="shared" si="329"/>
        <v>2509.6768000000006</v>
      </c>
      <c r="FV180" s="13">
        <f t="shared" si="329"/>
        <v>2516.8970517928287</v>
      </c>
      <c r="FW180" s="13">
        <f t="shared" si="329"/>
        <v>2524.0599999999995</v>
      </c>
      <c r="FX180" s="13">
        <f t="shared" si="329"/>
        <v>2531.1663241106717</v>
      </c>
      <c r="FY180" s="13">
        <f t="shared" si="329"/>
        <v>2538.2166929133859</v>
      </c>
      <c r="FZ180" s="13">
        <f t="shared" si="329"/>
        <v>2545.2117647058826</v>
      </c>
      <c r="GA180" s="13">
        <f t="shared" si="329"/>
        <v>2552.1521874999999</v>
      </c>
      <c r="GB180" s="13">
        <f t="shared" si="329"/>
        <v>2559.0385992217898</v>
      </c>
      <c r="GC180" s="13">
        <f t="shared" si="329"/>
        <v>2565.8716279069768</v>
      </c>
      <c r="GD180" s="13">
        <f t="shared" si="329"/>
        <v>2572.6518918918923</v>
      </c>
      <c r="GE180" s="13">
        <f t="shared" si="329"/>
        <v>2579.3799999999997</v>
      </c>
      <c r="GF180" s="13">
        <f t="shared" si="329"/>
        <v>2586.056551724138</v>
      </c>
      <c r="GG180" s="13">
        <f t="shared" si="329"/>
        <v>2592.6821374045794</v>
      </c>
      <c r="GH180" s="13">
        <f t="shared" si="329"/>
        <v>2599.257338403042</v>
      </c>
      <c r="GI180" s="13">
        <f t="shared" si="329"/>
        <v>2605.7827272727268</v>
      </c>
      <c r="GJ180" s="13">
        <f t="shared" si="329"/>
        <v>2612.2588679245287</v>
      </c>
      <c r="GK180" s="13">
        <f t="shared" si="329"/>
        <v>2618.6863157894736</v>
      </c>
      <c r="GL180" s="13">
        <f t="shared" si="329"/>
        <v>2625.0656179775278</v>
      </c>
      <c r="GM180" s="13">
        <f t="shared" si="329"/>
        <v>2631.3973134328362</v>
      </c>
      <c r="GN180" s="13">
        <f t="shared" si="329"/>
        <v>2637.6819330855019</v>
      </c>
      <c r="GO180" s="13">
        <f t="shared" si="329"/>
        <v>2643.92</v>
      </c>
      <c r="GP180" s="13">
        <f t="shared" si="329"/>
        <v>2650.1120295202954</v>
      </c>
      <c r="GQ180" s="13">
        <f t="shared" si="329"/>
        <v>2656.2585294117648</v>
      </c>
      <c r="GR180" s="13">
        <f t="shared" si="329"/>
        <v>2662.36</v>
      </c>
      <c r="GS180" s="13">
        <f t="shared" si="329"/>
        <v>2668.4169343065696</v>
      </c>
      <c r="GT180" s="13">
        <f t="shared" si="329"/>
        <v>2674.4298181818176</v>
      </c>
      <c r="GU180" s="13">
        <f t="shared" si="329"/>
        <v>2680.3991304347828</v>
      </c>
      <c r="GV180" s="13">
        <f t="shared" si="329"/>
        <v>2686.3253429602883</v>
      </c>
      <c r="GW180" s="13">
        <f t="shared" si="329"/>
        <v>2692.2089208633101</v>
      </c>
      <c r="GX180" s="13">
        <f t="shared" si="329"/>
        <v>2698.0503225806451</v>
      </c>
      <c r="GY180" s="13">
        <f t="shared" si="329"/>
        <v>2703.8500000000004</v>
      </c>
      <c r="GZ180" s="13">
        <f t="shared" si="329"/>
        <v>2709.6083985765122</v>
      </c>
      <c r="HA180" s="13">
        <f t="shared" si="329"/>
        <v>2715.3259574468084</v>
      </c>
      <c r="HB180" s="13">
        <f t="shared" si="329"/>
        <v>2721.0031095406362</v>
      </c>
      <c r="HC180" s="13">
        <f t="shared" si="329"/>
        <v>2726.6402816901414</v>
      </c>
      <c r="HD180" s="13">
        <f t="shared" si="329"/>
        <v>2732.2378947368425</v>
      </c>
      <c r="HE180" s="13">
        <f t="shared" si="329"/>
        <v>2737.7963636363634</v>
      </c>
      <c r="HF180" s="13">
        <f t="shared" si="329"/>
        <v>2743.3160975609758</v>
      </c>
      <c r="HG180" s="13">
        <f t="shared" si="329"/>
        <v>2748.7975000000006</v>
      </c>
      <c r="HH180" s="13">
        <f t="shared" si="329"/>
        <v>2754.2409688581315</v>
      </c>
      <c r="HI180" s="13">
        <f t="shared" si="329"/>
        <v>2759.6468965517242</v>
      </c>
      <c r="HJ180" s="13">
        <f t="shared" si="329"/>
        <v>2765.0156701030937</v>
      </c>
      <c r="HK180" s="13">
        <f t="shared" si="329"/>
        <v>2770.3476712328766</v>
      </c>
      <c r="HL180" s="13">
        <f t="shared" si="329"/>
        <v>2775.6432764505121</v>
      </c>
      <c r="HM180" s="13">
        <f t="shared" si="329"/>
        <v>2780.9028571428566</v>
      </c>
      <c r="HN180" s="13">
        <f t="shared" si="329"/>
        <v>2786.1267796610173</v>
      </c>
      <c r="HO180" s="13">
        <f t="shared" si="329"/>
        <v>2791.3154054054053</v>
      </c>
      <c r="HP180" s="13">
        <f t="shared" si="329"/>
        <v>2796.4690909090905</v>
      </c>
      <c r="HQ180" s="13">
        <f t="shared" si="329"/>
        <v>2801.5881879194626</v>
      </c>
      <c r="HR180" s="13">
        <f t="shared" si="329"/>
        <v>2806.6730434782603</v>
      </c>
      <c r="HS180" s="13">
        <f t="shared" si="329"/>
        <v>2811.7239999999997</v>
      </c>
      <c r="HT180" s="13">
        <f t="shared" si="329"/>
        <v>2816.7413953488376</v>
      </c>
      <c r="HU180" s="13">
        <f t="shared" si="329"/>
        <v>2821.7255629139072</v>
      </c>
      <c r="HV180" s="13">
        <f t="shared" si="329"/>
        <v>2826.6768316831685</v>
      </c>
      <c r="HW180" s="13">
        <f t="shared" si="329"/>
        <v>2831.5955263157894</v>
      </c>
      <c r="HX180" s="13">
        <f t="shared" si="329"/>
        <v>2836.4819672131143</v>
      </c>
      <c r="HY180" s="13">
        <f t="shared" si="329"/>
        <v>2841.3364705882354</v>
      </c>
      <c r="HZ180" s="13">
        <f t="shared" si="329"/>
        <v>2846.1593485342019</v>
      </c>
      <c r="IA180" s="13">
        <f t="shared" si="329"/>
        <v>2850.9509090909096</v>
      </c>
      <c r="IB180" s="13">
        <f t="shared" si="329"/>
        <v>2855.7114563106788</v>
      </c>
      <c r="IC180" s="13">
        <f t="shared" si="329"/>
        <v>2860.4412903225812</v>
      </c>
      <c r="ID180" s="13">
        <f t="shared" si="329"/>
        <v>2865.1407073954983</v>
      </c>
      <c r="IE180" s="13">
        <f t="shared" si="329"/>
        <v>2869.81</v>
      </c>
      <c r="IF180" s="13">
        <f t="shared" si="329"/>
        <v>2874.4494568690097</v>
      </c>
      <c r="IG180" s="13">
        <f t="shared" si="329"/>
        <v>2879.0593630573248</v>
      </c>
      <c r="IH180" s="13">
        <f t="shared" si="329"/>
        <v>2883.6400000000003</v>
      </c>
      <c r="II180" s="13">
        <f t="shared" si="329"/>
        <v>2888.1916455696205</v>
      </c>
      <c r="IJ180" s="13">
        <f t="shared" si="329"/>
        <v>2892.7145741324921</v>
      </c>
      <c r="IK180" s="13">
        <f t="shared" si="329"/>
        <v>2897.2090566037741</v>
      </c>
      <c r="IL180" s="13">
        <f t="shared" si="329"/>
        <v>2901.6753605015674</v>
      </c>
      <c r="IM180" s="13">
        <f t="shared" si="329"/>
        <v>2906.1137499999995</v>
      </c>
      <c r="IN180" s="13">
        <f t="shared" si="329"/>
        <v>2910.5244859813088</v>
      </c>
      <c r="IO180" s="13">
        <f t="shared" si="329"/>
        <v>2914.9078260869564</v>
      </c>
      <c r="IP180" s="13">
        <f t="shared" si="329"/>
        <v>2919.2640247678023</v>
      </c>
      <c r="IQ180" s="13">
        <f t="shared" si="329"/>
        <v>2923.5933333333328</v>
      </c>
      <c r="IR180" s="13">
        <f t="shared" si="329"/>
        <v>2927.8960000000006</v>
      </c>
      <c r="IS180" s="13">
        <f t="shared" si="329"/>
        <v>2932.1722699386505</v>
      </c>
      <c r="IT180" s="13">
        <f t="shared" si="329"/>
        <v>2936.4223853211006</v>
      </c>
      <c r="IU180" s="13">
        <f t="shared" si="329"/>
        <v>2940.6465853658538</v>
      </c>
      <c r="IV180" s="13">
        <f t="shared" si="329"/>
        <v>2944.8451063829789</v>
      </c>
      <c r="IW180" s="13"/>
      <c r="IX180" s="13"/>
      <c r="IY180" s="13"/>
      <c r="IZ180" s="13"/>
      <c r="JA180" s="13"/>
      <c r="JB180" s="13"/>
    </row>
    <row r="181" spans="1:262" ht="12.75" customHeight="1" x14ac:dyDescent="0.3">
      <c r="A181" s="4" t="s">
        <v>39</v>
      </c>
      <c r="B181" s="4">
        <v>514</v>
      </c>
      <c r="C181" s="13">
        <f t="shared" si="315"/>
        <v>1836</v>
      </c>
      <c r="D181" s="13">
        <f t="shared" si="316"/>
        <v>1322</v>
      </c>
      <c r="E181" s="13">
        <f t="shared" si="317"/>
        <v>11.666666666666668</v>
      </c>
      <c r="F181" s="4">
        <f t="shared" si="318"/>
        <v>1325</v>
      </c>
      <c r="G181" s="13">
        <f t="shared" si="319"/>
        <v>47.214285714285715</v>
      </c>
      <c r="H181" s="11">
        <f t="shared" si="320"/>
        <v>5868</v>
      </c>
      <c r="I181" s="13"/>
      <c r="J181" s="13"/>
      <c r="K181" s="13"/>
      <c r="L181" s="13"/>
      <c r="M181" s="13"/>
      <c r="N181" s="13"/>
      <c r="O181" s="13"/>
      <c r="P181" s="13"/>
      <c r="Q181" s="13"/>
      <c r="R181" s="17">
        <v>6400</v>
      </c>
      <c r="S181" s="17">
        <v>3</v>
      </c>
      <c r="T181" s="17">
        <v>20</v>
      </c>
      <c r="U181" s="17">
        <f t="shared" si="321"/>
        <v>60</v>
      </c>
      <c r="V181" s="17">
        <f t="shared" si="322"/>
        <v>4800</v>
      </c>
      <c r="W181" s="17">
        <f t="shared" si="323"/>
        <v>3</v>
      </c>
      <c r="X181" s="17">
        <f t="shared" si="324"/>
        <v>600</v>
      </c>
      <c r="Y181" s="4">
        <f t="shared" si="325"/>
        <v>1000</v>
      </c>
      <c r="Z181" s="4">
        <v>0.1</v>
      </c>
      <c r="AA181" s="4">
        <v>9</v>
      </c>
      <c r="AB181" s="4">
        <v>7</v>
      </c>
      <c r="AC181" s="4">
        <v>150</v>
      </c>
      <c r="AD181" s="4">
        <v>9720</v>
      </c>
      <c r="AE181" s="4">
        <f t="shared" si="326"/>
        <v>2250</v>
      </c>
      <c r="AF181" s="4">
        <f t="shared" si="327"/>
        <v>2160</v>
      </c>
      <c r="AG181" s="13">
        <f t="shared" ref="AG181:IV181" si="330">((($V181+$X181)/10*MAX((AG$2/$AC181),1)+($Y181/80*180*$Z181))/(MAX((AG$2/$AA181),1)+$AB181))*28-$B181</f>
        <v>2163.5</v>
      </c>
      <c r="AH181" s="13">
        <f t="shared" si="330"/>
        <v>2056.4</v>
      </c>
      <c r="AI181" s="13">
        <f t="shared" si="330"/>
        <v>1866</v>
      </c>
      <c r="AJ181" s="13">
        <f t="shared" si="330"/>
        <v>1701.8620689655172</v>
      </c>
      <c r="AK181" s="13">
        <f t="shared" si="330"/>
        <v>1558.9032258064517</v>
      </c>
      <c r="AL181" s="13">
        <f t="shared" si="330"/>
        <v>1433.2727272727273</v>
      </c>
      <c r="AM181" s="13">
        <f t="shared" si="330"/>
        <v>1322</v>
      </c>
      <c r="AN181" s="13">
        <f t="shared" si="330"/>
        <v>1222.7567567567569</v>
      </c>
      <c r="AO181" s="13">
        <f t="shared" si="330"/>
        <v>1133.6923076923076</v>
      </c>
      <c r="AP181" s="13">
        <f t="shared" si="330"/>
        <v>1053.3170731707314</v>
      </c>
      <c r="AQ181" s="13">
        <f t="shared" si="330"/>
        <v>980.41860465116292</v>
      </c>
      <c r="AR181" s="13">
        <f t="shared" si="330"/>
        <v>914</v>
      </c>
      <c r="AS181" s="13">
        <f t="shared" si="330"/>
        <v>853.23404255319156</v>
      </c>
      <c r="AT181" s="13">
        <f t="shared" si="330"/>
        <v>797.42857142857133</v>
      </c>
      <c r="AU181" s="13">
        <f t="shared" si="330"/>
        <v>746</v>
      </c>
      <c r="AV181" s="13">
        <f t="shared" si="330"/>
        <v>698.4528301886794</v>
      </c>
      <c r="AW181" s="13">
        <f t="shared" si="330"/>
        <v>654.36363636363603</v>
      </c>
      <c r="AX181" s="13">
        <f t="shared" si="330"/>
        <v>613.36842105263167</v>
      </c>
      <c r="AY181" s="13">
        <f t="shared" si="330"/>
        <v>575.1525423728815</v>
      </c>
      <c r="AZ181" s="13">
        <f t="shared" si="330"/>
        <v>539.44262295081944</v>
      </c>
      <c r="BA181" s="13">
        <f t="shared" si="330"/>
        <v>506</v>
      </c>
      <c r="BB181" s="13">
        <f t="shared" si="330"/>
        <v>474.61538461538476</v>
      </c>
      <c r="BC181" s="13">
        <f t="shared" si="330"/>
        <v>445.10447761194018</v>
      </c>
      <c r="BD181" s="13">
        <f t="shared" si="330"/>
        <v>417.304347826087</v>
      </c>
      <c r="BE181" s="13">
        <f t="shared" si="330"/>
        <v>391.07042253521126</v>
      </c>
      <c r="BF181" s="13">
        <f t="shared" si="330"/>
        <v>391.12876712328773</v>
      </c>
      <c r="BG181" s="13">
        <f t="shared" si="330"/>
        <v>391.18400000000008</v>
      </c>
      <c r="BH181" s="13">
        <f t="shared" si="330"/>
        <v>391.23636363636365</v>
      </c>
      <c r="BI181" s="13">
        <f t="shared" si="330"/>
        <v>391.28607594936716</v>
      </c>
      <c r="BJ181" s="13">
        <f t="shared" si="330"/>
        <v>391.33333333333337</v>
      </c>
      <c r="BK181" s="13">
        <f t="shared" si="330"/>
        <v>391.37831325301204</v>
      </c>
      <c r="BL181" s="13">
        <f t="shared" si="330"/>
        <v>391.42117647058819</v>
      </c>
      <c r="BM181" s="13">
        <f t="shared" si="330"/>
        <v>391.46206896551735</v>
      </c>
      <c r="BN181" s="13">
        <f t="shared" si="330"/>
        <v>391.50112359550565</v>
      </c>
      <c r="BO181" s="13">
        <f t="shared" si="330"/>
        <v>391.53846153846166</v>
      </c>
      <c r="BP181" s="13">
        <f t="shared" si="330"/>
        <v>391.57419354838714</v>
      </c>
      <c r="BQ181" s="13">
        <f t="shared" si="330"/>
        <v>391.60842105263157</v>
      </c>
      <c r="BR181" s="13">
        <f t="shared" si="330"/>
        <v>391.6412371134021</v>
      </c>
      <c r="BS181" s="13">
        <f t="shared" si="330"/>
        <v>391.67272727272746</v>
      </c>
      <c r="BT181" s="13">
        <f t="shared" si="330"/>
        <v>391.70297029702954</v>
      </c>
      <c r="BU181" s="13">
        <f t="shared" si="330"/>
        <v>391.73203883495148</v>
      </c>
      <c r="BV181" s="13">
        <f t="shared" si="330"/>
        <v>391.75999999999988</v>
      </c>
      <c r="BW181" s="13">
        <f t="shared" si="330"/>
        <v>391.78691588785045</v>
      </c>
      <c r="BX181" s="13">
        <f t="shared" si="330"/>
        <v>391.81284403669747</v>
      </c>
      <c r="BY181" s="13">
        <f t="shared" si="330"/>
        <v>391.83783783783792</v>
      </c>
      <c r="BZ181" s="13">
        <f t="shared" si="330"/>
        <v>391.86194690265472</v>
      </c>
      <c r="CA181" s="13">
        <f t="shared" si="330"/>
        <v>391.88521739130442</v>
      </c>
      <c r="CB181" s="13">
        <f t="shared" si="330"/>
        <v>391.9076923076924</v>
      </c>
      <c r="CC181" s="13">
        <f t="shared" si="330"/>
        <v>391.92941176470595</v>
      </c>
      <c r="CD181" s="13">
        <f t="shared" si="330"/>
        <v>391.95041322314034</v>
      </c>
      <c r="CE181" s="13">
        <f t="shared" si="330"/>
        <v>391.97073170731699</v>
      </c>
      <c r="CF181" s="13">
        <f t="shared" si="330"/>
        <v>391.99040000000002</v>
      </c>
      <c r="CG181" s="13">
        <f t="shared" si="330"/>
        <v>392.00944881889745</v>
      </c>
      <c r="CH181" s="13">
        <f t="shared" si="330"/>
        <v>392.02790697674436</v>
      </c>
      <c r="CI181" s="13">
        <f t="shared" si="330"/>
        <v>392.0458015267177</v>
      </c>
      <c r="CJ181" s="13">
        <f t="shared" si="330"/>
        <v>392.06315789473683</v>
      </c>
      <c r="CK181" s="13">
        <f t="shared" si="330"/>
        <v>392.07999999999993</v>
      </c>
      <c r="CL181" s="13">
        <f t="shared" si="330"/>
        <v>392.09635036496343</v>
      </c>
      <c r="CM181" s="13">
        <f t="shared" si="330"/>
        <v>392.11223021582714</v>
      </c>
      <c r="CN181" s="13">
        <f t="shared" si="330"/>
        <v>392.12765957446811</v>
      </c>
      <c r="CO181" s="13">
        <f t="shared" si="330"/>
        <v>392.14265734265734</v>
      </c>
      <c r="CP181" s="13">
        <f t="shared" si="330"/>
        <v>392.15724137931034</v>
      </c>
      <c r="CQ181" s="13">
        <f t="shared" si="330"/>
        <v>392.17142857142858</v>
      </c>
      <c r="CR181" s="13">
        <f t="shared" si="330"/>
        <v>392.18523489932886</v>
      </c>
      <c r="CS181" s="13">
        <f t="shared" si="330"/>
        <v>392.19867549668868</v>
      </c>
      <c r="CT181" s="13">
        <f t="shared" si="330"/>
        <v>392.21176470588239</v>
      </c>
      <c r="CU181" s="13">
        <f t="shared" si="330"/>
        <v>392.22451612903228</v>
      </c>
      <c r="CV181" s="13">
        <f t="shared" si="330"/>
        <v>392.2369426751593</v>
      </c>
      <c r="CW181" s="13">
        <f t="shared" si="330"/>
        <v>392.24905660377351</v>
      </c>
      <c r="CX181" s="13">
        <f t="shared" si="330"/>
        <v>392.26086956521738</v>
      </c>
      <c r="CY181" s="13">
        <f t="shared" si="330"/>
        <v>392.27239263803676</v>
      </c>
      <c r="CZ181" s="13">
        <f t="shared" si="330"/>
        <v>392.28363636363633</v>
      </c>
      <c r="DA181" s="13">
        <f t="shared" si="330"/>
        <v>392.29461077844314</v>
      </c>
      <c r="DB181" s="13">
        <f t="shared" si="330"/>
        <v>392.30532544378696</v>
      </c>
      <c r="DC181" s="13">
        <f t="shared" si="330"/>
        <v>392.31578947368428</v>
      </c>
      <c r="DD181" s="13">
        <f t="shared" si="330"/>
        <v>392.3260115606937</v>
      </c>
      <c r="DE181" s="13">
        <f t="shared" si="330"/>
        <v>392.3359999999999</v>
      </c>
      <c r="DF181" s="13">
        <f t="shared" si="330"/>
        <v>392.34576271186438</v>
      </c>
      <c r="DG181" s="13">
        <f t="shared" si="330"/>
        <v>392.35530726257002</v>
      </c>
      <c r="DH181" s="13">
        <f t="shared" si="330"/>
        <v>392.36464088397793</v>
      </c>
      <c r="DI181" s="13">
        <f t="shared" si="330"/>
        <v>392.37377049180327</v>
      </c>
      <c r="DJ181" s="13">
        <f t="shared" si="330"/>
        <v>392.38270270270266</v>
      </c>
      <c r="DK181" s="13">
        <f t="shared" si="330"/>
        <v>392.39144385026725</v>
      </c>
      <c r="DL181" s="13">
        <f t="shared" si="330"/>
        <v>392.39999999999986</v>
      </c>
      <c r="DM181" s="13">
        <f t="shared" si="330"/>
        <v>392.40837696335075</v>
      </c>
      <c r="DN181" s="13">
        <f t="shared" si="330"/>
        <v>392.41658031088059</v>
      </c>
      <c r="DO181" s="13">
        <f t="shared" si="330"/>
        <v>392.42461538461521</v>
      </c>
      <c r="DP181" s="13">
        <f t="shared" si="330"/>
        <v>392.4324873096449</v>
      </c>
      <c r="DQ181" s="13">
        <f t="shared" si="330"/>
        <v>392.44020100502496</v>
      </c>
      <c r="DR181" s="13">
        <f t="shared" si="330"/>
        <v>392.44776119402991</v>
      </c>
      <c r="DS181" s="13">
        <f t="shared" si="330"/>
        <v>392.45517241379343</v>
      </c>
      <c r="DT181" s="13">
        <f t="shared" si="330"/>
        <v>392.46243902439005</v>
      </c>
      <c r="DU181" s="13">
        <f t="shared" si="330"/>
        <v>392.46956521739128</v>
      </c>
      <c r="DV181" s="13">
        <f t="shared" si="330"/>
        <v>392.47655502392342</v>
      </c>
      <c r="DW181" s="13">
        <f t="shared" si="330"/>
        <v>392.48341232227472</v>
      </c>
      <c r="DX181" s="13">
        <f t="shared" si="330"/>
        <v>392.49014084507053</v>
      </c>
      <c r="DY181" s="13">
        <f t="shared" si="330"/>
        <v>392.49674418604639</v>
      </c>
      <c r="DZ181" s="13">
        <f t="shared" si="330"/>
        <v>392.50322580645172</v>
      </c>
      <c r="EA181" s="13">
        <f t="shared" si="330"/>
        <v>392.50958904109598</v>
      </c>
      <c r="EB181" s="13">
        <f t="shared" si="330"/>
        <v>392.51583710407226</v>
      </c>
      <c r="EC181" s="13">
        <f t="shared" si="330"/>
        <v>392.52197309417033</v>
      </c>
      <c r="ED181" s="13">
        <f t="shared" si="330"/>
        <v>392.52799999999991</v>
      </c>
      <c r="EE181" s="13">
        <f t="shared" si="330"/>
        <v>392.53392070484585</v>
      </c>
      <c r="EF181" s="13">
        <f t="shared" si="330"/>
        <v>392.53973799126652</v>
      </c>
      <c r="EG181" s="13">
        <f t="shared" si="330"/>
        <v>392.54545454545462</v>
      </c>
      <c r="EH181" s="13">
        <f t="shared" si="330"/>
        <v>392.55107296137328</v>
      </c>
      <c r="EI181" s="13">
        <f t="shared" si="330"/>
        <v>392.55659574468098</v>
      </c>
      <c r="EJ181" s="13">
        <f t="shared" si="330"/>
        <v>392.56202531645567</v>
      </c>
      <c r="EK181" s="13">
        <f t="shared" si="330"/>
        <v>392.56736401673629</v>
      </c>
      <c r="EL181" s="13">
        <f t="shared" si="330"/>
        <v>392.57261410788385</v>
      </c>
      <c r="EM181" s="13">
        <f t="shared" si="330"/>
        <v>392.57777777777778</v>
      </c>
      <c r="EN181" s="13">
        <f t="shared" si="330"/>
        <v>392.58285714285716</v>
      </c>
      <c r="EO181" s="13">
        <f t="shared" si="330"/>
        <v>392.587854251012</v>
      </c>
      <c r="EP181" s="13">
        <f t="shared" si="330"/>
        <v>392.5927710843373</v>
      </c>
      <c r="EQ181" s="13">
        <f t="shared" si="330"/>
        <v>392.59760956175296</v>
      </c>
      <c r="ER181" s="13">
        <f t="shared" si="330"/>
        <v>392.60237154150195</v>
      </c>
      <c r="ES181" s="13">
        <f t="shared" si="330"/>
        <v>392.60705882352931</v>
      </c>
      <c r="ET181" s="13">
        <f t="shared" si="330"/>
        <v>392.61167315175089</v>
      </c>
      <c r="EU181" s="13">
        <f t="shared" si="330"/>
        <v>392.61621621621634</v>
      </c>
      <c r="EV181" s="13">
        <f t="shared" si="330"/>
        <v>392.62068965517244</v>
      </c>
      <c r="EW181" s="13">
        <f t="shared" si="330"/>
        <v>392.62509505703417</v>
      </c>
      <c r="EX181" s="13">
        <f t="shared" si="330"/>
        <v>392.62943396226422</v>
      </c>
      <c r="EY181" s="13">
        <f t="shared" si="330"/>
        <v>392.6337078651685</v>
      </c>
      <c r="EZ181" s="13">
        <f t="shared" si="330"/>
        <v>392.63791821561324</v>
      </c>
      <c r="FA181" s="13">
        <f t="shared" si="330"/>
        <v>392.64206642066426</v>
      </c>
      <c r="FB181" s="13">
        <f t="shared" si="330"/>
        <v>392.64615384615388</v>
      </c>
      <c r="FC181" s="13">
        <f t="shared" si="330"/>
        <v>392.65018181818175</v>
      </c>
      <c r="FD181" s="13">
        <f t="shared" si="330"/>
        <v>392.65415162454883</v>
      </c>
      <c r="FE181" s="13">
        <f t="shared" si="330"/>
        <v>392.65806451612912</v>
      </c>
      <c r="FF181" s="13">
        <f t="shared" si="330"/>
        <v>392.66192170818499</v>
      </c>
      <c r="FG181" s="13">
        <f t="shared" si="330"/>
        <v>392.66572438162541</v>
      </c>
      <c r="FH181" s="13">
        <f t="shared" si="330"/>
        <v>392.66947368421074</v>
      </c>
      <c r="FI181" s="13">
        <f t="shared" si="330"/>
        <v>392.67317073170739</v>
      </c>
      <c r="FJ181" s="13">
        <f t="shared" si="330"/>
        <v>392.67681660899666</v>
      </c>
      <c r="FK181" s="13">
        <f t="shared" si="330"/>
        <v>392.68041237113403</v>
      </c>
      <c r="FL181" s="13">
        <f t="shared" si="330"/>
        <v>392.68395904436875</v>
      </c>
      <c r="FM181" s="13">
        <f t="shared" si="330"/>
        <v>392.68745762711887</v>
      </c>
      <c r="FN181" s="13">
        <f t="shared" si="330"/>
        <v>392.69090909090892</v>
      </c>
      <c r="FO181" s="13">
        <f t="shared" si="330"/>
        <v>392.69431438127083</v>
      </c>
      <c r="FP181" s="13">
        <f t="shared" si="330"/>
        <v>392.69767441860461</v>
      </c>
      <c r="FQ181" s="13">
        <f t="shared" si="330"/>
        <v>392.70099009900991</v>
      </c>
      <c r="FR181" s="13">
        <f t="shared" si="330"/>
        <v>392.70426229508178</v>
      </c>
      <c r="FS181" s="13">
        <f t="shared" si="330"/>
        <v>392.70749185667751</v>
      </c>
      <c r="FT181" s="13">
        <f t="shared" si="330"/>
        <v>392.71067961165045</v>
      </c>
      <c r="FU181" s="13">
        <f t="shared" si="330"/>
        <v>392.71382636655949</v>
      </c>
      <c r="FV181" s="13">
        <f t="shared" si="330"/>
        <v>392.71693290734811</v>
      </c>
      <c r="FW181" s="13">
        <f t="shared" si="330"/>
        <v>392.71999999999991</v>
      </c>
      <c r="FX181" s="13">
        <f t="shared" si="330"/>
        <v>392.72302839116719</v>
      </c>
      <c r="FY181" s="13">
        <f t="shared" si="330"/>
        <v>392.72601880877755</v>
      </c>
      <c r="FZ181" s="13">
        <f t="shared" si="330"/>
        <v>392.72897196261681</v>
      </c>
      <c r="GA181" s="13">
        <f t="shared" si="330"/>
        <v>392.73188854489172</v>
      </c>
      <c r="GB181" s="13">
        <f t="shared" si="330"/>
        <v>392.73476923076919</v>
      </c>
      <c r="GC181" s="13">
        <f t="shared" si="330"/>
        <v>392.73761467889926</v>
      </c>
      <c r="GD181" s="13">
        <f t="shared" si="330"/>
        <v>392.74042553191487</v>
      </c>
      <c r="GE181" s="13">
        <f t="shared" si="330"/>
        <v>392.74320241691851</v>
      </c>
      <c r="GF181" s="13">
        <f t="shared" si="330"/>
        <v>392.745945945946</v>
      </c>
      <c r="GG181" s="13">
        <f t="shared" si="330"/>
        <v>392.74865671641805</v>
      </c>
      <c r="GH181" s="13">
        <f t="shared" si="330"/>
        <v>392.7513353115728</v>
      </c>
      <c r="GI181" s="13">
        <f t="shared" si="330"/>
        <v>392.75398230088501</v>
      </c>
      <c r="GJ181" s="13">
        <f t="shared" si="330"/>
        <v>392.7565982404692</v>
      </c>
      <c r="GK181" s="13">
        <f t="shared" si="330"/>
        <v>392.75918367346958</v>
      </c>
      <c r="GL181" s="13">
        <f t="shared" si="330"/>
        <v>392.76173913043488</v>
      </c>
      <c r="GM181" s="13">
        <f t="shared" si="330"/>
        <v>392.76426512968294</v>
      </c>
      <c r="GN181" s="13">
        <f t="shared" si="330"/>
        <v>392.76676217765032</v>
      </c>
      <c r="GO181" s="13">
        <f t="shared" si="330"/>
        <v>392.76923076923083</v>
      </c>
      <c r="GP181" s="13">
        <f t="shared" si="330"/>
        <v>392.77167138810182</v>
      </c>
      <c r="GQ181" s="13">
        <f t="shared" si="330"/>
        <v>392.77408450704229</v>
      </c>
      <c r="GR181" s="13">
        <f t="shared" si="330"/>
        <v>392.77647058823516</v>
      </c>
      <c r="GS181" s="13">
        <f t="shared" si="330"/>
        <v>392.77883008356548</v>
      </c>
      <c r="GT181" s="13">
        <f t="shared" si="330"/>
        <v>392.78116343490308</v>
      </c>
      <c r="GU181" s="13">
        <f t="shared" si="330"/>
        <v>392.78347107438003</v>
      </c>
      <c r="GV181" s="13">
        <f t="shared" si="330"/>
        <v>392.78575342465751</v>
      </c>
      <c r="GW181" s="13">
        <f t="shared" si="330"/>
        <v>392.78801089918261</v>
      </c>
      <c r="GX181" s="13">
        <f t="shared" si="330"/>
        <v>392.79024390243899</v>
      </c>
      <c r="GY181" s="13">
        <f t="shared" si="330"/>
        <v>392.79245283018872</v>
      </c>
      <c r="GZ181" s="13">
        <f t="shared" si="330"/>
        <v>392.794638069705</v>
      </c>
      <c r="HA181" s="13">
        <f t="shared" si="330"/>
        <v>392.79679999999985</v>
      </c>
      <c r="HB181" s="13">
        <f t="shared" si="330"/>
        <v>392.79893899204251</v>
      </c>
      <c r="HC181" s="13">
        <f t="shared" si="330"/>
        <v>392.80105540897114</v>
      </c>
      <c r="HD181" s="13">
        <f t="shared" si="330"/>
        <v>392.80314960629914</v>
      </c>
      <c r="HE181" s="13">
        <f t="shared" si="330"/>
        <v>392.80522193211493</v>
      </c>
      <c r="HF181" s="13">
        <f t="shared" si="330"/>
        <v>392.80727272727302</v>
      </c>
      <c r="HG181" s="13">
        <f t="shared" si="330"/>
        <v>392.80930232558148</v>
      </c>
      <c r="HH181" s="13">
        <f t="shared" si="330"/>
        <v>392.81131105398435</v>
      </c>
      <c r="HI181" s="13">
        <f t="shared" si="330"/>
        <v>392.81329923273665</v>
      </c>
      <c r="HJ181" s="13">
        <f t="shared" si="330"/>
        <v>392.81526717557256</v>
      </c>
      <c r="HK181" s="13">
        <f t="shared" si="330"/>
        <v>392.81721518987342</v>
      </c>
      <c r="HL181" s="13">
        <f t="shared" si="330"/>
        <v>392.81914357682615</v>
      </c>
      <c r="HM181" s="13">
        <f t="shared" si="330"/>
        <v>392.82105263157882</v>
      </c>
      <c r="HN181" s="13">
        <f t="shared" si="330"/>
        <v>392.82294264339146</v>
      </c>
      <c r="HO181" s="13">
        <f t="shared" si="330"/>
        <v>392.82481389578163</v>
      </c>
      <c r="HP181" s="13">
        <f t="shared" si="330"/>
        <v>392.8266666666666</v>
      </c>
      <c r="HQ181" s="13">
        <f t="shared" si="330"/>
        <v>392.8285012285013</v>
      </c>
      <c r="HR181" s="13">
        <f t="shared" si="330"/>
        <v>392.83031784841069</v>
      </c>
      <c r="HS181" s="13">
        <f t="shared" si="330"/>
        <v>392.83211678832117</v>
      </c>
      <c r="HT181" s="13">
        <f t="shared" si="330"/>
        <v>392.83389830508497</v>
      </c>
      <c r="HU181" s="13">
        <f t="shared" si="330"/>
        <v>392.83566265060244</v>
      </c>
      <c r="HV181" s="13">
        <f t="shared" si="330"/>
        <v>392.83741007194249</v>
      </c>
      <c r="HW181" s="13">
        <f t="shared" si="330"/>
        <v>392.83914081145576</v>
      </c>
      <c r="HX181" s="13">
        <f t="shared" si="330"/>
        <v>392.84085510688828</v>
      </c>
      <c r="HY181" s="13">
        <f t="shared" si="330"/>
        <v>392.84255319148929</v>
      </c>
      <c r="HZ181" s="13">
        <f t="shared" si="330"/>
        <v>392.84423529411765</v>
      </c>
      <c r="IA181" s="13">
        <f t="shared" si="330"/>
        <v>392.84590163934399</v>
      </c>
      <c r="IB181" s="13">
        <f t="shared" si="330"/>
        <v>392.84755244755229</v>
      </c>
      <c r="IC181" s="13">
        <f t="shared" si="330"/>
        <v>392.84918793503471</v>
      </c>
      <c r="ID181" s="13">
        <f t="shared" si="330"/>
        <v>392.85080831408777</v>
      </c>
      <c r="IE181" s="13">
        <f t="shared" si="330"/>
        <v>392.85241379310344</v>
      </c>
      <c r="IF181" s="13">
        <f t="shared" si="330"/>
        <v>392.85400457665924</v>
      </c>
      <c r="IG181" s="13">
        <f t="shared" si="330"/>
        <v>392.85558086560354</v>
      </c>
      <c r="IH181" s="13">
        <f t="shared" si="330"/>
        <v>392.85714285714278</v>
      </c>
      <c r="II181" s="13">
        <f t="shared" si="330"/>
        <v>392.85869074492098</v>
      </c>
      <c r="IJ181" s="13">
        <f t="shared" si="330"/>
        <v>392.86022471910098</v>
      </c>
      <c r="IK181" s="13">
        <f t="shared" si="330"/>
        <v>392.86174496644298</v>
      </c>
      <c r="IL181" s="13">
        <f t="shared" si="330"/>
        <v>392.86325167037887</v>
      </c>
      <c r="IM181" s="13">
        <f t="shared" si="330"/>
        <v>392.86474501108637</v>
      </c>
      <c r="IN181" s="13">
        <f t="shared" si="330"/>
        <v>392.86622516556292</v>
      </c>
      <c r="IO181" s="13">
        <f t="shared" si="330"/>
        <v>392.86769230769244</v>
      </c>
      <c r="IP181" s="13">
        <f t="shared" si="330"/>
        <v>392.86914660831508</v>
      </c>
      <c r="IQ181" s="13">
        <f t="shared" si="330"/>
        <v>392.87058823529401</v>
      </c>
      <c r="IR181" s="13">
        <f t="shared" si="330"/>
        <v>392.87201735357928</v>
      </c>
      <c r="IS181" s="13">
        <f t="shared" si="330"/>
        <v>392.87343412527002</v>
      </c>
      <c r="IT181" s="13">
        <f t="shared" si="330"/>
        <v>392.87483870967753</v>
      </c>
      <c r="IU181" s="13">
        <f t="shared" si="330"/>
        <v>392.87623126338326</v>
      </c>
      <c r="IV181" s="13">
        <f t="shared" si="330"/>
        <v>392.87761194029861</v>
      </c>
      <c r="IW181" s="13"/>
      <c r="IX181" s="13"/>
      <c r="IY181" s="13"/>
      <c r="IZ181" s="13"/>
      <c r="JA181" s="13"/>
      <c r="JB181" s="13"/>
    </row>
    <row r="182" spans="1:262" ht="12.75" customHeight="1" x14ac:dyDescent="0.3">
      <c r="A182" s="18" t="s">
        <v>40</v>
      </c>
      <c r="B182" s="18">
        <v>826</v>
      </c>
      <c r="C182" s="19">
        <f t="shared" si="315"/>
        <v>3816</v>
      </c>
      <c r="D182" s="19">
        <f t="shared" si="316"/>
        <v>2990</v>
      </c>
      <c r="E182" s="19">
        <f t="shared" si="317"/>
        <v>11.666666666666668</v>
      </c>
      <c r="F182" s="18">
        <f t="shared" si="318"/>
        <v>3000</v>
      </c>
      <c r="G182" s="19">
        <f t="shared" si="319"/>
        <v>106.78571428571429</v>
      </c>
      <c r="H182" s="16">
        <f t="shared" si="320"/>
        <v>11980.8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7">
        <v>12800</v>
      </c>
      <c r="S182" s="17">
        <f t="shared" ref="S182:S184" si="331">9/2</f>
        <v>4.5</v>
      </c>
      <c r="T182" s="17">
        <v>27</v>
      </c>
      <c r="U182" s="17">
        <f t="shared" si="321"/>
        <v>121.5</v>
      </c>
      <c r="V182" s="17">
        <f t="shared" si="322"/>
        <v>9720</v>
      </c>
      <c r="W182" s="17">
        <f t="shared" si="323"/>
        <v>3</v>
      </c>
      <c r="X182" s="17">
        <f t="shared" si="324"/>
        <v>600</v>
      </c>
      <c r="Y182" s="4">
        <f t="shared" si="325"/>
        <v>2480</v>
      </c>
      <c r="Z182" s="4">
        <v>0.1</v>
      </c>
      <c r="AA182" s="4">
        <v>9</v>
      </c>
      <c r="AB182" s="4">
        <v>7</v>
      </c>
      <c r="AC182" s="4">
        <v>150</v>
      </c>
      <c r="AD182" s="4">
        <v>9720</v>
      </c>
      <c r="AE182" s="4">
        <f t="shared" si="326"/>
        <v>5580</v>
      </c>
      <c r="AF182" s="4">
        <f t="shared" si="327"/>
        <v>4374</v>
      </c>
      <c r="AG182" s="13">
        <f t="shared" ref="AG182:IV182" si="332">((($V182+$X182)/10*MAX((AG$2/$AC182),1)+($Y182/80*180*$Z182))/(MAX((AG$2/$AA182),1)+$AB182))*28-$B182</f>
        <v>4739</v>
      </c>
      <c r="AH182" s="13">
        <f t="shared" si="332"/>
        <v>4516.3999999999996</v>
      </c>
      <c r="AI182" s="13">
        <f t="shared" si="332"/>
        <v>4120.6666666666661</v>
      </c>
      <c r="AJ182" s="13">
        <f t="shared" si="332"/>
        <v>3779.5172413793098</v>
      </c>
      <c r="AK182" s="13">
        <f t="shared" si="332"/>
        <v>3482.3870967741932</v>
      </c>
      <c r="AL182" s="13">
        <f t="shared" si="332"/>
        <v>3221.272727272727</v>
      </c>
      <c r="AM182" s="13">
        <f t="shared" si="332"/>
        <v>2990</v>
      </c>
      <c r="AN182" s="13">
        <f t="shared" si="332"/>
        <v>2783.72972972973</v>
      </c>
      <c r="AO182" s="13">
        <f t="shared" si="332"/>
        <v>2598.6153846153848</v>
      </c>
      <c r="AP182" s="13">
        <f t="shared" si="332"/>
        <v>2431.5609756097556</v>
      </c>
      <c r="AQ182" s="13">
        <f t="shared" si="332"/>
        <v>2280.0465116279074</v>
      </c>
      <c r="AR182" s="13">
        <f t="shared" si="332"/>
        <v>2142</v>
      </c>
      <c r="AS182" s="13">
        <f t="shared" si="332"/>
        <v>2015.7021276595747</v>
      </c>
      <c r="AT182" s="13">
        <f t="shared" si="332"/>
        <v>1899.7142857142853</v>
      </c>
      <c r="AU182" s="13">
        <f t="shared" si="332"/>
        <v>1792.8235294117649</v>
      </c>
      <c r="AV182" s="13">
        <f t="shared" si="332"/>
        <v>1694.0000000000005</v>
      </c>
      <c r="AW182" s="13">
        <f t="shared" si="332"/>
        <v>1602.363636363636</v>
      </c>
      <c r="AX182" s="13">
        <f t="shared" si="332"/>
        <v>1517.1578947368421</v>
      </c>
      <c r="AY182" s="13">
        <f t="shared" si="332"/>
        <v>1437.7288135593226</v>
      </c>
      <c r="AZ182" s="13">
        <f t="shared" si="332"/>
        <v>1363.5081967213114</v>
      </c>
      <c r="BA182" s="13">
        <f t="shared" si="332"/>
        <v>1294</v>
      </c>
      <c r="BB182" s="13">
        <f t="shared" si="332"/>
        <v>1228.7692307692309</v>
      </c>
      <c r="BC182" s="13">
        <f t="shared" si="332"/>
        <v>1167.4328358208954</v>
      </c>
      <c r="BD182" s="13">
        <f t="shared" si="332"/>
        <v>1109.6521739130437</v>
      </c>
      <c r="BE182" s="13">
        <f t="shared" si="332"/>
        <v>1055.1267605633802</v>
      </c>
      <c r="BF182" s="13">
        <f t="shared" si="332"/>
        <v>1051.0893150684931</v>
      </c>
      <c r="BG182" s="13">
        <f t="shared" si="332"/>
        <v>1047.2672</v>
      </c>
      <c r="BH182" s="13">
        <f t="shared" si="332"/>
        <v>1043.6436363636365</v>
      </c>
      <c r="BI182" s="13">
        <f t="shared" si="332"/>
        <v>1040.2035443037973</v>
      </c>
      <c r="BJ182" s="13">
        <f t="shared" si="332"/>
        <v>1036.9333333333334</v>
      </c>
      <c r="BK182" s="13">
        <f t="shared" si="332"/>
        <v>1033.8207228915662</v>
      </c>
      <c r="BL182" s="13">
        <f t="shared" si="332"/>
        <v>1030.8545882352942</v>
      </c>
      <c r="BM182" s="13">
        <f t="shared" si="332"/>
        <v>1028.0248275862068</v>
      </c>
      <c r="BN182" s="13">
        <f t="shared" si="332"/>
        <v>1025.3222471910112</v>
      </c>
      <c r="BO182" s="13">
        <f t="shared" si="332"/>
        <v>1022.7384615384615</v>
      </c>
      <c r="BP182" s="13">
        <f t="shared" si="332"/>
        <v>1020.2658064516129</v>
      </c>
      <c r="BQ182" s="13">
        <f t="shared" si="332"/>
        <v>1017.8972631578945</v>
      </c>
      <c r="BR182" s="13">
        <f t="shared" si="332"/>
        <v>1015.626391752578</v>
      </c>
      <c r="BS182" s="13">
        <f t="shared" si="332"/>
        <v>1013.447272727273</v>
      </c>
      <c r="BT182" s="13">
        <f t="shared" si="332"/>
        <v>1011.3544554455441</v>
      </c>
      <c r="BU182" s="13">
        <f t="shared" si="332"/>
        <v>1009.3429126213589</v>
      </c>
      <c r="BV182" s="13">
        <f t="shared" si="332"/>
        <v>1007.4080000000004</v>
      </c>
      <c r="BW182" s="13">
        <f t="shared" si="332"/>
        <v>1005.5454205607475</v>
      </c>
      <c r="BX182" s="13">
        <f t="shared" si="332"/>
        <v>1003.7511926605503</v>
      </c>
      <c r="BY182" s="13">
        <f t="shared" si="332"/>
        <v>1002.0216216216218</v>
      </c>
      <c r="BZ182" s="13">
        <f t="shared" si="332"/>
        <v>1000.353274336283</v>
      </c>
      <c r="CA182" s="13">
        <f t="shared" si="332"/>
        <v>998.74295652173919</v>
      </c>
      <c r="CB182" s="13">
        <f t="shared" si="332"/>
        <v>997.18769230769203</v>
      </c>
      <c r="CC182" s="13">
        <f t="shared" si="332"/>
        <v>995.68470588235323</v>
      </c>
      <c r="CD182" s="13">
        <f t="shared" si="332"/>
        <v>994.23140495867779</v>
      </c>
      <c r="CE182" s="13">
        <f t="shared" si="332"/>
        <v>992.8253658536587</v>
      </c>
      <c r="CF182" s="13">
        <f t="shared" si="332"/>
        <v>991.46432000000004</v>
      </c>
      <c r="CG182" s="13">
        <f t="shared" si="332"/>
        <v>990.14614173228347</v>
      </c>
      <c r="CH182" s="13">
        <f t="shared" si="332"/>
        <v>988.86883720930246</v>
      </c>
      <c r="CI182" s="13">
        <f t="shared" si="332"/>
        <v>987.63053435114512</v>
      </c>
      <c r="CJ182" s="13">
        <f t="shared" si="332"/>
        <v>986.42947368421073</v>
      </c>
      <c r="CK182" s="13">
        <f t="shared" si="332"/>
        <v>985.26399999999967</v>
      </c>
      <c r="CL182" s="13">
        <f t="shared" si="332"/>
        <v>984.13255474452558</v>
      </c>
      <c r="CM182" s="13">
        <f t="shared" si="332"/>
        <v>983.03366906474821</v>
      </c>
      <c r="CN182" s="13">
        <f t="shared" si="332"/>
        <v>981.96595744680826</v>
      </c>
      <c r="CO182" s="13">
        <f t="shared" si="332"/>
        <v>980.9281118881122</v>
      </c>
      <c r="CP182" s="13">
        <f t="shared" si="332"/>
        <v>979.91889655172417</v>
      </c>
      <c r="CQ182" s="13">
        <f t="shared" si="332"/>
        <v>978.93714285714259</v>
      </c>
      <c r="CR182" s="13">
        <f t="shared" si="332"/>
        <v>977.98174496644288</v>
      </c>
      <c r="CS182" s="13">
        <f t="shared" si="332"/>
        <v>977.05165562913908</v>
      </c>
      <c r="CT182" s="13">
        <f t="shared" si="332"/>
        <v>976.14588235294104</v>
      </c>
      <c r="CU182" s="13">
        <f t="shared" si="332"/>
        <v>975.26348387096778</v>
      </c>
      <c r="CV182" s="13">
        <f t="shared" si="332"/>
        <v>974.40356687898088</v>
      </c>
      <c r="CW182" s="13">
        <f t="shared" si="332"/>
        <v>973.56528301886783</v>
      </c>
      <c r="CX182" s="13">
        <f t="shared" si="332"/>
        <v>972.74782608695659</v>
      </c>
      <c r="CY182" s="13">
        <f t="shared" si="332"/>
        <v>971.95042944785246</v>
      </c>
      <c r="CZ182" s="13">
        <f t="shared" si="332"/>
        <v>971.17236363636357</v>
      </c>
      <c r="DA182" s="13">
        <f t="shared" si="332"/>
        <v>970.41293413173685</v>
      </c>
      <c r="DB182" s="13">
        <f t="shared" si="332"/>
        <v>969.67147928994063</v>
      </c>
      <c r="DC182" s="13">
        <f t="shared" si="332"/>
        <v>968.94736842105272</v>
      </c>
      <c r="DD182" s="13">
        <f t="shared" si="332"/>
        <v>968.24000000000024</v>
      </c>
      <c r="DE182" s="13">
        <f t="shared" si="332"/>
        <v>967.54880000000003</v>
      </c>
      <c r="DF182" s="13">
        <f t="shared" si="332"/>
        <v>966.87322033898317</v>
      </c>
      <c r="DG182" s="13">
        <f t="shared" si="332"/>
        <v>966.21273743016764</v>
      </c>
      <c r="DH182" s="13">
        <f t="shared" si="332"/>
        <v>965.56685082872923</v>
      </c>
      <c r="DI182" s="13">
        <f t="shared" si="332"/>
        <v>964.93508196721336</v>
      </c>
      <c r="DJ182" s="13">
        <f t="shared" si="332"/>
        <v>964.31697297297296</v>
      </c>
      <c r="DK182" s="13">
        <f t="shared" si="332"/>
        <v>963.71208556149713</v>
      </c>
      <c r="DL182" s="13">
        <f t="shared" si="332"/>
        <v>963.12000000000012</v>
      </c>
      <c r="DM182" s="13">
        <f t="shared" si="332"/>
        <v>962.54031413612574</v>
      </c>
      <c r="DN182" s="13">
        <f t="shared" si="332"/>
        <v>961.97264248704619</v>
      </c>
      <c r="DO182" s="13">
        <f t="shared" si="332"/>
        <v>961.41661538461562</v>
      </c>
      <c r="DP182" s="13">
        <f t="shared" si="332"/>
        <v>960.87187817258882</v>
      </c>
      <c r="DQ182" s="13">
        <f t="shared" si="332"/>
        <v>960.33809045226099</v>
      </c>
      <c r="DR182" s="13">
        <f t="shared" si="332"/>
        <v>959.81492537313466</v>
      </c>
      <c r="DS182" s="13">
        <f t="shared" si="332"/>
        <v>959.30206896551726</v>
      </c>
      <c r="DT182" s="13">
        <f t="shared" si="332"/>
        <v>958.7992195121949</v>
      </c>
      <c r="DU182" s="13">
        <f t="shared" si="332"/>
        <v>958.30608695652222</v>
      </c>
      <c r="DV182" s="13">
        <f t="shared" si="332"/>
        <v>957.82239234449776</v>
      </c>
      <c r="DW182" s="13">
        <f t="shared" si="332"/>
        <v>957.34786729857819</v>
      </c>
      <c r="DX182" s="13">
        <f t="shared" si="332"/>
        <v>956.88225352112659</v>
      </c>
      <c r="DY182" s="13">
        <f t="shared" si="332"/>
        <v>956.42530232558124</v>
      </c>
      <c r="DZ182" s="13">
        <f t="shared" si="332"/>
        <v>955.97677419354864</v>
      </c>
      <c r="EA182" s="13">
        <f t="shared" si="332"/>
        <v>955.53643835616413</v>
      </c>
      <c r="EB182" s="13">
        <f t="shared" si="332"/>
        <v>955.10407239818983</v>
      </c>
      <c r="EC182" s="13">
        <f t="shared" si="332"/>
        <v>954.67946188340807</v>
      </c>
      <c r="ED182" s="13">
        <f t="shared" si="332"/>
        <v>954.26240000000007</v>
      </c>
      <c r="EE182" s="13">
        <f t="shared" si="332"/>
        <v>953.85268722466958</v>
      </c>
      <c r="EF182" s="13">
        <f t="shared" si="332"/>
        <v>953.45013100436677</v>
      </c>
      <c r="EG182" s="13">
        <f t="shared" si="332"/>
        <v>953.05454545454563</v>
      </c>
      <c r="EH182" s="13">
        <f t="shared" si="332"/>
        <v>952.66575107296148</v>
      </c>
      <c r="EI182" s="13">
        <f t="shared" si="332"/>
        <v>952.28357446808513</v>
      </c>
      <c r="EJ182" s="13">
        <f t="shared" si="332"/>
        <v>951.90784810126615</v>
      </c>
      <c r="EK182" s="13">
        <f t="shared" si="332"/>
        <v>951.53841004184096</v>
      </c>
      <c r="EL182" s="13">
        <f t="shared" si="332"/>
        <v>951.1751037344402</v>
      </c>
      <c r="EM182" s="13">
        <f t="shared" si="332"/>
        <v>950.81777777777802</v>
      </c>
      <c r="EN182" s="13">
        <f t="shared" si="332"/>
        <v>950.46628571428573</v>
      </c>
      <c r="EO182" s="13">
        <f t="shared" si="332"/>
        <v>950.12048582995953</v>
      </c>
      <c r="EP182" s="13">
        <f t="shared" si="332"/>
        <v>949.78024096385525</v>
      </c>
      <c r="EQ182" s="13">
        <f t="shared" si="332"/>
        <v>949.44541832669302</v>
      </c>
      <c r="ER182" s="13">
        <f t="shared" si="332"/>
        <v>949.11588932806308</v>
      </c>
      <c r="ES182" s="13">
        <f t="shared" si="332"/>
        <v>948.79152941176449</v>
      </c>
      <c r="ET182" s="13">
        <f t="shared" si="332"/>
        <v>948.4722178988327</v>
      </c>
      <c r="EU182" s="13">
        <f t="shared" si="332"/>
        <v>948.15783783783786</v>
      </c>
      <c r="EV182" s="13">
        <f t="shared" si="332"/>
        <v>947.84827586206893</v>
      </c>
      <c r="EW182" s="13">
        <f t="shared" si="332"/>
        <v>947.54342205323178</v>
      </c>
      <c r="EX182" s="13">
        <f t="shared" si="332"/>
        <v>947.24316981132074</v>
      </c>
      <c r="EY182" s="13">
        <f t="shared" si="332"/>
        <v>946.94741573033684</v>
      </c>
      <c r="EZ182" s="13">
        <f t="shared" si="332"/>
        <v>946.65605947955373</v>
      </c>
      <c r="FA182" s="13">
        <f t="shared" si="332"/>
        <v>946.36900369003706</v>
      </c>
      <c r="FB182" s="13">
        <f t="shared" si="332"/>
        <v>946.08615384615359</v>
      </c>
      <c r="FC182" s="13">
        <f t="shared" si="332"/>
        <v>945.80741818181832</v>
      </c>
      <c r="FD182" s="13">
        <f t="shared" si="332"/>
        <v>945.53270758122767</v>
      </c>
      <c r="FE182" s="13">
        <f t="shared" si="332"/>
        <v>945.26193548387096</v>
      </c>
      <c r="FF182" s="13">
        <f t="shared" si="332"/>
        <v>944.99501779359434</v>
      </c>
      <c r="FG182" s="13">
        <f t="shared" si="332"/>
        <v>944.73187279151966</v>
      </c>
      <c r="FH182" s="13">
        <f t="shared" si="332"/>
        <v>944.47242105263172</v>
      </c>
      <c r="FI182" s="13">
        <f t="shared" si="332"/>
        <v>944.21658536585392</v>
      </c>
      <c r="FJ182" s="13">
        <f t="shared" si="332"/>
        <v>943.96429065743973</v>
      </c>
      <c r="FK182" s="13">
        <f t="shared" si="332"/>
        <v>943.71546391752577</v>
      </c>
      <c r="FL182" s="13">
        <f t="shared" si="332"/>
        <v>943.47003412969298</v>
      </c>
      <c r="FM182" s="13">
        <f t="shared" si="332"/>
        <v>943.22793220339008</v>
      </c>
      <c r="FN182" s="13">
        <f t="shared" si="332"/>
        <v>942.98909090909069</v>
      </c>
      <c r="FO182" s="13">
        <f t="shared" si="332"/>
        <v>942.75344481605316</v>
      </c>
      <c r="FP182" s="13">
        <f t="shared" si="332"/>
        <v>942.52093023255816</v>
      </c>
      <c r="FQ182" s="13">
        <f t="shared" si="332"/>
        <v>942.29148514851477</v>
      </c>
      <c r="FR182" s="13">
        <f t="shared" si="332"/>
        <v>942.06504918032761</v>
      </c>
      <c r="FS182" s="13">
        <f t="shared" si="332"/>
        <v>941.84156351791535</v>
      </c>
      <c r="FT182" s="13">
        <f t="shared" si="332"/>
        <v>941.62097087378629</v>
      </c>
      <c r="FU182" s="13">
        <f t="shared" si="332"/>
        <v>941.40321543408322</v>
      </c>
      <c r="FV182" s="13">
        <f t="shared" si="332"/>
        <v>941.1882428115016</v>
      </c>
      <c r="FW182" s="13">
        <f t="shared" si="332"/>
        <v>940.97599999999989</v>
      </c>
      <c r="FX182" s="13">
        <f t="shared" si="332"/>
        <v>940.76643533123024</v>
      </c>
      <c r="FY182" s="13">
        <f t="shared" si="332"/>
        <v>940.55949843260214</v>
      </c>
      <c r="FZ182" s="13">
        <f t="shared" si="332"/>
        <v>940.35514018691583</v>
      </c>
      <c r="GA182" s="13">
        <f t="shared" si="332"/>
        <v>940.15331269349826</v>
      </c>
      <c r="GB182" s="13">
        <f t="shared" si="332"/>
        <v>939.95396923076942</v>
      </c>
      <c r="GC182" s="13">
        <f t="shared" si="332"/>
        <v>939.75706422018357</v>
      </c>
      <c r="GD182" s="13">
        <f t="shared" si="332"/>
        <v>939.56255319148931</v>
      </c>
      <c r="GE182" s="13">
        <f t="shared" si="332"/>
        <v>939.37039274924496</v>
      </c>
      <c r="GF182" s="13">
        <f t="shared" si="332"/>
        <v>939.18054054054051</v>
      </c>
      <c r="GG182" s="13">
        <f t="shared" si="332"/>
        <v>938.9929552238807</v>
      </c>
      <c r="GH182" s="13">
        <f t="shared" si="332"/>
        <v>938.8075964391694</v>
      </c>
      <c r="GI182" s="13">
        <f t="shared" si="332"/>
        <v>938.62442477876107</v>
      </c>
      <c r="GJ182" s="13">
        <f t="shared" si="332"/>
        <v>938.44340175953084</v>
      </c>
      <c r="GK182" s="13">
        <f t="shared" si="332"/>
        <v>938.26448979591851</v>
      </c>
      <c r="GL182" s="13">
        <f t="shared" si="332"/>
        <v>938.08765217391306</v>
      </c>
      <c r="GM182" s="13">
        <f t="shared" si="332"/>
        <v>937.91285302593633</v>
      </c>
      <c r="GN182" s="13">
        <f t="shared" si="332"/>
        <v>937.74005730659019</v>
      </c>
      <c r="GO182" s="13">
        <f t="shared" si="332"/>
        <v>937.56923076923067</v>
      </c>
      <c r="GP182" s="13">
        <f t="shared" si="332"/>
        <v>937.40033994334271</v>
      </c>
      <c r="GQ182" s="13">
        <f t="shared" si="332"/>
        <v>937.23335211267613</v>
      </c>
      <c r="GR182" s="13">
        <f t="shared" si="332"/>
        <v>937.06823529411758</v>
      </c>
      <c r="GS182" s="13">
        <f t="shared" si="332"/>
        <v>936.90495821726995</v>
      </c>
      <c r="GT182" s="13">
        <f t="shared" si="332"/>
        <v>936.74349030470898</v>
      </c>
      <c r="GU182" s="13">
        <f t="shared" si="332"/>
        <v>936.58380165289259</v>
      </c>
      <c r="GV182" s="13">
        <f t="shared" si="332"/>
        <v>936.42586301369852</v>
      </c>
      <c r="GW182" s="13">
        <f t="shared" si="332"/>
        <v>936.26964577656668</v>
      </c>
      <c r="GX182" s="13">
        <f t="shared" si="332"/>
        <v>936.11512195121963</v>
      </c>
      <c r="GY182" s="13">
        <f t="shared" si="332"/>
        <v>935.96226415094338</v>
      </c>
      <c r="GZ182" s="13">
        <f t="shared" si="332"/>
        <v>935.81104557640765</v>
      </c>
      <c r="HA182" s="13">
        <f t="shared" si="332"/>
        <v>935.66144000000008</v>
      </c>
      <c r="HB182" s="13">
        <f t="shared" si="332"/>
        <v>935.51342175066293</v>
      </c>
      <c r="HC182" s="13">
        <f t="shared" si="332"/>
        <v>935.36696569920855</v>
      </c>
      <c r="HD182" s="13">
        <f t="shared" si="332"/>
        <v>935.22204724409471</v>
      </c>
      <c r="HE182" s="13">
        <f t="shared" si="332"/>
        <v>935.07864229765005</v>
      </c>
      <c r="HF182" s="13">
        <f t="shared" si="332"/>
        <v>934.93672727272769</v>
      </c>
      <c r="HG182" s="13">
        <f t="shared" si="332"/>
        <v>934.79627906976771</v>
      </c>
      <c r="HH182" s="13">
        <f t="shared" si="332"/>
        <v>934.6572750642672</v>
      </c>
      <c r="HI182" s="13">
        <f t="shared" si="332"/>
        <v>934.51969309462925</v>
      </c>
      <c r="HJ182" s="13">
        <f t="shared" si="332"/>
        <v>934.383511450382</v>
      </c>
      <c r="HK182" s="13">
        <f t="shared" si="332"/>
        <v>934.24870886075928</v>
      </c>
      <c r="HL182" s="13">
        <f t="shared" si="332"/>
        <v>934.11526448362747</v>
      </c>
      <c r="HM182" s="13">
        <f t="shared" si="332"/>
        <v>933.98315789473645</v>
      </c>
      <c r="HN182" s="13">
        <f t="shared" si="332"/>
        <v>933.85236907730655</v>
      </c>
      <c r="HO182" s="13">
        <f t="shared" si="332"/>
        <v>933.72287841191087</v>
      </c>
      <c r="HP182" s="13">
        <f t="shared" si="332"/>
        <v>933.59466666666617</v>
      </c>
      <c r="HQ182" s="13">
        <f t="shared" si="332"/>
        <v>933.46771498771523</v>
      </c>
      <c r="HR182" s="13">
        <f t="shared" si="332"/>
        <v>933.34200488997521</v>
      </c>
      <c r="HS182" s="13">
        <f t="shared" si="332"/>
        <v>933.21751824817488</v>
      </c>
      <c r="HT182" s="13">
        <f t="shared" si="332"/>
        <v>933.0942372881359</v>
      </c>
      <c r="HU182" s="13">
        <f t="shared" si="332"/>
        <v>932.97214457831319</v>
      </c>
      <c r="HV182" s="13">
        <f t="shared" si="332"/>
        <v>932.85122302158243</v>
      </c>
      <c r="HW182" s="13">
        <f t="shared" si="332"/>
        <v>932.73145584725535</v>
      </c>
      <c r="HX182" s="13">
        <f t="shared" si="332"/>
        <v>932.6128266033254</v>
      </c>
      <c r="HY182" s="13">
        <f t="shared" si="332"/>
        <v>932.49531914893601</v>
      </c>
      <c r="HZ182" s="13">
        <f t="shared" si="332"/>
        <v>932.37891764705887</v>
      </c>
      <c r="IA182" s="13">
        <f t="shared" si="332"/>
        <v>932.26360655737653</v>
      </c>
      <c r="IB182" s="13">
        <f t="shared" si="332"/>
        <v>932.14937062937088</v>
      </c>
      <c r="IC182" s="13">
        <f t="shared" si="332"/>
        <v>932.03619489559173</v>
      </c>
      <c r="ID182" s="13">
        <f t="shared" si="332"/>
        <v>931.92406466512693</v>
      </c>
      <c r="IE182" s="13">
        <f t="shared" si="332"/>
        <v>931.81296551724131</v>
      </c>
      <c r="IF182" s="13">
        <f t="shared" si="332"/>
        <v>931.70288329519462</v>
      </c>
      <c r="IG182" s="13">
        <f t="shared" si="332"/>
        <v>931.59380410022732</v>
      </c>
      <c r="IH182" s="13">
        <f t="shared" si="332"/>
        <v>931.48571428571449</v>
      </c>
      <c r="II182" s="13">
        <f t="shared" si="332"/>
        <v>931.37860045146749</v>
      </c>
      <c r="IJ182" s="13">
        <f t="shared" si="332"/>
        <v>931.27244943820233</v>
      </c>
      <c r="IK182" s="13">
        <f t="shared" si="332"/>
        <v>931.16724832214754</v>
      </c>
      <c r="IL182" s="13">
        <f t="shared" si="332"/>
        <v>931.06298440979981</v>
      </c>
      <c r="IM182" s="13">
        <f t="shared" si="332"/>
        <v>930.95964523281555</v>
      </c>
      <c r="IN182" s="13">
        <f t="shared" si="332"/>
        <v>930.85721854304666</v>
      </c>
      <c r="IO182" s="13">
        <f t="shared" si="332"/>
        <v>930.75569230769247</v>
      </c>
      <c r="IP182" s="13">
        <f t="shared" si="332"/>
        <v>930.65505470459516</v>
      </c>
      <c r="IQ182" s="13">
        <f t="shared" si="332"/>
        <v>930.55529411764701</v>
      </c>
      <c r="IR182" s="13">
        <f t="shared" si="332"/>
        <v>930.45639913232117</v>
      </c>
      <c r="IS182" s="13">
        <f t="shared" si="332"/>
        <v>930.35835853131721</v>
      </c>
      <c r="IT182" s="13">
        <f t="shared" si="332"/>
        <v>930.26116129032289</v>
      </c>
      <c r="IU182" s="13">
        <f t="shared" si="332"/>
        <v>930.16479657387595</v>
      </c>
      <c r="IV182" s="13">
        <f t="shared" si="332"/>
        <v>930.06925373134345</v>
      </c>
      <c r="IW182" s="13"/>
      <c r="IX182" s="13"/>
      <c r="IY182" s="13"/>
      <c r="IZ182" s="13"/>
      <c r="JA182" s="13"/>
      <c r="JB182" s="13"/>
    </row>
    <row r="183" spans="1:262" ht="12.75" customHeight="1" x14ac:dyDescent="0.3">
      <c r="A183" s="4" t="s">
        <v>41</v>
      </c>
      <c r="B183" s="4">
        <v>1137</v>
      </c>
      <c r="C183" s="13">
        <f t="shared" si="315"/>
        <v>7271.9999999999982</v>
      </c>
      <c r="D183" s="13">
        <f t="shared" si="316"/>
        <v>6134.9999999999982</v>
      </c>
      <c r="E183" s="13">
        <f t="shared" si="317"/>
        <v>11.666666666666668</v>
      </c>
      <c r="F183" s="4">
        <f t="shared" si="318"/>
        <v>6125</v>
      </c>
      <c r="G183" s="13">
        <f t="shared" si="319"/>
        <v>219.1071428571428</v>
      </c>
      <c r="H183" s="11">
        <f t="shared" si="320"/>
        <v>15436.8</v>
      </c>
      <c r="I183" s="13"/>
      <c r="J183" s="13"/>
      <c r="K183" s="13"/>
      <c r="L183" s="13"/>
      <c r="M183" s="13"/>
      <c r="N183" s="13"/>
      <c r="O183" s="13"/>
      <c r="P183" s="13"/>
      <c r="Q183" s="13"/>
      <c r="R183" s="17">
        <v>19200</v>
      </c>
      <c r="S183" s="17">
        <f t="shared" si="331"/>
        <v>4.5</v>
      </c>
      <c r="T183" s="17">
        <v>27</v>
      </c>
      <c r="U183" s="17">
        <f t="shared" si="321"/>
        <v>121.5</v>
      </c>
      <c r="V183" s="17">
        <f t="shared" si="322"/>
        <v>9720</v>
      </c>
      <c r="W183" s="17">
        <f t="shared" si="323"/>
        <v>3</v>
      </c>
      <c r="X183" s="17">
        <f t="shared" si="324"/>
        <v>600</v>
      </c>
      <c r="Y183" s="4">
        <f t="shared" si="325"/>
        <v>8880</v>
      </c>
      <c r="Z183" s="4">
        <v>0.1</v>
      </c>
      <c r="AA183" s="4">
        <v>9</v>
      </c>
      <c r="AB183" s="4">
        <v>7</v>
      </c>
      <c r="AC183" s="4">
        <v>150</v>
      </c>
      <c r="AD183" s="4">
        <v>9720</v>
      </c>
      <c r="AE183" s="4">
        <f t="shared" si="326"/>
        <v>19980</v>
      </c>
      <c r="AF183" s="4">
        <f t="shared" si="327"/>
        <v>4374</v>
      </c>
      <c r="AG183" s="13">
        <f t="shared" ref="AG183:IV183" si="333">((($V183+$X183)/10*MAX((AG$2/$AC183),1)+($Y183/80*180*$Z183))/(MAX((AG$2/$AA183),1)+$AB183))*28-$B183</f>
        <v>9468</v>
      </c>
      <c r="AH183" s="13">
        <f t="shared" si="333"/>
        <v>9043.7999999999993</v>
      </c>
      <c r="AI183" s="13">
        <f t="shared" si="333"/>
        <v>8289.6666666666679</v>
      </c>
      <c r="AJ183" s="13">
        <f t="shared" si="333"/>
        <v>7639.551724137933</v>
      </c>
      <c r="AK183" s="13">
        <f t="shared" si="333"/>
        <v>7073.322580645161</v>
      </c>
      <c r="AL183" s="13">
        <f t="shared" si="333"/>
        <v>6575.7272727272721</v>
      </c>
      <c r="AM183" s="13">
        <f t="shared" si="333"/>
        <v>6134.9999999999982</v>
      </c>
      <c r="AN183" s="13">
        <f t="shared" si="333"/>
        <v>5741.9189189189201</v>
      </c>
      <c r="AO183" s="13">
        <f t="shared" si="333"/>
        <v>5389.1538461538457</v>
      </c>
      <c r="AP183" s="13">
        <f t="shared" si="333"/>
        <v>5070.8048780487798</v>
      </c>
      <c r="AQ183" s="13">
        <f t="shared" si="333"/>
        <v>4782.0697674418607</v>
      </c>
      <c r="AR183" s="13">
        <f t="shared" si="333"/>
        <v>4519</v>
      </c>
      <c r="AS183" s="13">
        <f t="shared" si="333"/>
        <v>4278.3191489361707</v>
      </c>
      <c r="AT183" s="13">
        <f t="shared" si="333"/>
        <v>4057.2857142857138</v>
      </c>
      <c r="AU183" s="13">
        <f t="shared" si="333"/>
        <v>3853.588235294118</v>
      </c>
      <c r="AV183" s="13">
        <f t="shared" si="333"/>
        <v>3665.264150943397</v>
      </c>
      <c r="AW183" s="13">
        <f t="shared" si="333"/>
        <v>3490.6363636363631</v>
      </c>
      <c r="AX183" s="13">
        <f t="shared" si="333"/>
        <v>3328.2631578947376</v>
      </c>
      <c r="AY183" s="13">
        <f t="shared" si="333"/>
        <v>3176.8983050847464</v>
      </c>
      <c r="AZ183" s="13">
        <f t="shared" si="333"/>
        <v>3035.4590163934417</v>
      </c>
      <c r="BA183" s="13">
        <f t="shared" si="333"/>
        <v>2903</v>
      </c>
      <c r="BB183" s="13">
        <f t="shared" si="333"/>
        <v>2778.6923076923085</v>
      </c>
      <c r="BC183" s="13">
        <f t="shared" si="333"/>
        <v>2661.805970149253</v>
      </c>
      <c r="BD183" s="13">
        <f t="shared" si="333"/>
        <v>2551.6956521739125</v>
      </c>
      <c r="BE183" s="13">
        <f t="shared" si="333"/>
        <v>2447.7887323943664</v>
      </c>
      <c r="BF183" s="13">
        <f t="shared" si="333"/>
        <v>2397.0756164383561</v>
      </c>
      <c r="BG183" s="13">
        <f t="shared" si="333"/>
        <v>2349.0672000000004</v>
      </c>
      <c r="BH183" s="13">
        <f t="shared" si="333"/>
        <v>2303.5527272727272</v>
      </c>
      <c r="BI183" s="13">
        <f t="shared" si="333"/>
        <v>2260.3427848101264</v>
      </c>
      <c r="BJ183" s="13">
        <f t="shared" si="333"/>
        <v>2219.2666666666664</v>
      </c>
      <c r="BK183" s="13">
        <f t="shared" si="333"/>
        <v>2180.1701204819278</v>
      </c>
      <c r="BL183" s="13">
        <f t="shared" si="333"/>
        <v>2142.9134117647059</v>
      </c>
      <c r="BM183" s="13">
        <f t="shared" si="333"/>
        <v>2107.3696551724133</v>
      </c>
      <c r="BN183" s="13">
        <f t="shared" si="333"/>
        <v>2073.4233707865174</v>
      </c>
      <c r="BO183" s="13">
        <f t="shared" si="333"/>
        <v>2040.9692307692312</v>
      </c>
      <c r="BP183" s="13">
        <f t="shared" si="333"/>
        <v>2009.9109677419356</v>
      </c>
      <c r="BQ183" s="13">
        <f t="shared" si="333"/>
        <v>1980.1604210526311</v>
      </c>
      <c r="BR183" s="13">
        <f t="shared" si="333"/>
        <v>1951.6367010309286</v>
      </c>
      <c r="BS183" s="13">
        <f t="shared" si="333"/>
        <v>1924.2654545454543</v>
      </c>
      <c r="BT183" s="13">
        <f t="shared" si="333"/>
        <v>1897.9782178217815</v>
      </c>
      <c r="BU183" s="13">
        <f t="shared" si="333"/>
        <v>1872.7118446601944</v>
      </c>
      <c r="BV183" s="13">
        <f t="shared" si="333"/>
        <v>1848.4080000000004</v>
      </c>
      <c r="BW183" s="13">
        <f t="shared" si="333"/>
        <v>1825.0127102803735</v>
      </c>
      <c r="BX183" s="13">
        <f t="shared" si="333"/>
        <v>1802.4759633027525</v>
      </c>
      <c r="BY183" s="13">
        <f t="shared" si="333"/>
        <v>1780.7513513513518</v>
      </c>
      <c r="BZ183" s="13">
        <f t="shared" si="333"/>
        <v>1759.7957522123888</v>
      </c>
      <c r="CA183" s="13">
        <f t="shared" si="333"/>
        <v>1739.5690434782609</v>
      </c>
      <c r="CB183" s="13">
        <f t="shared" si="333"/>
        <v>1720.0338461538458</v>
      </c>
      <c r="CC183" s="13">
        <f t="shared" si="333"/>
        <v>1701.1552941176478</v>
      </c>
      <c r="CD183" s="13">
        <f t="shared" si="333"/>
        <v>1682.9008264462809</v>
      </c>
      <c r="CE183" s="13">
        <f t="shared" si="333"/>
        <v>1665.2400000000002</v>
      </c>
      <c r="CF183" s="13">
        <f t="shared" si="333"/>
        <v>1648.1443199999999</v>
      </c>
      <c r="CG183" s="13">
        <f t="shared" si="333"/>
        <v>1631.5870866141731</v>
      </c>
      <c r="CH183" s="13">
        <f t="shared" si="333"/>
        <v>1615.5432558139541</v>
      </c>
      <c r="CI183" s="13">
        <f t="shared" si="333"/>
        <v>1599.989312977099</v>
      </c>
      <c r="CJ183" s="13">
        <f t="shared" si="333"/>
        <v>1584.903157894737</v>
      </c>
      <c r="CK183" s="13">
        <f t="shared" si="333"/>
        <v>1570.2639999999992</v>
      </c>
      <c r="CL183" s="13">
        <f t="shared" si="333"/>
        <v>1556.0522627737228</v>
      </c>
      <c r="CM183" s="13">
        <f t="shared" si="333"/>
        <v>1542.2494964028779</v>
      </c>
      <c r="CN183" s="13">
        <f t="shared" si="333"/>
        <v>1528.8382978723398</v>
      </c>
      <c r="CO183" s="13">
        <f t="shared" si="333"/>
        <v>1515.8022377622378</v>
      </c>
      <c r="CP183" s="13">
        <f t="shared" si="333"/>
        <v>1503.1257931034488</v>
      </c>
      <c r="CQ183" s="13">
        <f t="shared" si="333"/>
        <v>1490.7942857142853</v>
      </c>
      <c r="CR183" s="13">
        <f t="shared" si="333"/>
        <v>1478.7938255033559</v>
      </c>
      <c r="CS183" s="13">
        <f t="shared" si="333"/>
        <v>1467.1112582781461</v>
      </c>
      <c r="CT183" s="13">
        <f t="shared" si="333"/>
        <v>1455.7341176470586</v>
      </c>
      <c r="CU183" s="13">
        <f t="shared" si="333"/>
        <v>1444.6505806451614</v>
      </c>
      <c r="CV183" s="13">
        <f t="shared" si="333"/>
        <v>1433.8494267515925</v>
      </c>
      <c r="CW183" s="13">
        <f t="shared" si="333"/>
        <v>1423.3199999999997</v>
      </c>
      <c r="CX183" s="13">
        <f t="shared" si="333"/>
        <v>1413.052173913044</v>
      </c>
      <c r="CY183" s="13">
        <f t="shared" si="333"/>
        <v>1403.0363190184044</v>
      </c>
      <c r="CZ183" s="13">
        <f t="shared" si="333"/>
        <v>1393.2632727272726</v>
      </c>
      <c r="DA183" s="13">
        <f t="shared" si="333"/>
        <v>1383.7243113772461</v>
      </c>
      <c r="DB183" s="13">
        <f t="shared" si="333"/>
        <v>1374.4111242603549</v>
      </c>
      <c r="DC183" s="13">
        <f t="shared" si="333"/>
        <v>1365.3157894736842</v>
      </c>
      <c r="DD183" s="13">
        <f t="shared" si="333"/>
        <v>1356.4307514450875</v>
      </c>
      <c r="DE183" s="13">
        <f t="shared" si="333"/>
        <v>1347.7487999999994</v>
      </c>
      <c r="DF183" s="13">
        <f t="shared" si="333"/>
        <v>1339.2630508474576</v>
      </c>
      <c r="DG183" s="13">
        <f t="shared" si="333"/>
        <v>1330.966927374302</v>
      </c>
      <c r="DH183" s="13">
        <f t="shared" si="333"/>
        <v>1322.8541436464084</v>
      </c>
      <c r="DI183" s="13">
        <f t="shared" si="333"/>
        <v>1314.9186885245904</v>
      </c>
      <c r="DJ183" s="13">
        <f t="shared" si="333"/>
        <v>1307.1548108108104</v>
      </c>
      <c r="DK183" s="13">
        <f t="shared" si="333"/>
        <v>1299.5570053475935</v>
      </c>
      <c r="DL183" s="13">
        <f t="shared" si="333"/>
        <v>1292.1199999999999</v>
      </c>
      <c r="DM183" s="13">
        <f t="shared" si="333"/>
        <v>1284.838743455497</v>
      </c>
      <c r="DN183" s="13">
        <f t="shared" si="333"/>
        <v>1277.7083937823827</v>
      </c>
      <c r="DO183" s="13">
        <f t="shared" si="333"/>
        <v>1270.7243076923082</v>
      </c>
      <c r="DP183" s="13">
        <f t="shared" si="333"/>
        <v>1263.882030456853</v>
      </c>
      <c r="DQ183" s="13">
        <f t="shared" si="333"/>
        <v>1257.1772864321606</v>
      </c>
      <c r="DR183" s="13">
        <f t="shared" si="333"/>
        <v>1250.6059701492541</v>
      </c>
      <c r="DS183" s="13">
        <f t="shared" si="333"/>
        <v>1244.1641379310345</v>
      </c>
      <c r="DT183" s="13">
        <f t="shared" si="333"/>
        <v>1237.8479999999995</v>
      </c>
      <c r="DU183" s="13">
        <f t="shared" si="333"/>
        <v>1231.6539130434785</v>
      </c>
      <c r="DV183" s="13">
        <f t="shared" si="333"/>
        <v>1225.5783732057421</v>
      </c>
      <c r="DW183" s="13">
        <f t="shared" si="333"/>
        <v>1219.6180094786732</v>
      </c>
      <c r="DX183" s="13">
        <f t="shared" si="333"/>
        <v>1213.7695774647887</v>
      </c>
      <c r="DY183" s="13">
        <f t="shared" si="333"/>
        <v>1208.0299534883716</v>
      </c>
      <c r="DZ183" s="13">
        <f t="shared" si="333"/>
        <v>1202.3961290322586</v>
      </c>
      <c r="EA183" s="13">
        <f t="shared" si="333"/>
        <v>1196.865205479452</v>
      </c>
      <c r="EB183" s="13">
        <f t="shared" si="333"/>
        <v>1191.4343891402714</v>
      </c>
      <c r="EC183" s="13">
        <f t="shared" si="333"/>
        <v>1186.1009865470851</v>
      </c>
      <c r="ED183" s="13">
        <f t="shared" si="333"/>
        <v>1180.8624</v>
      </c>
      <c r="EE183" s="13">
        <f t="shared" si="333"/>
        <v>1175.7161233480174</v>
      </c>
      <c r="EF183" s="13">
        <f t="shared" si="333"/>
        <v>1170.6597379912664</v>
      </c>
      <c r="EG183" s="13">
        <f t="shared" si="333"/>
        <v>1165.6909090909094</v>
      </c>
      <c r="EH183" s="13">
        <f t="shared" si="333"/>
        <v>1160.8073819742485</v>
      </c>
      <c r="EI183" s="13">
        <f t="shared" si="333"/>
        <v>1156.0069787234042</v>
      </c>
      <c r="EJ183" s="13">
        <f t="shared" si="333"/>
        <v>1151.2875949367094</v>
      </c>
      <c r="EK183" s="13">
        <f t="shared" si="333"/>
        <v>1146.6471966527197</v>
      </c>
      <c r="EL183" s="13">
        <f t="shared" si="333"/>
        <v>1142.0838174273858</v>
      </c>
      <c r="EM183" s="13">
        <f t="shared" si="333"/>
        <v>1137.5955555555556</v>
      </c>
      <c r="EN183" s="13">
        <f t="shared" si="333"/>
        <v>1133.1805714285715</v>
      </c>
      <c r="EO183" s="13">
        <f t="shared" si="333"/>
        <v>1128.8370850202427</v>
      </c>
      <c r="EP183" s="13">
        <f t="shared" si="333"/>
        <v>1124.5633734939756</v>
      </c>
      <c r="EQ183" s="13">
        <f t="shared" si="333"/>
        <v>1120.3577689243025</v>
      </c>
      <c r="ER183" s="13">
        <f t="shared" si="333"/>
        <v>1116.2186561264825</v>
      </c>
      <c r="ES183" s="13">
        <f t="shared" si="333"/>
        <v>1112.144470588235</v>
      </c>
      <c r="ET183" s="13">
        <f t="shared" si="333"/>
        <v>1108.1336964980542</v>
      </c>
      <c r="EU183" s="13">
        <f t="shared" si="333"/>
        <v>1104.1848648648647</v>
      </c>
      <c r="EV183" s="13">
        <f t="shared" si="333"/>
        <v>1100.2965517241378</v>
      </c>
      <c r="EW183" s="13">
        <f t="shared" si="333"/>
        <v>1096.467376425855</v>
      </c>
      <c r="EX183" s="13">
        <f t="shared" si="333"/>
        <v>1092.6959999999999</v>
      </c>
      <c r="EY183" s="13">
        <f t="shared" si="333"/>
        <v>1088.9811235955053</v>
      </c>
      <c r="EZ183" s="13">
        <f t="shared" si="333"/>
        <v>1085.3214869888475</v>
      </c>
      <c r="FA183" s="13">
        <f t="shared" si="333"/>
        <v>1081.7158671586717</v>
      </c>
      <c r="FB183" s="13">
        <f t="shared" si="333"/>
        <v>1078.1630769230769</v>
      </c>
      <c r="FC183" s="13">
        <f t="shared" si="333"/>
        <v>1074.6619636363639</v>
      </c>
      <c r="FD183" s="13">
        <f t="shared" si="333"/>
        <v>1071.2114079422386</v>
      </c>
      <c r="FE183" s="13">
        <f t="shared" si="333"/>
        <v>1067.8103225806449</v>
      </c>
      <c r="FF183" s="13">
        <f t="shared" si="333"/>
        <v>1064.4576512455519</v>
      </c>
      <c r="FG183" s="13">
        <f t="shared" si="333"/>
        <v>1061.1523674911664</v>
      </c>
      <c r="FH183" s="13">
        <f t="shared" si="333"/>
        <v>1057.8934736842107</v>
      </c>
      <c r="FI183" s="13">
        <f t="shared" si="333"/>
        <v>1054.6800000000003</v>
      </c>
      <c r="FJ183" s="13">
        <f t="shared" si="333"/>
        <v>1051.5110034602076</v>
      </c>
      <c r="FK183" s="13">
        <f t="shared" si="333"/>
        <v>1048.3855670103094</v>
      </c>
      <c r="FL183" s="13">
        <f t="shared" si="333"/>
        <v>1045.3027986348125</v>
      </c>
      <c r="FM183" s="13">
        <f t="shared" si="333"/>
        <v>1042.2618305084748</v>
      </c>
      <c r="FN183" s="13">
        <f t="shared" si="333"/>
        <v>1039.2618181818179</v>
      </c>
      <c r="FO183" s="13">
        <f t="shared" si="333"/>
        <v>1036.3019397993307</v>
      </c>
      <c r="FP183" s="13">
        <f t="shared" si="333"/>
        <v>1033.381395348837</v>
      </c>
      <c r="FQ183" s="13">
        <f t="shared" si="333"/>
        <v>1030.499405940594</v>
      </c>
      <c r="FR183" s="13">
        <f t="shared" si="333"/>
        <v>1027.6552131147537</v>
      </c>
      <c r="FS183" s="13">
        <f t="shared" si="333"/>
        <v>1024.8480781758958</v>
      </c>
      <c r="FT183" s="13">
        <f t="shared" si="333"/>
        <v>1022.0772815533978</v>
      </c>
      <c r="FU183" s="13">
        <f t="shared" si="333"/>
        <v>1019.3421221864951</v>
      </c>
      <c r="FV183" s="13">
        <f t="shared" si="333"/>
        <v>1016.6419169329074</v>
      </c>
      <c r="FW183" s="13">
        <f t="shared" si="333"/>
        <v>1013.9760000000001</v>
      </c>
      <c r="FX183" s="13">
        <f t="shared" si="333"/>
        <v>1011.3437223974761</v>
      </c>
      <c r="FY183" s="13">
        <f t="shared" si="333"/>
        <v>1008.7444514106583</v>
      </c>
      <c r="FZ183" s="13">
        <f t="shared" si="333"/>
        <v>1006.1775700934577</v>
      </c>
      <c r="GA183" s="13">
        <f t="shared" si="333"/>
        <v>1003.6424767801855</v>
      </c>
      <c r="GB183" s="13">
        <f t="shared" si="333"/>
        <v>1001.1385846153848</v>
      </c>
      <c r="GC183" s="13">
        <f t="shared" si="333"/>
        <v>998.66532110091748</v>
      </c>
      <c r="GD183" s="13">
        <f t="shared" si="333"/>
        <v>996.2221276595742</v>
      </c>
      <c r="GE183" s="13">
        <f t="shared" si="333"/>
        <v>993.80845921450191</v>
      </c>
      <c r="GF183" s="13">
        <f t="shared" si="333"/>
        <v>991.42378378378407</v>
      </c>
      <c r="GG183" s="13">
        <f t="shared" si="333"/>
        <v>989.06758208955216</v>
      </c>
      <c r="GH183" s="13">
        <f t="shared" si="333"/>
        <v>986.73934718100963</v>
      </c>
      <c r="GI183" s="13">
        <f t="shared" si="333"/>
        <v>984.43858407079642</v>
      </c>
      <c r="GJ183" s="13">
        <f t="shared" si="333"/>
        <v>982.16480938416407</v>
      </c>
      <c r="GK183" s="13">
        <f t="shared" si="333"/>
        <v>979.91755102040861</v>
      </c>
      <c r="GL183" s="13">
        <f t="shared" si="333"/>
        <v>977.69634782608728</v>
      </c>
      <c r="GM183" s="13">
        <f t="shared" si="333"/>
        <v>975.50074927953847</v>
      </c>
      <c r="GN183" s="13">
        <f t="shared" si="333"/>
        <v>973.33031518624603</v>
      </c>
      <c r="GO183" s="13">
        <f t="shared" si="333"/>
        <v>971.18461538461543</v>
      </c>
      <c r="GP183" s="13">
        <f t="shared" si="333"/>
        <v>969.06322946175624</v>
      </c>
      <c r="GQ183" s="13">
        <f t="shared" si="333"/>
        <v>966.96574647887337</v>
      </c>
      <c r="GR183" s="13">
        <f t="shared" si="333"/>
        <v>964.89176470588245</v>
      </c>
      <c r="GS183" s="13">
        <f t="shared" si="333"/>
        <v>962.84089136490229</v>
      </c>
      <c r="GT183" s="13">
        <f t="shared" si="333"/>
        <v>960.81274238227161</v>
      </c>
      <c r="GU183" s="13">
        <f t="shared" si="333"/>
        <v>958.80694214876075</v>
      </c>
      <c r="GV183" s="13">
        <f t="shared" si="333"/>
        <v>956.82312328767102</v>
      </c>
      <c r="GW183" s="13">
        <f t="shared" si="333"/>
        <v>954.86092643051734</v>
      </c>
      <c r="GX183" s="13">
        <f t="shared" si="333"/>
        <v>952.92000000000053</v>
      </c>
      <c r="GY183" s="13">
        <f t="shared" si="333"/>
        <v>951</v>
      </c>
      <c r="GZ183" s="13">
        <f t="shared" si="333"/>
        <v>949.10058981233215</v>
      </c>
      <c r="HA183" s="13">
        <f t="shared" si="333"/>
        <v>947.22144000000026</v>
      </c>
      <c r="HB183" s="13">
        <f t="shared" si="333"/>
        <v>945.36222811671087</v>
      </c>
      <c r="HC183" s="13">
        <f t="shared" si="333"/>
        <v>943.52263852242731</v>
      </c>
      <c r="HD183" s="13">
        <f t="shared" si="333"/>
        <v>941.70236220472452</v>
      </c>
      <c r="HE183" s="13">
        <f t="shared" si="333"/>
        <v>939.90109660574399</v>
      </c>
      <c r="HF183" s="13">
        <f t="shared" si="333"/>
        <v>938.11854545454571</v>
      </c>
      <c r="HG183" s="13">
        <f t="shared" si="333"/>
        <v>936.35441860465153</v>
      </c>
      <c r="HH183" s="13">
        <f t="shared" si="333"/>
        <v>934.60843187660657</v>
      </c>
      <c r="HI183" s="13">
        <f t="shared" si="333"/>
        <v>932.88030690537107</v>
      </c>
      <c r="HJ183" s="13">
        <f t="shared" si="333"/>
        <v>931.16977099236647</v>
      </c>
      <c r="HK183" s="13">
        <f t="shared" si="333"/>
        <v>929.47655696202537</v>
      </c>
      <c r="HL183" s="13">
        <f t="shared" si="333"/>
        <v>927.80040302267025</v>
      </c>
      <c r="HM183" s="13">
        <f t="shared" si="333"/>
        <v>926.14105263157853</v>
      </c>
      <c r="HN183" s="13">
        <f t="shared" si="333"/>
        <v>924.49825436408992</v>
      </c>
      <c r="HO183" s="13">
        <f t="shared" si="333"/>
        <v>922.87176178660093</v>
      </c>
      <c r="HP183" s="13">
        <f t="shared" si="333"/>
        <v>921.26133333333291</v>
      </c>
      <c r="HQ183" s="13">
        <f t="shared" si="333"/>
        <v>919.66673218673259</v>
      </c>
      <c r="HR183" s="13">
        <f t="shared" si="333"/>
        <v>918.08772616136866</v>
      </c>
      <c r="HS183" s="13">
        <f t="shared" si="333"/>
        <v>916.52408759124046</v>
      </c>
      <c r="HT183" s="13">
        <f t="shared" si="333"/>
        <v>914.97559322033931</v>
      </c>
      <c r="HU183" s="13">
        <f t="shared" si="333"/>
        <v>913.44202409638547</v>
      </c>
      <c r="HV183" s="13">
        <f t="shared" si="333"/>
        <v>911.92316546762549</v>
      </c>
      <c r="HW183" s="13">
        <f t="shared" si="333"/>
        <v>910.41880668257727</v>
      </c>
      <c r="HX183" s="13">
        <f t="shared" si="333"/>
        <v>908.9287410926363</v>
      </c>
      <c r="HY183" s="13">
        <f t="shared" si="333"/>
        <v>907.45276595744645</v>
      </c>
      <c r="HZ183" s="13">
        <f t="shared" si="333"/>
        <v>905.99068235294135</v>
      </c>
      <c r="IA183" s="13">
        <f t="shared" si="333"/>
        <v>904.54229508196681</v>
      </c>
      <c r="IB183" s="13">
        <f t="shared" si="333"/>
        <v>903.10741258741291</v>
      </c>
      <c r="IC183" s="13">
        <f t="shared" si="333"/>
        <v>901.68584686774966</v>
      </c>
      <c r="ID183" s="13">
        <f t="shared" si="333"/>
        <v>900.27741339491899</v>
      </c>
      <c r="IE183" s="13">
        <f t="shared" si="333"/>
        <v>898.8819310344827</v>
      </c>
      <c r="IF183" s="13">
        <f t="shared" si="333"/>
        <v>897.49922196796342</v>
      </c>
      <c r="IG183" s="13">
        <f t="shared" si="333"/>
        <v>896.12911161731154</v>
      </c>
      <c r="IH183" s="13">
        <f t="shared" si="333"/>
        <v>894.77142857142894</v>
      </c>
      <c r="II183" s="13">
        <f t="shared" si="333"/>
        <v>893.42600451467274</v>
      </c>
      <c r="IJ183" s="13">
        <f t="shared" si="333"/>
        <v>892.09267415730346</v>
      </c>
      <c r="IK183" s="13">
        <f t="shared" si="333"/>
        <v>890.77127516778501</v>
      </c>
      <c r="IL183" s="13">
        <f t="shared" si="333"/>
        <v>889.46164810690448</v>
      </c>
      <c r="IM183" s="13">
        <f t="shared" si="333"/>
        <v>888.16363636363599</v>
      </c>
      <c r="IN183" s="13">
        <f t="shared" si="333"/>
        <v>886.87708609271544</v>
      </c>
      <c r="IO183" s="13">
        <f t="shared" si="333"/>
        <v>885.60184615384628</v>
      </c>
      <c r="IP183" s="13">
        <f t="shared" si="333"/>
        <v>884.33776805251637</v>
      </c>
      <c r="IQ183" s="13">
        <f t="shared" si="333"/>
        <v>883.08470588235286</v>
      </c>
      <c r="IR183" s="13">
        <f t="shared" si="333"/>
        <v>881.84251626898049</v>
      </c>
      <c r="IS183" s="13">
        <f t="shared" si="333"/>
        <v>880.6110583153345</v>
      </c>
      <c r="IT183" s="13">
        <f t="shared" si="333"/>
        <v>879.39019354838751</v>
      </c>
      <c r="IU183" s="13">
        <f t="shared" si="333"/>
        <v>878.17978586723802</v>
      </c>
      <c r="IV183" s="13">
        <f t="shared" si="333"/>
        <v>876.97970149253729</v>
      </c>
      <c r="IW183" s="13"/>
      <c r="IX183" s="13"/>
      <c r="IY183" s="13"/>
      <c r="IZ183" s="13"/>
      <c r="JA183" s="13"/>
      <c r="JB183" s="13"/>
    </row>
    <row r="184" spans="1:262" ht="12.75" customHeight="1" x14ac:dyDescent="0.3">
      <c r="A184" s="18" t="s">
        <v>42</v>
      </c>
      <c r="B184" s="18">
        <v>1451</v>
      </c>
      <c r="C184" s="19">
        <f t="shared" si="315"/>
        <v>7725.6</v>
      </c>
      <c r="D184" s="19">
        <f t="shared" si="316"/>
        <v>6274.6</v>
      </c>
      <c r="E184" s="19">
        <f t="shared" si="317"/>
        <v>11.666666666666668</v>
      </c>
      <c r="F184" s="18">
        <f t="shared" si="318"/>
        <v>6275</v>
      </c>
      <c r="G184" s="19">
        <f t="shared" si="319"/>
        <v>224.09285714285716</v>
      </c>
      <c r="H184" s="16">
        <f t="shared" si="320"/>
        <v>15890.399999999998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7">
        <v>25600</v>
      </c>
      <c r="S184" s="17">
        <f t="shared" si="331"/>
        <v>4.5</v>
      </c>
      <c r="T184" s="17">
        <v>27</v>
      </c>
      <c r="U184" s="17">
        <f t="shared" si="321"/>
        <v>121.5</v>
      </c>
      <c r="V184" s="17">
        <f t="shared" si="322"/>
        <v>9720</v>
      </c>
      <c r="W184" s="17">
        <f t="shared" si="323"/>
        <v>3</v>
      </c>
      <c r="X184" s="17">
        <f t="shared" si="324"/>
        <v>600</v>
      </c>
      <c r="Y184" s="4">
        <f t="shared" si="325"/>
        <v>9720</v>
      </c>
      <c r="Z184" s="4">
        <v>0.1</v>
      </c>
      <c r="AA184" s="4">
        <v>9</v>
      </c>
      <c r="AB184" s="4">
        <v>7</v>
      </c>
      <c r="AC184" s="4">
        <v>150</v>
      </c>
      <c r="AD184" s="4">
        <v>9720</v>
      </c>
      <c r="AE184" s="4">
        <f t="shared" si="326"/>
        <v>21870</v>
      </c>
      <c r="AF184" s="4">
        <f t="shared" si="327"/>
        <v>4374</v>
      </c>
      <c r="AG184" s="13">
        <f t="shared" ref="AG184:IV184" si="334">((($V184+$X184)/10*MAX((AG$2/$AC184),1)+($Y184/80*180*$Z184))/(MAX((AG$2/$AA184),1)+$AB184))*28-$B184</f>
        <v>9815.5</v>
      </c>
      <c r="AH184" s="13">
        <f t="shared" si="334"/>
        <v>9364.84</v>
      </c>
      <c r="AI184" s="13">
        <f t="shared" si="334"/>
        <v>8563.6666666666679</v>
      </c>
      <c r="AJ184" s="13">
        <f t="shared" si="334"/>
        <v>7873</v>
      </c>
      <c r="AK184" s="13">
        <f t="shared" si="334"/>
        <v>7271.4516129032254</v>
      </c>
      <c r="AL184" s="13">
        <f t="shared" si="334"/>
        <v>6742.818181818182</v>
      </c>
      <c r="AM184" s="13">
        <f t="shared" si="334"/>
        <v>6274.6</v>
      </c>
      <c r="AN184" s="13">
        <f t="shared" si="334"/>
        <v>5857</v>
      </c>
      <c r="AO184" s="13">
        <f t="shared" si="334"/>
        <v>5482.2307692307695</v>
      </c>
      <c r="AP184" s="13">
        <f t="shared" si="334"/>
        <v>5144.0243902439015</v>
      </c>
      <c r="AQ184" s="13">
        <f t="shared" si="334"/>
        <v>4837.2790697674418</v>
      </c>
      <c r="AR184" s="13">
        <f t="shared" si="334"/>
        <v>4557.8</v>
      </c>
      <c r="AS184" s="13">
        <f t="shared" si="334"/>
        <v>4302.1063829787236</v>
      </c>
      <c r="AT184" s="13">
        <f t="shared" si="334"/>
        <v>4067.2857142857138</v>
      </c>
      <c r="AU184" s="13">
        <f t="shared" si="334"/>
        <v>3850.8823529411766</v>
      </c>
      <c r="AV184" s="13">
        <f t="shared" si="334"/>
        <v>3650.8113207547176</v>
      </c>
      <c r="AW184" s="13">
        <f t="shared" si="334"/>
        <v>3465.2909090909088</v>
      </c>
      <c r="AX184" s="13">
        <f t="shared" si="334"/>
        <v>3292.7894736842109</v>
      </c>
      <c r="AY184" s="13">
        <f t="shared" si="334"/>
        <v>3131.9830508474588</v>
      </c>
      <c r="AZ184" s="13">
        <f t="shared" si="334"/>
        <v>2981.7213114754095</v>
      </c>
      <c r="BA184" s="13">
        <f t="shared" si="334"/>
        <v>2841</v>
      </c>
      <c r="BB184" s="13">
        <f t="shared" si="334"/>
        <v>2708.9384615384624</v>
      </c>
      <c r="BC184" s="13">
        <f t="shared" si="334"/>
        <v>2584.7611940298502</v>
      </c>
      <c r="BD184" s="13">
        <f t="shared" si="334"/>
        <v>2467.782608695652</v>
      </c>
      <c r="BE184" s="13">
        <f t="shared" si="334"/>
        <v>2357.3943661971825</v>
      </c>
      <c r="BF184" s="13">
        <f t="shared" si="334"/>
        <v>2300.5550684931504</v>
      </c>
      <c r="BG184" s="13">
        <f t="shared" si="334"/>
        <v>2246.7472000000007</v>
      </c>
      <c r="BH184" s="13">
        <f t="shared" si="334"/>
        <v>2195.7345454545457</v>
      </c>
      <c r="BI184" s="13">
        <f t="shared" si="334"/>
        <v>2147.3048101265822</v>
      </c>
      <c r="BJ184" s="13">
        <f t="shared" si="334"/>
        <v>2101.2666666666664</v>
      </c>
      <c r="BK184" s="13">
        <f t="shared" si="334"/>
        <v>2057.4472289156629</v>
      </c>
      <c r="BL184" s="13">
        <f t="shared" si="334"/>
        <v>2015.6898823529414</v>
      </c>
      <c r="BM184" s="13">
        <f t="shared" si="334"/>
        <v>1975.8524137931031</v>
      </c>
      <c r="BN184" s="13">
        <f t="shared" si="334"/>
        <v>1937.8053932584271</v>
      </c>
      <c r="BO184" s="13">
        <f t="shared" si="334"/>
        <v>1901.4307692307693</v>
      </c>
      <c r="BP184" s="13">
        <f t="shared" si="334"/>
        <v>1866.6206451612902</v>
      </c>
      <c r="BQ184" s="13">
        <f t="shared" si="334"/>
        <v>1833.2762105263155</v>
      </c>
      <c r="BR184" s="13">
        <f t="shared" si="334"/>
        <v>1801.306804123712</v>
      </c>
      <c r="BS184" s="13">
        <f t="shared" si="334"/>
        <v>1770.6290909090912</v>
      </c>
      <c r="BT184" s="13">
        <f t="shared" si="334"/>
        <v>1741.1663366336625</v>
      </c>
      <c r="BU184" s="13">
        <f t="shared" si="334"/>
        <v>1712.8477669902913</v>
      </c>
      <c r="BV184" s="13">
        <f t="shared" si="334"/>
        <v>1685.6080000000002</v>
      </c>
      <c r="BW184" s="13">
        <f t="shared" si="334"/>
        <v>1659.3865420560742</v>
      </c>
      <c r="BX184" s="13">
        <f t="shared" si="334"/>
        <v>1634.1273394495415</v>
      </c>
      <c r="BY184" s="13">
        <f t="shared" si="334"/>
        <v>1609.7783783783789</v>
      </c>
      <c r="BZ184" s="13">
        <f t="shared" si="334"/>
        <v>1586.2913274336279</v>
      </c>
      <c r="CA184" s="13">
        <f t="shared" si="334"/>
        <v>1563.6212173913045</v>
      </c>
      <c r="CB184" s="13">
        <f t="shared" si="334"/>
        <v>1541.7261538461535</v>
      </c>
      <c r="CC184" s="13">
        <f t="shared" si="334"/>
        <v>1520.5670588235298</v>
      </c>
      <c r="CD184" s="13">
        <f t="shared" si="334"/>
        <v>1500.1074380165287</v>
      </c>
      <c r="CE184" s="13">
        <f t="shared" si="334"/>
        <v>1480.3131707317075</v>
      </c>
      <c r="CF184" s="13">
        <f t="shared" si="334"/>
        <v>1461.1523199999997</v>
      </c>
      <c r="CG184" s="13">
        <f t="shared" si="334"/>
        <v>1442.5949606299214</v>
      </c>
      <c r="CH184" s="13">
        <f t="shared" si="334"/>
        <v>1424.6130232558144</v>
      </c>
      <c r="CI184" s="13">
        <f t="shared" si="334"/>
        <v>1407.1801526717554</v>
      </c>
      <c r="CJ184" s="13">
        <f t="shared" si="334"/>
        <v>1390.2715789473687</v>
      </c>
      <c r="CK184" s="13">
        <f t="shared" si="334"/>
        <v>1373.8639999999996</v>
      </c>
      <c r="CL184" s="13">
        <f t="shared" si="334"/>
        <v>1357.9354744525544</v>
      </c>
      <c r="CM184" s="13">
        <f t="shared" si="334"/>
        <v>1342.4653237410075</v>
      </c>
      <c r="CN184" s="13">
        <f t="shared" si="334"/>
        <v>1327.4340425531909</v>
      </c>
      <c r="CO184" s="13">
        <f t="shared" si="334"/>
        <v>1312.823216783217</v>
      </c>
      <c r="CP184" s="13">
        <f t="shared" si="334"/>
        <v>1298.615448275862</v>
      </c>
      <c r="CQ184" s="13">
        <f t="shared" si="334"/>
        <v>1284.7942857142853</v>
      </c>
      <c r="CR184" s="13">
        <f t="shared" si="334"/>
        <v>1271.3441610738255</v>
      </c>
      <c r="CS184" s="13">
        <f t="shared" si="334"/>
        <v>1258.2503311258279</v>
      </c>
      <c r="CT184" s="13">
        <f t="shared" si="334"/>
        <v>1245.4988235294118</v>
      </c>
      <c r="CU184" s="13">
        <f t="shared" si="334"/>
        <v>1233.0763870967744</v>
      </c>
      <c r="CV184" s="13">
        <f t="shared" si="334"/>
        <v>1220.9704458598726</v>
      </c>
      <c r="CW184" s="13">
        <f t="shared" si="334"/>
        <v>1209.1690566037732</v>
      </c>
      <c r="CX184" s="13">
        <f t="shared" si="334"/>
        <v>1197.6608695652176</v>
      </c>
      <c r="CY184" s="13">
        <f t="shared" si="334"/>
        <v>1186.4350920245392</v>
      </c>
      <c r="CZ184" s="13">
        <f t="shared" si="334"/>
        <v>1175.4814545454542</v>
      </c>
      <c r="DA184" s="13">
        <f t="shared" si="334"/>
        <v>1164.7901796407186</v>
      </c>
      <c r="DB184" s="13">
        <f t="shared" si="334"/>
        <v>1154.3519526627215</v>
      </c>
      <c r="DC184" s="13">
        <f t="shared" si="334"/>
        <v>1144.1578947368421</v>
      </c>
      <c r="DD184" s="13">
        <f t="shared" si="334"/>
        <v>1134.1995375722545</v>
      </c>
      <c r="DE184" s="13">
        <f t="shared" si="334"/>
        <v>1124.4687999999996</v>
      </c>
      <c r="DF184" s="13">
        <f t="shared" si="334"/>
        <v>1114.9579661016951</v>
      </c>
      <c r="DG184" s="13">
        <f t="shared" si="334"/>
        <v>1105.6596648044697</v>
      </c>
      <c r="DH184" s="13">
        <f t="shared" si="334"/>
        <v>1096.566850828729</v>
      </c>
      <c r="DI184" s="13">
        <f t="shared" si="334"/>
        <v>1087.6727868852458</v>
      </c>
      <c r="DJ184" s="13">
        <f t="shared" si="334"/>
        <v>1078.971027027027</v>
      </c>
      <c r="DK184" s="13">
        <f t="shared" si="334"/>
        <v>1070.4554010695188</v>
      </c>
      <c r="DL184" s="13">
        <f t="shared" si="334"/>
        <v>1062.1199999999999</v>
      </c>
      <c r="DM184" s="13">
        <f t="shared" si="334"/>
        <v>1053.9591623036645</v>
      </c>
      <c r="DN184" s="13">
        <f t="shared" si="334"/>
        <v>1045.9674611398959</v>
      </c>
      <c r="DO184" s="13">
        <f t="shared" si="334"/>
        <v>1038.1396923076927</v>
      </c>
      <c r="DP184" s="13">
        <f t="shared" si="334"/>
        <v>1030.4708629441625</v>
      </c>
      <c r="DQ184" s="13">
        <f t="shared" si="334"/>
        <v>1022.9561809045222</v>
      </c>
      <c r="DR184" s="13">
        <f t="shared" si="334"/>
        <v>1015.5910447761198</v>
      </c>
      <c r="DS184" s="13">
        <f t="shared" si="334"/>
        <v>1008.3710344827591</v>
      </c>
      <c r="DT184" s="13">
        <f t="shared" si="334"/>
        <v>1001.2919024390239</v>
      </c>
      <c r="DU184" s="13">
        <f t="shared" si="334"/>
        <v>994.3495652173915</v>
      </c>
      <c r="DV184" s="13">
        <f t="shared" si="334"/>
        <v>987.54009569378013</v>
      </c>
      <c r="DW184" s="13">
        <f t="shared" si="334"/>
        <v>980.85971563981002</v>
      </c>
      <c r="DX184" s="13">
        <f t="shared" si="334"/>
        <v>974.30478873239372</v>
      </c>
      <c r="DY184" s="13">
        <f t="shared" si="334"/>
        <v>967.87181395348807</v>
      </c>
      <c r="DZ184" s="13">
        <f t="shared" si="334"/>
        <v>961.55741935483911</v>
      </c>
      <c r="EA184" s="13">
        <f t="shared" si="334"/>
        <v>955.35835616438317</v>
      </c>
      <c r="EB184" s="13">
        <f t="shared" si="334"/>
        <v>949.27149321266961</v>
      </c>
      <c r="EC184" s="13">
        <f t="shared" si="334"/>
        <v>943.29381165919312</v>
      </c>
      <c r="ED184" s="13">
        <f t="shared" si="334"/>
        <v>937.42240000000038</v>
      </c>
      <c r="EE184" s="13">
        <f t="shared" si="334"/>
        <v>931.65444933920662</v>
      </c>
      <c r="EF184" s="13">
        <f t="shared" si="334"/>
        <v>925.98724890829726</v>
      </c>
      <c r="EG184" s="13">
        <f t="shared" si="334"/>
        <v>920.41818181818235</v>
      </c>
      <c r="EH184" s="13">
        <f t="shared" si="334"/>
        <v>914.94472103004273</v>
      </c>
      <c r="EI184" s="13">
        <f t="shared" si="334"/>
        <v>909.56442553191482</v>
      </c>
      <c r="EJ184" s="13">
        <f t="shared" si="334"/>
        <v>904.27493670886088</v>
      </c>
      <c r="EK184" s="13">
        <f t="shared" si="334"/>
        <v>899.07397489539744</v>
      </c>
      <c r="EL184" s="13">
        <f t="shared" si="334"/>
        <v>893.95933609958502</v>
      </c>
      <c r="EM184" s="13">
        <f t="shared" si="334"/>
        <v>888.92888888888911</v>
      </c>
      <c r="EN184" s="13">
        <f t="shared" si="334"/>
        <v>883.98057142857124</v>
      </c>
      <c r="EO184" s="13">
        <f t="shared" si="334"/>
        <v>879.11238866396752</v>
      </c>
      <c r="EP184" s="13">
        <f t="shared" si="334"/>
        <v>874.32240963855384</v>
      </c>
      <c r="EQ184" s="13">
        <f t="shared" si="334"/>
        <v>869.60876494023887</v>
      </c>
      <c r="ER184" s="13">
        <f t="shared" si="334"/>
        <v>864.96964426877457</v>
      </c>
      <c r="ES184" s="13">
        <f t="shared" si="334"/>
        <v>860.40329411764651</v>
      </c>
      <c r="ET184" s="13">
        <f t="shared" si="334"/>
        <v>855.90801556420229</v>
      </c>
      <c r="EU184" s="13">
        <f t="shared" si="334"/>
        <v>851.48216216216224</v>
      </c>
      <c r="EV184" s="13">
        <f t="shared" si="334"/>
        <v>847.12413793103406</v>
      </c>
      <c r="EW184" s="13">
        <f t="shared" si="334"/>
        <v>842.83239543726222</v>
      </c>
      <c r="EX184" s="13">
        <f t="shared" si="334"/>
        <v>838.60543396226421</v>
      </c>
      <c r="EY184" s="13">
        <f t="shared" si="334"/>
        <v>834.44179775280918</v>
      </c>
      <c r="EZ184" s="13">
        <f t="shared" si="334"/>
        <v>830.34007434944215</v>
      </c>
      <c r="FA184" s="13">
        <f t="shared" si="334"/>
        <v>826.29889298893022</v>
      </c>
      <c r="FB184" s="13">
        <f t="shared" si="334"/>
        <v>822.31692307692265</v>
      </c>
      <c r="FC184" s="13">
        <f t="shared" si="334"/>
        <v>818.39287272727279</v>
      </c>
      <c r="FD184" s="13">
        <f t="shared" si="334"/>
        <v>814.52548736462131</v>
      </c>
      <c r="FE184" s="13">
        <f t="shared" si="334"/>
        <v>810.71354838709703</v>
      </c>
      <c r="FF184" s="13">
        <f t="shared" si="334"/>
        <v>806.9558718861208</v>
      </c>
      <c r="FG184" s="13">
        <f t="shared" si="334"/>
        <v>803.25130742049532</v>
      </c>
      <c r="FH184" s="13">
        <f t="shared" si="334"/>
        <v>799.59873684210515</v>
      </c>
      <c r="FI184" s="13">
        <f t="shared" si="334"/>
        <v>795.99707317073171</v>
      </c>
      <c r="FJ184" s="13">
        <f t="shared" si="334"/>
        <v>792.44525951557125</v>
      </c>
      <c r="FK184" s="13">
        <f t="shared" si="334"/>
        <v>788.94226804123718</v>
      </c>
      <c r="FL184" s="13">
        <f t="shared" si="334"/>
        <v>785.48709897610934</v>
      </c>
      <c r="FM184" s="13">
        <f t="shared" si="334"/>
        <v>782.07877966101751</v>
      </c>
      <c r="FN184" s="13">
        <f t="shared" si="334"/>
        <v>778.71636363636344</v>
      </c>
      <c r="FO184" s="13">
        <f t="shared" si="334"/>
        <v>775.3989297658859</v>
      </c>
      <c r="FP184" s="13">
        <f t="shared" si="334"/>
        <v>772.12558139534895</v>
      </c>
      <c r="FQ184" s="13">
        <f t="shared" si="334"/>
        <v>768.89544554455415</v>
      </c>
      <c r="FR184" s="13">
        <f t="shared" si="334"/>
        <v>765.70767213114732</v>
      </c>
      <c r="FS184" s="13">
        <f t="shared" si="334"/>
        <v>762.56143322475555</v>
      </c>
      <c r="FT184" s="13">
        <f t="shared" si="334"/>
        <v>759.45592233009711</v>
      </c>
      <c r="FU184" s="13">
        <f t="shared" si="334"/>
        <v>756.39035369774865</v>
      </c>
      <c r="FV184" s="13">
        <f t="shared" si="334"/>
        <v>753.36396166134227</v>
      </c>
      <c r="FW184" s="13">
        <f t="shared" si="334"/>
        <v>750.37599999999975</v>
      </c>
      <c r="FX184" s="13">
        <f t="shared" si="334"/>
        <v>747.42574132492064</v>
      </c>
      <c r="FY184" s="13">
        <f t="shared" si="334"/>
        <v>744.51247648902836</v>
      </c>
      <c r="FZ184" s="13">
        <f t="shared" si="334"/>
        <v>741.63551401869154</v>
      </c>
      <c r="GA184" s="13">
        <f t="shared" si="334"/>
        <v>738.79417956656289</v>
      </c>
      <c r="GB184" s="13">
        <f t="shared" si="334"/>
        <v>735.98781538461571</v>
      </c>
      <c r="GC184" s="13">
        <f t="shared" si="334"/>
        <v>733.21577981651353</v>
      </c>
      <c r="GD184" s="13">
        <f t="shared" si="334"/>
        <v>730.47744680851019</v>
      </c>
      <c r="GE184" s="13">
        <f t="shared" si="334"/>
        <v>727.77220543806698</v>
      </c>
      <c r="GF184" s="13">
        <f t="shared" si="334"/>
        <v>725.09945945945947</v>
      </c>
      <c r="GG184" s="13">
        <f t="shared" si="334"/>
        <v>722.45862686567125</v>
      </c>
      <c r="GH184" s="13">
        <f t="shared" si="334"/>
        <v>719.84913946587585</v>
      </c>
      <c r="GI184" s="13">
        <f t="shared" si="334"/>
        <v>717.2704424778758</v>
      </c>
      <c r="GJ184" s="13">
        <f t="shared" si="334"/>
        <v>714.72199413489716</v>
      </c>
      <c r="GK184" s="13">
        <f t="shared" si="334"/>
        <v>712.20326530612283</v>
      </c>
      <c r="GL184" s="13">
        <f t="shared" si="334"/>
        <v>709.71373913043499</v>
      </c>
      <c r="GM184" s="13">
        <f t="shared" si="334"/>
        <v>707.25291066282398</v>
      </c>
      <c r="GN184" s="13">
        <f t="shared" si="334"/>
        <v>704.82028653295083</v>
      </c>
      <c r="GO184" s="13">
        <f t="shared" si="334"/>
        <v>702.41538461538494</v>
      </c>
      <c r="GP184" s="13">
        <f t="shared" si="334"/>
        <v>700.03773371104808</v>
      </c>
      <c r="GQ184" s="13">
        <f t="shared" si="334"/>
        <v>697.68687323943641</v>
      </c>
      <c r="GR184" s="13">
        <f t="shared" si="334"/>
        <v>695.36235294117705</v>
      </c>
      <c r="GS184" s="13">
        <f t="shared" si="334"/>
        <v>693.06373259052907</v>
      </c>
      <c r="GT184" s="13">
        <f t="shared" si="334"/>
        <v>690.79058171745146</v>
      </c>
      <c r="GU184" s="13">
        <f t="shared" si="334"/>
        <v>688.54247933884335</v>
      </c>
      <c r="GV184" s="13">
        <f t="shared" si="334"/>
        <v>686.31901369862999</v>
      </c>
      <c r="GW184" s="13">
        <f t="shared" si="334"/>
        <v>684.11978201634884</v>
      </c>
      <c r="GX184" s="13">
        <f t="shared" si="334"/>
        <v>681.94439024390249</v>
      </c>
      <c r="GY184" s="13">
        <f t="shared" si="334"/>
        <v>679.79245283018827</v>
      </c>
      <c r="GZ184" s="13">
        <f t="shared" si="334"/>
        <v>677.66359249329753</v>
      </c>
      <c r="HA184" s="13">
        <f t="shared" si="334"/>
        <v>675.55744000000004</v>
      </c>
      <c r="HB184" s="13">
        <f t="shared" si="334"/>
        <v>673.47363395225466</v>
      </c>
      <c r="HC184" s="13">
        <f t="shared" si="334"/>
        <v>671.4118205804748</v>
      </c>
      <c r="HD184" s="13">
        <f t="shared" si="334"/>
        <v>669.37165354330727</v>
      </c>
      <c r="HE184" s="13">
        <f t="shared" si="334"/>
        <v>667.35279373368166</v>
      </c>
      <c r="HF184" s="13">
        <f t="shared" si="334"/>
        <v>665.35490909090913</v>
      </c>
      <c r="HG184" s="13">
        <f t="shared" si="334"/>
        <v>663.37767441860524</v>
      </c>
      <c r="HH184" s="13">
        <f t="shared" si="334"/>
        <v>661.42077120822569</v>
      </c>
      <c r="HI184" s="13">
        <f t="shared" si="334"/>
        <v>659.48388746803084</v>
      </c>
      <c r="HJ184" s="13">
        <f t="shared" si="334"/>
        <v>657.56671755725256</v>
      </c>
      <c r="HK184" s="13">
        <f t="shared" si="334"/>
        <v>655.66896202531643</v>
      </c>
      <c r="HL184" s="13">
        <f t="shared" si="334"/>
        <v>653.79032745591985</v>
      </c>
      <c r="HM184" s="13">
        <f t="shared" si="334"/>
        <v>651.93052631578939</v>
      </c>
      <c r="HN184" s="13">
        <f t="shared" si="334"/>
        <v>650.08927680798024</v>
      </c>
      <c r="HO184" s="13">
        <f t="shared" si="334"/>
        <v>648.26630272952889</v>
      </c>
      <c r="HP184" s="13">
        <f t="shared" si="334"/>
        <v>646.46133333333319</v>
      </c>
      <c r="HQ184" s="13">
        <f t="shared" si="334"/>
        <v>644.67410319410374</v>
      </c>
      <c r="HR184" s="13">
        <f t="shared" si="334"/>
        <v>642.90435207823975</v>
      </c>
      <c r="HS184" s="13">
        <f t="shared" si="334"/>
        <v>641.15182481751799</v>
      </c>
      <c r="HT184" s="13">
        <f t="shared" si="334"/>
        <v>639.41627118644101</v>
      </c>
      <c r="HU184" s="13">
        <f t="shared" si="334"/>
        <v>637.69744578313248</v>
      </c>
      <c r="HV184" s="13">
        <f t="shared" si="334"/>
        <v>635.99510791366902</v>
      </c>
      <c r="HW184" s="13">
        <f t="shared" si="334"/>
        <v>634.30902147971346</v>
      </c>
      <c r="HX184" s="13">
        <f t="shared" si="334"/>
        <v>632.63895486935826</v>
      </c>
      <c r="HY184" s="13">
        <f t="shared" si="334"/>
        <v>630.98468085106379</v>
      </c>
      <c r="HZ184" s="13">
        <f t="shared" si="334"/>
        <v>629.34597647058808</v>
      </c>
      <c r="IA184" s="13">
        <f t="shared" si="334"/>
        <v>627.72262295081919</v>
      </c>
      <c r="IB184" s="13">
        <f t="shared" si="334"/>
        <v>626.11440559440598</v>
      </c>
      <c r="IC184" s="13">
        <f t="shared" si="334"/>
        <v>624.52111368909482</v>
      </c>
      <c r="ID184" s="13">
        <f t="shared" si="334"/>
        <v>622.94254041570412</v>
      </c>
      <c r="IE184" s="13">
        <f t="shared" si="334"/>
        <v>621.37848275862052</v>
      </c>
      <c r="IF184" s="13">
        <f t="shared" si="334"/>
        <v>619.82874141876437</v>
      </c>
      <c r="IG184" s="13">
        <f t="shared" si="334"/>
        <v>618.2931207289289</v>
      </c>
      <c r="IH184" s="13">
        <f t="shared" si="334"/>
        <v>616.77142857142871</v>
      </c>
      <c r="II184" s="13">
        <f t="shared" si="334"/>
        <v>615.26347629796874</v>
      </c>
      <c r="IJ184" s="13">
        <f t="shared" si="334"/>
        <v>613.7690786516855</v>
      </c>
      <c r="IK184" s="13">
        <f t="shared" si="334"/>
        <v>612.28805369127485</v>
      </c>
      <c r="IL184" s="13">
        <f t="shared" si="334"/>
        <v>610.82022271714959</v>
      </c>
      <c r="IM184" s="13">
        <f t="shared" si="334"/>
        <v>609.36541019955621</v>
      </c>
      <c r="IN184" s="13">
        <f t="shared" si="334"/>
        <v>607.92344370860928</v>
      </c>
      <c r="IO184" s="13">
        <f t="shared" si="334"/>
        <v>606.49415384615395</v>
      </c>
      <c r="IP184" s="13">
        <f t="shared" si="334"/>
        <v>605.07737417943099</v>
      </c>
      <c r="IQ184" s="13">
        <f t="shared" si="334"/>
        <v>603.67294117647043</v>
      </c>
      <c r="IR184" s="13">
        <f t="shared" si="334"/>
        <v>602.28069414316724</v>
      </c>
      <c r="IS184" s="13">
        <f t="shared" si="334"/>
        <v>600.90047516198683</v>
      </c>
      <c r="IT184" s="13">
        <f t="shared" si="334"/>
        <v>599.53212903225858</v>
      </c>
      <c r="IU184" s="13">
        <f t="shared" si="334"/>
        <v>598.17550321199178</v>
      </c>
      <c r="IV184" s="13">
        <f t="shared" si="334"/>
        <v>596.83044776119414</v>
      </c>
      <c r="IW184" s="13"/>
      <c r="IX184" s="13"/>
      <c r="IY184" s="13"/>
      <c r="IZ184" s="13"/>
      <c r="JA184" s="13"/>
      <c r="JB184" s="13"/>
    </row>
    <row r="185" spans="1:262" ht="12.75" customHeight="1" x14ac:dyDescent="0.3">
      <c r="A185" s="4" t="s">
        <v>43</v>
      </c>
      <c r="B185" s="2">
        <f>460+109+100</f>
        <v>669</v>
      </c>
      <c r="C185" s="13">
        <f t="shared" si="315"/>
        <v>715.75</v>
      </c>
      <c r="D185" s="13">
        <f t="shared" si="316"/>
        <v>46.75</v>
      </c>
      <c r="E185" s="13">
        <f t="shared" si="317"/>
        <v>8</v>
      </c>
      <c r="F185" s="2">
        <f t="shared" si="318"/>
        <v>50</v>
      </c>
      <c r="G185" s="13">
        <f t="shared" si="319"/>
        <v>1.6696428571428572</v>
      </c>
      <c r="H185" s="11">
        <f t="shared" si="320"/>
        <v>1345.75</v>
      </c>
      <c r="I185" s="13"/>
      <c r="J185" s="13"/>
      <c r="K185" s="13"/>
      <c r="L185" s="13"/>
      <c r="M185" s="13"/>
      <c r="N185" s="13"/>
      <c r="O185" s="13"/>
      <c r="P185" s="13"/>
      <c r="Q185" s="13"/>
      <c r="R185" s="4">
        <v>2000</v>
      </c>
      <c r="S185" s="17">
        <v>3</v>
      </c>
      <c r="T185" s="17">
        <v>6</v>
      </c>
      <c r="U185" s="17">
        <f t="shared" si="321"/>
        <v>18</v>
      </c>
      <c r="V185" s="17">
        <f t="shared" si="322"/>
        <v>1440</v>
      </c>
      <c r="W185" s="17">
        <v>1</v>
      </c>
      <c r="X185" s="17">
        <f t="shared" si="324"/>
        <v>200</v>
      </c>
      <c r="Y185" s="4">
        <f t="shared" si="325"/>
        <v>360</v>
      </c>
      <c r="Z185" s="4">
        <v>0.05</v>
      </c>
      <c r="AA185" s="4">
        <v>75</v>
      </c>
      <c r="AB185" s="4">
        <v>7</v>
      </c>
      <c r="AC185" s="4">
        <v>500</v>
      </c>
      <c r="AD185" s="4">
        <v>9720</v>
      </c>
      <c r="AE185" s="4">
        <f t="shared" si="326"/>
        <v>810</v>
      </c>
      <c r="AF185" s="4">
        <f t="shared" si="327"/>
        <v>324</v>
      </c>
      <c r="AG185" s="13">
        <f t="shared" ref="AG185:IV185" si="335">((($V185+$X185)/10*MAX((AG$2/$AC185),1)+($Y185/80*180*$Z185))/(MAX((AG$2/$AA185),1)+$AB185))*28-$B185</f>
        <v>46.75</v>
      </c>
      <c r="AH185" s="13">
        <f t="shared" si="335"/>
        <v>46.75</v>
      </c>
      <c r="AI185" s="13">
        <f t="shared" si="335"/>
        <v>46.75</v>
      </c>
      <c r="AJ185" s="13">
        <f t="shared" si="335"/>
        <v>46.75</v>
      </c>
      <c r="AK185" s="13">
        <f t="shared" si="335"/>
        <v>46.75</v>
      </c>
      <c r="AL185" s="13">
        <f t="shared" si="335"/>
        <v>46.75</v>
      </c>
      <c r="AM185" s="13">
        <f t="shared" si="335"/>
        <v>46.75</v>
      </c>
      <c r="AN185" s="13">
        <f t="shared" si="335"/>
        <v>46.75</v>
      </c>
      <c r="AO185" s="13">
        <f t="shared" si="335"/>
        <v>46.75</v>
      </c>
      <c r="AP185" s="13">
        <f t="shared" si="335"/>
        <v>46.75</v>
      </c>
      <c r="AQ185" s="13">
        <f t="shared" si="335"/>
        <v>46.75</v>
      </c>
      <c r="AR185" s="13">
        <f t="shared" si="335"/>
        <v>46.75</v>
      </c>
      <c r="AS185" s="13">
        <f t="shared" si="335"/>
        <v>43.189054726368227</v>
      </c>
      <c r="AT185" s="13">
        <f t="shared" si="335"/>
        <v>36.172413793103374</v>
      </c>
      <c r="AU185" s="13">
        <f t="shared" si="335"/>
        <v>29.292682926829343</v>
      </c>
      <c r="AV185" s="13">
        <f t="shared" si="335"/>
        <v>22.545893719806827</v>
      </c>
      <c r="AW185" s="13">
        <f t="shared" si="335"/>
        <v>15.928229665071854</v>
      </c>
      <c r="AX185" s="13">
        <f t="shared" si="335"/>
        <v>9.4360189573459365</v>
      </c>
      <c r="AY185" s="13">
        <f t="shared" si="335"/>
        <v>3.0657276995304983</v>
      </c>
      <c r="AZ185" s="13">
        <f t="shared" si="335"/>
        <v>-3.1860465116278647</v>
      </c>
      <c r="BA185" s="13">
        <f t="shared" si="335"/>
        <v>-9.3225806451612243</v>
      </c>
      <c r="BB185" s="13">
        <f t="shared" si="335"/>
        <v>-15.347031963470272</v>
      </c>
      <c r="BC185" s="13">
        <f t="shared" si="335"/>
        <v>-21.262443438914033</v>
      </c>
      <c r="BD185" s="13">
        <f t="shared" si="335"/>
        <v>-27.0717488789237</v>
      </c>
      <c r="BE185" s="13">
        <f t="shared" si="335"/>
        <v>-32.777777777777828</v>
      </c>
      <c r="BF185" s="13">
        <f t="shared" si="335"/>
        <v>-38.383259911894356</v>
      </c>
      <c r="BG185" s="13">
        <f t="shared" si="335"/>
        <v>-43.890829694323088</v>
      </c>
      <c r="BH185" s="13">
        <f t="shared" si="335"/>
        <v>-49.303030303030255</v>
      </c>
      <c r="BI185" s="13">
        <f t="shared" si="335"/>
        <v>-54.622317596566518</v>
      </c>
      <c r="BJ185" s="13">
        <f t="shared" si="335"/>
        <v>-59.851063829787222</v>
      </c>
      <c r="BK185" s="13">
        <f t="shared" si="335"/>
        <v>-64.991561181434577</v>
      </c>
      <c r="BL185" s="13">
        <f t="shared" si="335"/>
        <v>-70.046025104602563</v>
      </c>
      <c r="BM185" s="13">
        <f t="shared" si="335"/>
        <v>-75.016597510373458</v>
      </c>
      <c r="BN185" s="13">
        <f t="shared" si="335"/>
        <v>-79.905349794238646</v>
      </c>
      <c r="BO185" s="13">
        <f t="shared" si="335"/>
        <v>-84.714285714285779</v>
      </c>
      <c r="BP185" s="13">
        <f t="shared" si="335"/>
        <v>-89.445344129554655</v>
      </c>
      <c r="BQ185" s="13">
        <f t="shared" si="335"/>
        <v>-94.100401606425748</v>
      </c>
      <c r="BR185" s="13">
        <f t="shared" si="335"/>
        <v>-98.681274900398421</v>
      </c>
      <c r="BS185" s="13">
        <f t="shared" si="335"/>
        <v>-103.18972332015824</v>
      </c>
      <c r="BT185" s="13">
        <f t="shared" si="335"/>
        <v>-107.62745098039215</v>
      </c>
      <c r="BU185" s="13">
        <f t="shared" si="335"/>
        <v>-111.99610894941634</v>
      </c>
      <c r="BV185" s="13">
        <f t="shared" si="335"/>
        <v>-116.29729729729729</v>
      </c>
      <c r="BW185" s="13">
        <f t="shared" si="335"/>
        <v>-120.53256704980845</v>
      </c>
      <c r="BX185" s="13">
        <f t="shared" si="335"/>
        <v>-124.70342205323186</v>
      </c>
      <c r="BY185" s="13">
        <f t="shared" si="335"/>
        <v>-128.81132075471692</v>
      </c>
      <c r="BZ185" s="13">
        <f t="shared" si="335"/>
        <v>-132.85767790262162</v>
      </c>
      <c r="CA185" s="13">
        <f t="shared" si="335"/>
        <v>-136.8438661710037</v>
      </c>
      <c r="CB185" s="13">
        <f t="shared" si="335"/>
        <v>-140.77121771217708</v>
      </c>
      <c r="CC185" s="13">
        <f t="shared" si="335"/>
        <v>-144.64102564102564</v>
      </c>
      <c r="CD185" s="13">
        <f t="shared" si="335"/>
        <v>-148.4545454545455</v>
      </c>
      <c r="CE185" s="13">
        <f t="shared" si="335"/>
        <v>-152.21299638989171</v>
      </c>
      <c r="CF185" s="13">
        <f t="shared" si="335"/>
        <v>-155.91756272401437</v>
      </c>
      <c r="CG185" s="13">
        <f t="shared" si="335"/>
        <v>-159.56939501779362</v>
      </c>
      <c r="CH185" s="13">
        <f t="shared" si="335"/>
        <v>-163.1696113074205</v>
      </c>
      <c r="CI185" s="13">
        <f t="shared" si="335"/>
        <v>-166.71929824561408</v>
      </c>
      <c r="CJ185" s="13">
        <f t="shared" si="335"/>
        <v>-170.21951219512192</v>
      </c>
      <c r="CK185" s="13">
        <f t="shared" si="335"/>
        <v>-173.67128027681656</v>
      </c>
      <c r="CL185" s="13">
        <f t="shared" si="335"/>
        <v>-177.07560137457045</v>
      </c>
      <c r="CM185" s="13">
        <f t="shared" si="335"/>
        <v>-180.4334470989761</v>
      </c>
      <c r="CN185" s="13">
        <f t="shared" si="335"/>
        <v>-183.74576271186447</v>
      </c>
      <c r="CO185" s="13">
        <f t="shared" si="335"/>
        <v>-187.01346801346796</v>
      </c>
      <c r="CP185" s="13">
        <f t="shared" si="335"/>
        <v>-190.23745819397999</v>
      </c>
      <c r="CQ185" s="13">
        <f t="shared" si="335"/>
        <v>-193.41860465116281</v>
      </c>
      <c r="CR185" s="13">
        <f t="shared" si="335"/>
        <v>-196.55775577557756</v>
      </c>
      <c r="CS185" s="13">
        <f t="shared" si="335"/>
        <v>-199.65573770491801</v>
      </c>
      <c r="CT185" s="13">
        <f t="shared" si="335"/>
        <v>-202.71335504885997</v>
      </c>
      <c r="CU185" s="13">
        <f t="shared" si="335"/>
        <v>-205.73139158576049</v>
      </c>
      <c r="CV185" s="13">
        <f t="shared" si="335"/>
        <v>-208.71061093247596</v>
      </c>
      <c r="CW185" s="13">
        <f t="shared" si="335"/>
        <v>-211.65175718849832</v>
      </c>
      <c r="CX185" s="13">
        <f t="shared" si="335"/>
        <v>-214.55555555555554</v>
      </c>
      <c r="CY185" s="13">
        <f t="shared" si="335"/>
        <v>-217.42271293375393</v>
      </c>
      <c r="CZ185" s="13">
        <f t="shared" si="335"/>
        <v>-220.25391849529774</v>
      </c>
      <c r="DA185" s="13">
        <f t="shared" si="335"/>
        <v>-223.04984423676012</v>
      </c>
      <c r="DB185" s="13">
        <f t="shared" si="335"/>
        <v>-225.8111455108359</v>
      </c>
      <c r="DC185" s="13">
        <f t="shared" si="335"/>
        <v>-228.53846153846155</v>
      </c>
      <c r="DD185" s="13">
        <f t="shared" si="335"/>
        <v>-231.2324159021407</v>
      </c>
      <c r="DE185" s="13">
        <f t="shared" si="335"/>
        <v>-233.89361702127661</v>
      </c>
      <c r="DF185" s="13">
        <f t="shared" si="335"/>
        <v>-236.52265861027189</v>
      </c>
      <c r="DG185" s="13">
        <f t="shared" si="335"/>
        <v>-239.12012012012013</v>
      </c>
      <c r="DH185" s="13">
        <f t="shared" si="335"/>
        <v>-241.68656716417911</v>
      </c>
      <c r="DI185" s="13">
        <f t="shared" si="335"/>
        <v>-244.22255192878339</v>
      </c>
      <c r="DJ185" s="13">
        <f t="shared" si="335"/>
        <v>-246.72861356932151</v>
      </c>
      <c r="DK185" s="13">
        <f t="shared" si="335"/>
        <v>-249.20527859237541</v>
      </c>
      <c r="DL185" s="13">
        <f t="shared" si="335"/>
        <v>-248.97551020408162</v>
      </c>
      <c r="DM185" s="13">
        <f t="shared" si="335"/>
        <v>-247.41739130434786</v>
      </c>
      <c r="DN185" s="13">
        <f t="shared" si="335"/>
        <v>-245.87723342939478</v>
      </c>
      <c r="DO185" s="13">
        <f t="shared" si="335"/>
        <v>-244.35472779369627</v>
      </c>
      <c r="DP185" s="13">
        <f t="shared" si="335"/>
        <v>-242.84957264957262</v>
      </c>
      <c r="DQ185" s="13">
        <f t="shared" si="335"/>
        <v>-241.36147308781869</v>
      </c>
      <c r="DR185" s="13">
        <f t="shared" si="335"/>
        <v>-239.89014084507039</v>
      </c>
      <c r="DS185" s="13">
        <f t="shared" si="335"/>
        <v>-238.43529411764706</v>
      </c>
      <c r="DT185" s="13">
        <f t="shared" si="335"/>
        <v>-236.99665738161553</v>
      </c>
      <c r="DU185" s="13">
        <f t="shared" si="335"/>
        <v>-235.57396121883653</v>
      </c>
      <c r="DV185" s="13">
        <f t="shared" si="335"/>
        <v>-234.16694214876037</v>
      </c>
      <c r="DW185" s="13">
        <f t="shared" si="335"/>
        <v>-232.77534246575345</v>
      </c>
      <c r="DX185" s="13">
        <f t="shared" si="335"/>
        <v>-231.39891008174391</v>
      </c>
      <c r="DY185" s="13">
        <f t="shared" si="335"/>
        <v>-230.03739837398376</v>
      </c>
      <c r="DZ185" s="13">
        <f t="shared" si="335"/>
        <v>-228.69056603773589</v>
      </c>
      <c r="EA185" s="13">
        <f t="shared" si="335"/>
        <v>-227.35817694369973</v>
      </c>
      <c r="EB185" s="13">
        <f t="shared" si="335"/>
        <v>-226.04000000000002</v>
      </c>
      <c r="EC185" s="13">
        <f t="shared" si="335"/>
        <v>-224.73580901856764</v>
      </c>
      <c r="ED185" s="13">
        <f t="shared" si="335"/>
        <v>-223.44538258575199</v>
      </c>
      <c r="EE185" s="13">
        <f t="shared" si="335"/>
        <v>-222.16850393700787</v>
      </c>
      <c r="EF185" s="13">
        <f t="shared" si="335"/>
        <v>-220.90496083550909</v>
      </c>
      <c r="EG185" s="13">
        <f t="shared" si="335"/>
        <v>-219.65454545454543</v>
      </c>
      <c r="EH185" s="13">
        <f t="shared" si="335"/>
        <v>-218.41705426356589</v>
      </c>
      <c r="EI185" s="13">
        <f t="shared" si="335"/>
        <v>-217.19228791773787</v>
      </c>
      <c r="EJ185" s="13">
        <f t="shared" si="335"/>
        <v>-215.98005115089512</v>
      </c>
      <c r="EK185" s="13">
        <f t="shared" si="335"/>
        <v>-214.78015267175573</v>
      </c>
      <c r="EL185" s="13">
        <f t="shared" si="335"/>
        <v>-213.59240506329115</v>
      </c>
      <c r="EM185" s="13">
        <f t="shared" si="335"/>
        <v>-212.41662468513863</v>
      </c>
      <c r="EN185" s="13">
        <f t="shared" si="335"/>
        <v>-211.25263157894727</v>
      </c>
      <c r="EO185" s="13">
        <f t="shared" si="335"/>
        <v>-210.10024937655851</v>
      </c>
      <c r="EP185" s="13">
        <f t="shared" si="335"/>
        <v>-208.95930521091805</v>
      </c>
      <c r="EQ185" s="13">
        <f t="shared" si="335"/>
        <v>-207.82962962962961</v>
      </c>
      <c r="ER185" s="13">
        <f t="shared" si="335"/>
        <v>-206.71105651105648</v>
      </c>
      <c r="ES185" s="13">
        <f t="shared" si="335"/>
        <v>-205.60342298288515</v>
      </c>
      <c r="ET185" s="13">
        <f t="shared" si="335"/>
        <v>-204.50656934306568</v>
      </c>
      <c r="EU185" s="13">
        <f t="shared" si="335"/>
        <v>-203.42033898305084</v>
      </c>
      <c r="EV185" s="13">
        <f t="shared" si="335"/>
        <v>-202.34457831325312</v>
      </c>
      <c r="EW185" s="13">
        <f t="shared" si="335"/>
        <v>-201.27913669064742</v>
      </c>
      <c r="EX185" s="13">
        <f t="shared" si="335"/>
        <v>-200.22386634844861</v>
      </c>
      <c r="EY185" s="13">
        <f t="shared" si="335"/>
        <v>-199.178622327791</v>
      </c>
      <c r="EZ185" s="13">
        <f t="shared" si="335"/>
        <v>-198.14326241134745</v>
      </c>
      <c r="FA185" s="13">
        <f t="shared" si="335"/>
        <v>-197.11764705882354</v>
      </c>
      <c r="FB185" s="13">
        <f t="shared" si="335"/>
        <v>-196.10163934426231</v>
      </c>
      <c r="FC185" s="13">
        <f t="shared" si="335"/>
        <v>-195.09510489510478</v>
      </c>
      <c r="FD185" s="13">
        <f t="shared" si="335"/>
        <v>-194.09791183294664</v>
      </c>
      <c r="FE185" s="13">
        <f t="shared" si="335"/>
        <v>-193.10993071593538</v>
      </c>
      <c r="FF185" s="13">
        <f t="shared" si="335"/>
        <v>-192.13103448275854</v>
      </c>
      <c r="FG185" s="13">
        <f t="shared" si="335"/>
        <v>-191.16109839816932</v>
      </c>
      <c r="FH185" s="13">
        <f t="shared" si="335"/>
        <v>-190.20000000000005</v>
      </c>
      <c r="FI185" s="13">
        <f t="shared" si="335"/>
        <v>-189.24761904761903</v>
      </c>
      <c r="FJ185" s="13">
        <f t="shared" si="335"/>
        <v>-188.30383747178331</v>
      </c>
      <c r="FK185" s="13">
        <f t="shared" si="335"/>
        <v>-187.36853932584273</v>
      </c>
      <c r="FL185" s="13">
        <f t="shared" si="335"/>
        <v>-186.44161073825512</v>
      </c>
      <c r="FM185" s="13">
        <f t="shared" si="335"/>
        <v>-185.52293986636977</v>
      </c>
      <c r="FN185" s="13">
        <f t="shared" si="335"/>
        <v>-184.6124168514412</v>
      </c>
      <c r="FO185" s="13">
        <f t="shared" si="335"/>
        <v>-183.70993377483438</v>
      </c>
      <c r="FP185" s="13">
        <f t="shared" si="335"/>
        <v>-182.81538461538457</v>
      </c>
      <c r="FQ185" s="13">
        <f t="shared" si="335"/>
        <v>-181.92866520787749</v>
      </c>
      <c r="FR185" s="13">
        <f t="shared" si="335"/>
        <v>-181.04967320261437</v>
      </c>
      <c r="FS185" s="13">
        <f t="shared" si="335"/>
        <v>-180.17830802603032</v>
      </c>
      <c r="FT185" s="13">
        <f t="shared" si="335"/>
        <v>-179.31447084233258</v>
      </c>
      <c r="FU185" s="13">
        <f t="shared" si="335"/>
        <v>-178.45806451612901</v>
      </c>
      <c r="FV185" s="13">
        <f t="shared" si="335"/>
        <v>-177.60899357601716</v>
      </c>
      <c r="FW185" s="13">
        <f t="shared" si="335"/>
        <v>-176.7671641791045</v>
      </c>
      <c r="FX185" s="13">
        <f t="shared" si="335"/>
        <v>-175.93248407643307</v>
      </c>
      <c r="FY185" s="13">
        <f t="shared" si="335"/>
        <v>-175.10486257928119</v>
      </c>
      <c r="FZ185" s="13">
        <f t="shared" si="335"/>
        <v>-174.28421052631575</v>
      </c>
      <c r="GA185" s="13">
        <f t="shared" si="335"/>
        <v>-173.47044025157231</v>
      </c>
      <c r="GB185" s="13">
        <f t="shared" si="335"/>
        <v>-172.66346555323594</v>
      </c>
      <c r="GC185" s="13">
        <f t="shared" si="335"/>
        <v>-171.86320166320178</v>
      </c>
      <c r="GD185" s="13">
        <f t="shared" si="335"/>
        <v>-171.0695652173913</v>
      </c>
      <c r="GE185" s="13">
        <f t="shared" si="335"/>
        <v>-170.28247422680408</v>
      </c>
      <c r="GF185" s="13">
        <f t="shared" si="335"/>
        <v>-169.50184804928131</v>
      </c>
      <c r="GG185" s="13">
        <f t="shared" si="335"/>
        <v>-168.72760736196324</v>
      </c>
      <c r="GH185" s="13">
        <f t="shared" si="335"/>
        <v>-167.95967413441963</v>
      </c>
      <c r="GI185" s="13">
        <f t="shared" si="335"/>
        <v>-167.19797160243411</v>
      </c>
      <c r="GJ185" s="13">
        <f t="shared" si="335"/>
        <v>-166.44242424242424</v>
      </c>
      <c r="GK185" s="13">
        <f t="shared" si="335"/>
        <v>-165.6929577464789</v>
      </c>
      <c r="GL185" s="13">
        <f t="shared" si="335"/>
        <v>-164.94949899799605</v>
      </c>
      <c r="GM185" s="13">
        <f t="shared" si="335"/>
        <v>-164.21197604790422</v>
      </c>
      <c r="GN185" s="13">
        <f t="shared" si="335"/>
        <v>-163.48031809145118</v>
      </c>
      <c r="GO185" s="13">
        <f t="shared" si="335"/>
        <v>-162.75445544554458</v>
      </c>
      <c r="GP185" s="13">
        <f t="shared" si="335"/>
        <v>-162.03431952662726</v>
      </c>
      <c r="GQ185" s="13">
        <f t="shared" si="335"/>
        <v>-161.31984282907661</v>
      </c>
      <c r="GR185" s="13">
        <f t="shared" si="335"/>
        <v>-160.61095890410951</v>
      </c>
      <c r="GS185" s="13">
        <f t="shared" si="335"/>
        <v>-159.90760233918127</v>
      </c>
      <c r="GT185" s="13">
        <f t="shared" si="335"/>
        <v>-159.20970873786405</v>
      </c>
      <c r="GU185" s="13">
        <f t="shared" si="335"/>
        <v>-158.51721470019334</v>
      </c>
      <c r="GV185" s="13">
        <f t="shared" si="335"/>
        <v>-157.83005780346821</v>
      </c>
      <c r="GW185" s="13">
        <f t="shared" si="335"/>
        <v>-157.14817658349324</v>
      </c>
      <c r="GX185" s="13">
        <f t="shared" si="335"/>
        <v>-156.47151051625247</v>
      </c>
      <c r="GY185" s="13">
        <f t="shared" si="335"/>
        <v>-155.79999999999995</v>
      </c>
      <c r="GZ185" s="13">
        <f t="shared" si="335"/>
        <v>-155.13358633776079</v>
      </c>
      <c r="HA185" s="13">
        <f t="shared" si="335"/>
        <v>-154.47221172022682</v>
      </c>
      <c r="HB185" s="13">
        <f t="shared" si="335"/>
        <v>-153.81581920903955</v>
      </c>
      <c r="HC185" s="13">
        <f t="shared" si="335"/>
        <v>-153.16435272045021</v>
      </c>
      <c r="HD185" s="13">
        <f t="shared" si="335"/>
        <v>-152.5177570093457</v>
      </c>
      <c r="HE185" s="13">
        <f t="shared" si="335"/>
        <v>-151.87597765363125</v>
      </c>
      <c r="HF185" s="13">
        <f t="shared" si="335"/>
        <v>-151.23896103896107</v>
      </c>
      <c r="HG185" s="13">
        <f t="shared" si="335"/>
        <v>-150.6066543438078</v>
      </c>
      <c r="HH185" s="13">
        <f t="shared" si="335"/>
        <v>-149.9790055248618</v>
      </c>
      <c r="HI185" s="13">
        <f t="shared" si="335"/>
        <v>-149.35596330275223</v>
      </c>
      <c r="HJ185" s="13">
        <f t="shared" si="335"/>
        <v>-148.73747714808042</v>
      </c>
      <c r="HK185" s="13">
        <f t="shared" si="335"/>
        <v>-148.12349726775949</v>
      </c>
      <c r="HL185" s="13">
        <f t="shared" si="335"/>
        <v>-147.5139745916515</v>
      </c>
      <c r="HM185" s="13">
        <f t="shared" si="335"/>
        <v>-146.90886075949368</v>
      </c>
      <c r="HN185" s="13">
        <f t="shared" si="335"/>
        <v>-146.30810810810817</v>
      </c>
      <c r="HO185" s="13">
        <f t="shared" si="335"/>
        <v>-145.71166965888699</v>
      </c>
      <c r="HP185" s="13">
        <f t="shared" si="335"/>
        <v>-145.11949910554563</v>
      </c>
      <c r="HQ185" s="13">
        <f t="shared" si="335"/>
        <v>-144.53155080213901</v>
      </c>
      <c r="HR185" s="13">
        <f t="shared" si="335"/>
        <v>-143.94777975133218</v>
      </c>
      <c r="HS185" s="13">
        <f t="shared" si="335"/>
        <v>-143.36814159292044</v>
      </c>
      <c r="HT185" s="13">
        <f t="shared" si="335"/>
        <v>-142.79259259259265</v>
      </c>
      <c r="HU185" s="13">
        <f t="shared" si="335"/>
        <v>-142.22108963093149</v>
      </c>
      <c r="HV185" s="13">
        <f t="shared" si="335"/>
        <v>-141.65359019264451</v>
      </c>
      <c r="HW185" s="13">
        <f t="shared" si="335"/>
        <v>-141.09005235602103</v>
      </c>
      <c r="HX185" s="13">
        <f t="shared" si="335"/>
        <v>-140.53043478260872</v>
      </c>
      <c r="HY185" s="13">
        <f t="shared" si="335"/>
        <v>-139.97469670710575</v>
      </c>
      <c r="HZ185" s="13">
        <f t="shared" si="335"/>
        <v>-139.42279792746115</v>
      </c>
      <c r="IA185" s="13">
        <f t="shared" si="335"/>
        <v>-138.87469879518062</v>
      </c>
      <c r="IB185" s="13">
        <f t="shared" si="335"/>
        <v>-138.33036020583199</v>
      </c>
      <c r="IC185" s="13">
        <f t="shared" si="335"/>
        <v>-137.78974358974358</v>
      </c>
      <c r="ID185" s="13">
        <f t="shared" si="335"/>
        <v>-137.25281090289604</v>
      </c>
      <c r="IE185" s="13">
        <f t="shared" si="335"/>
        <v>-136.71952461799663</v>
      </c>
      <c r="IF185" s="13">
        <f t="shared" si="335"/>
        <v>-136.18984771573605</v>
      </c>
      <c r="IG185" s="13">
        <f t="shared" si="335"/>
        <v>-135.66374367622257</v>
      </c>
      <c r="IH185" s="13">
        <f t="shared" si="335"/>
        <v>-135.14117647058822</v>
      </c>
      <c r="II185" s="13">
        <f t="shared" si="335"/>
        <v>-134.62211055276373</v>
      </c>
      <c r="IJ185" s="13">
        <f t="shared" si="335"/>
        <v>-134.10651085141899</v>
      </c>
      <c r="IK185" s="13">
        <f t="shared" si="335"/>
        <v>-133.59434276206321</v>
      </c>
      <c r="IL185" s="13">
        <f t="shared" si="335"/>
        <v>-133.08557213930351</v>
      </c>
      <c r="IM185" s="13">
        <f t="shared" si="335"/>
        <v>-132.58016528925612</v>
      </c>
      <c r="IN185" s="13">
        <f t="shared" si="335"/>
        <v>-132.07808896210872</v>
      </c>
      <c r="IO185" s="13">
        <f t="shared" si="335"/>
        <v>-131.57931034482749</v>
      </c>
      <c r="IP185" s="13">
        <f t="shared" si="335"/>
        <v>-131.08379705400989</v>
      </c>
      <c r="IQ185" s="13">
        <f t="shared" si="335"/>
        <v>-130.59151712887444</v>
      </c>
      <c r="IR185" s="13">
        <f t="shared" si="335"/>
        <v>-130.10243902439026</v>
      </c>
      <c r="IS185" s="13">
        <f t="shared" si="335"/>
        <v>-129.61653160453807</v>
      </c>
      <c r="IT185" s="13">
        <f t="shared" si="335"/>
        <v>-129.13376413570279</v>
      </c>
      <c r="IU185" s="13">
        <f t="shared" si="335"/>
        <v>-128.6541062801931</v>
      </c>
      <c r="IV185" s="13">
        <f t="shared" si="335"/>
        <v>-128.17752808988757</v>
      </c>
      <c r="IW185" s="13"/>
      <c r="IX185" s="13"/>
      <c r="IY185" s="13"/>
      <c r="IZ185" s="13"/>
      <c r="JA185" s="13"/>
      <c r="JB185" s="13"/>
    </row>
    <row r="186" spans="1:262" ht="12.75" customHeight="1" x14ac:dyDescent="0.3">
      <c r="A186" s="14" t="s">
        <v>44</v>
      </c>
      <c r="B186" s="18">
        <v>362</v>
      </c>
      <c r="C186" s="19">
        <f t="shared" si="315"/>
        <v>1612</v>
      </c>
      <c r="D186" s="19">
        <f t="shared" si="316"/>
        <v>1250</v>
      </c>
      <c r="E186" s="19">
        <f t="shared" si="317"/>
        <v>10.5</v>
      </c>
      <c r="F186" s="18">
        <f t="shared" si="318"/>
        <v>1250</v>
      </c>
      <c r="G186" s="19">
        <f t="shared" si="319"/>
        <v>44.642857142857146</v>
      </c>
      <c r="H186" s="16">
        <f t="shared" si="320"/>
        <v>3292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4">
        <v>6000</v>
      </c>
      <c r="S186" s="17">
        <f>9/2</f>
        <v>4.5</v>
      </c>
      <c r="T186" s="17">
        <v>14</v>
      </c>
      <c r="U186" s="17">
        <f t="shared" si="321"/>
        <v>63</v>
      </c>
      <c r="V186" s="17">
        <f t="shared" si="322"/>
        <v>5040</v>
      </c>
      <c r="W186" s="17">
        <f t="shared" ref="W186:W187" si="336">6/2</f>
        <v>3</v>
      </c>
      <c r="X186" s="17">
        <f t="shared" si="324"/>
        <v>600</v>
      </c>
      <c r="Y186" s="4">
        <f t="shared" si="325"/>
        <v>360</v>
      </c>
      <c r="Z186" s="4">
        <v>0.05</v>
      </c>
      <c r="AA186" s="4">
        <v>12</v>
      </c>
      <c r="AB186" s="4">
        <v>7</v>
      </c>
      <c r="AC186" s="4">
        <v>500</v>
      </c>
      <c r="AD186" s="4">
        <v>9720</v>
      </c>
      <c r="AE186" s="4">
        <f t="shared" si="326"/>
        <v>810</v>
      </c>
      <c r="AF186" s="4">
        <f t="shared" si="327"/>
        <v>1134</v>
      </c>
      <c r="AG186" s="13">
        <f t="shared" ref="AG186:IV186" si="337">((($V186+$X186)/10*MAX((AG$2/$AC186),1)+($Y186/80*180*$Z186))/(MAX((AG$2/$AA186),1)+$AB186))*28-$B186</f>
        <v>1753.75</v>
      </c>
      <c r="AH186" s="13">
        <f t="shared" si="337"/>
        <v>1753.75</v>
      </c>
      <c r="AI186" s="13">
        <f t="shared" si="337"/>
        <v>1629.294117647059</v>
      </c>
      <c r="AJ186" s="13">
        <f t="shared" si="337"/>
        <v>1518.6666666666667</v>
      </c>
      <c r="AK186" s="13">
        <f t="shared" si="337"/>
        <v>1419.6842105263156</v>
      </c>
      <c r="AL186" s="13">
        <f t="shared" si="337"/>
        <v>1330.6000000000001</v>
      </c>
      <c r="AM186" s="13">
        <f t="shared" si="337"/>
        <v>1250</v>
      </c>
      <c r="AN186" s="13">
        <f t="shared" si="337"/>
        <v>1176.7272727272727</v>
      </c>
      <c r="AO186" s="13">
        <f t="shared" si="337"/>
        <v>1109.8260869565217</v>
      </c>
      <c r="AP186" s="13">
        <f t="shared" si="337"/>
        <v>1048.5</v>
      </c>
      <c r="AQ186" s="13">
        <f t="shared" si="337"/>
        <v>992.07999999999993</v>
      </c>
      <c r="AR186" s="13">
        <f t="shared" si="337"/>
        <v>940</v>
      </c>
      <c r="AS186" s="13">
        <f t="shared" si="337"/>
        <v>891.77777777777783</v>
      </c>
      <c r="AT186" s="13">
        <f t="shared" si="337"/>
        <v>847</v>
      </c>
      <c r="AU186" s="13">
        <f t="shared" si="337"/>
        <v>805.31034482758628</v>
      </c>
      <c r="AV186" s="13">
        <f t="shared" si="337"/>
        <v>766.39999999999986</v>
      </c>
      <c r="AW186" s="13">
        <f t="shared" si="337"/>
        <v>730</v>
      </c>
      <c r="AX186" s="13">
        <f t="shared" si="337"/>
        <v>695.875</v>
      </c>
      <c r="AY186" s="13">
        <f t="shared" si="337"/>
        <v>663.81818181818176</v>
      </c>
      <c r="AZ186" s="13">
        <f t="shared" si="337"/>
        <v>633.64705882352951</v>
      </c>
      <c r="BA186" s="13">
        <f t="shared" si="337"/>
        <v>605.20000000000005</v>
      </c>
      <c r="BB186" s="13">
        <f t="shared" si="337"/>
        <v>578.33333333333337</v>
      </c>
      <c r="BC186" s="13">
        <f t="shared" si="337"/>
        <v>552.91891891891896</v>
      </c>
      <c r="BD186" s="13">
        <f t="shared" si="337"/>
        <v>528.8421052631578</v>
      </c>
      <c r="BE186" s="13">
        <f t="shared" si="337"/>
        <v>506</v>
      </c>
      <c r="BF186" s="13">
        <f t="shared" si="337"/>
        <v>484.30000000000007</v>
      </c>
      <c r="BG186" s="13">
        <f t="shared" si="337"/>
        <v>463.65853658536582</v>
      </c>
      <c r="BH186" s="13">
        <f t="shared" si="337"/>
        <v>444</v>
      </c>
      <c r="BI186" s="13">
        <f t="shared" si="337"/>
        <v>425.25581395348831</v>
      </c>
      <c r="BJ186" s="13">
        <f t="shared" si="337"/>
        <v>407.36363636363637</v>
      </c>
      <c r="BK186" s="13">
        <f t="shared" si="337"/>
        <v>390.26666666666665</v>
      </c>
      <c r="BL186" s="13">
        <f t="shared" si="337"/>
        <v>373.91304347826087</v>
      </c>
      <c r="BM186" s="13">
        <f t="shared" si="337"/>
        <v>358.25531914893622</v>
      </c>
      <c r="BN186" s="13">
        <f t="shared" si="337"/>
        <v>343.25</v>
      </c>
      <c r="BO186" s="13">
        <f t="shared" si="337"/>
        <v>328.85714285714289</v>
      </c>
      <c r="BP186" s="13">
        <f t="shared" si="337"/>
        <v>315.03999999999996</v>
      </c>
      <c r="BQ186" s="13">
        <f t="shared" si="337"/>
        <v>301.76470588235293</v>
      </c>
      <c r="BR186" s="13">
        <f t="shared" si="337"/>
        <v>289</v>
      </c>
      <c r="BS186" s="13">
        <f t="shared" si="337"/>
        <v>276.71698113207549</v>
      </c>
      <c r="BT186" s="13">
        <f t="shared" si="337"/>
        <v>264.88888888888891</v>
      </c>
      <c r="BU186" s="13">
        <f t="shared" si="337"/>
        <v>253.4909090909091</v>
      </c>
      <c r="BV186" s="13">
        <f t="shared" si="337"/>
        <v>242.5</v>
      </c>
      <c r="BW186" s="13">
        <f t="shared" si="337"/>
        <v>231.8947368421052</v>
      </c>
      <c r="BX186" s="13">
        <f t="shared" si="337"/>
        <v>221.65517241379314</v>
      </c>
      <c r="BY186" s="13">
        <f t="shared" si="337"/>
        <v>211.76271186440681</v>
      </c>
      <c r="BZ186" s="13">
        <f t="shared" si="337"/>
        <v>202.19999999999993</v>
      </c>
      <c r="CA186" s="13">
        <f t="shared" si="337"/>
        <v>192.95081967213116</v>
      </c>
      <c r="CB186" s="13">
        <f t="shared" si="337"/>
        <v>184</v>
      </c>
      <c r="CC186" s="13">
        <f t="shared" si="337"/>
        <v>175.33333333333326</v>
      </c>
      <c r="CD186" s="13">
        <f t="shared" si="337"/>
        <v>166.9375</v>
      </c>
      <c r="CE186" s="13">
        <f t="shared" si="337"/>
        <v>158.80000000000007</v>
      </c>
      <c r="CF186" s="13">
        <f t="shared" si="337"/>
        <v>150.90909090909088</v>
      </c>
      <c r="CG186" s="13">
        <f t="shared" si="337"/>
        <v>143.25373134328362</v>
      </c>
      <c r="CH186" s="13">
        <f t="shared" si="337"/>
        <v>135.82352941176475</v>
      </c>
      <c r="CI186" s="13">
        <f t="shared" si="337"/>
        <v>128.60869565217388</v>
      </c>
      <c r="CJ186" s="13">
        <f t="shared" si="337"/>
        <v>121.60000000000002</v>
      </c>
      <c r="CK186" s="13">
        <f t="shared" si="337"/>
        <v>114.78873239436621</v>
      </c>
      <c r="CL186" s="13">
        <f t="shared" si="337"/>
        <v>108.16666666666669</v>
      </c>
      <c r="CM186" s="13">
        <f t="shared" si="337"/>
        <v>101.72602739726022</v>
      </c>
      <c r="CN186" s="13">
        <f t="shared" si="337"/>
        <v>95.459459459459481</v>
      </c>
      <c r="CO186" s="13">
        <f t="shared" si="337"/>
        <v>89.360000000000014</v>
      </c>
      <c r="CP186" s="13">
        <f t="shared" si="337"/>
        <v>83.421052631578902</v>
      </c>
      <c r="CQ186" s="13">
        <f t="shared" si="337"/>
        <v>77.636363636363626</v>
      </c>
      <c r="CR186" s="13">
        <f t="shared" si="337"/>
        <v>72</v>
      </c>
      <c r="CS186" s="13">
        <f t="shared" si="337"/>
        <v>66.506329113924039</v>
      </c>
      <c r="CT186" s="13">
        <f t="shared" si="337"/>
        <v>61.150000000000034</v>
      </c>
      <c r="CU186" s="13">
        <f t="shared" si="337"/>
        <v>55.925925925925924</v>
      </c>
      <c r="CV186" s="13">
        <f t="shared" si="337"/>
        <v>50.829268292682912</v>
      </c>
      <c r="CW186" s="13">
        <f t="shared" si="337"/>
        <v>45.855421686746979</v>
      </c>
      <c r="CX186" s="13">
        <f t="shared" si="337"/>
        <v>41</v>
      </c>
      <c r="CY186" s="13">
        <f t="shared" si="337"/>
        <v>36.258823529411757</v>
      </c>
      <c r="CZ186" s="13">
        <f t="shared" si="337"/>
        <v>31.627906976744157</v>
      </c>
      <c r="DA186" s="13">
        <f t="shared" si="337"/>
        <v>27.103448275862036</v>
      </c>
      <c r="DB186" s="13">
        <f t="shared" si="337"/>
        <v>22.681818181818187</v>
      </c>
      <c r="DC186" s="13">
        <f t="shared" si="337"/>
        <v>18.359550561797789</v>
      </c>
      <c r="DD186" s="13">
        <f t="shared" si="337"/>
        <v>14.133333333333326</v>
      </c>
      <c r="DE186" s="13">
        <f t="shared" si="337"/>
        <v>10</v>
      </c>
      <c r="DF186" s="13">
        <f t="shared" si="337"/>
        <v>5.9565217391304373</v>
      </c>
      <c r="DG186" s="13">
        <f t="shared" si="337"/>
        <v>2</v>
      </c>
      <c r="DH186" s="13">
        <f t="shared" si="337"/>
        <v>-1.8723404255318883</v>
      </c>
      <c r="DI186" s="13">
        <f t="shared" si="337"/>
        <v>-5.6631578947368553</v>
      </c>
      <c r="DJ186" s="13">
        <f t="shared" si="337"/>
        <v>-9.375</v>
      </c>
      <c r="DK186" s="13">
        <f t="shared" si="337"/>
        <v>-13.010309278350519</v>
      </c>
      <c r="DL186" s="13">
        <f t="shared" si="337"/>
        <v>-13.9931428571428</v>
      </c>
      <c r="DM186" s="13">
        <f t="shared" si="337"/>
        <v>-13.680000000000007</v>
      </c>
      <c r="DN186" s="13">
        <f t="shared" si="337"/>
        <v>-13.373119999999972</v>
      </c>
      <c r="DO186" s="13">
        <f t="shared" si="337"/>
        <v>-13.072316831683111</v>
      </c>
      <c r="DP186" s="13">
        <f t="shared" si="337"/>
        <v>-12.777411764705846</v>
      </c>
      <c r="DQ186" s="13">
        <f t="shared" si="337"/>
        <v>-12.488233009708722</v>
      </c>
      <c r="DR186" s="13">
        <f t="shared" si="337"/>
        <v>-12.204615384615408</v>
      </c>
      <c r="DS186" s="13">
        <f t="shared" si="337"/>
        <v>-11.926400000000001</v>
      </c>
      <c r="DT186" s="13">
        <f t="shared" si="337"/>
        <v>-11.653433962264103</v>
      </c>
      <c r="DU186" s="13">
        <f t="shared" si="337"/>
        <v>-11.385570093457886</v>
      </c>
      <c r="DV186" s="13">
        <f t="shared" si="337"/>
        <v>-11.12266666666676</v>
      </c>
      <c r="DW186" s="13">
        <f t="shared" si="337"/>
        <v>-10.864587155963363</v>
      </c>
      <c r="DX186" s="13">
        <f t="shared" si="337"/>
        <v>-10.611199999999997</v>
      </c>
      <c r="DY186" s="13">
        <f t="shared" si="337"/>
        <v>-10.362378378378367</v>
      </c>
      <c r="DZ186" s="13">
        <f t="shared" si="337"/>
        <v>-10.117999999999995</v>
      </c>
      <c r="EA186" s="13">
        <f t="shared" si="337"/>
        <v>-9.8779469026549123</v>
      </c>
      <c r="EB186" s="13">
        <f t="shared" si="337"/>
        <v>-9.64210526315793</v>
      </c>
      <c r="EC186" s="13">
        <f t="shared" si="337"/>
        <v>-9.4103652173913019</v>
      </c>
      <c r="ED186" s="13">
        <f t="shared" si="337"/>
        <v>-9.1826206896551525</v>
      </c>
      <c r="EE186" s="13">
        <f t="shared" si="337"/>
        <v>-8.958769230769235</v>
      </c>
      <c r="EF186" s="13">
        <f t="shared" si="337"/>
        <v>-8.7387118644068096</v>
      </c>
      <c r="EG186" s="13">
        <f t="shared" si="337"/>
        <v>-8.5223529411765071</v>
      </c>
      <c r="EH186" s="13">
        <f t="shared" si="337"/>
        <v>-8.309599999999989</v>
      </c>
      <c r="EI186" s="13">
        <f t="shared" si="337"/>
        <v>-8.1003636363636247</v>
      </c>
      <c r="EJ186" s="13">
        <f t="shared" si="337"/>
        <v>-7.8945573770491819</v>
      </c>
      <c r="EK186" s="13">
        <f t="shared" si="337"/>
        <v>-7.6920975609756397</v>
      </c>
      <c r="EL186" s="13">
        <f t="shared" si="337"/>
        <v>-7.4929032258064012</v>
      </c>
      <c r="EM186" s="13">
        <f t="shared" si="337"/>
        <v>-7.2968960000000038</v>
      </c>
      <c r="EN186" s="13">
        <f t="shared" si="337"/>
        <v>-7.103999999999985</v>
      </c>
      <c r="EO186" s="13">
        <f t="shared" si="337"/>
        <v>-6.91414173228344</v>
      </c>
      <c r="EP186" s="13">
        <f t="shared" si="337"/>
        <v>-6.7272499999999695</v>
      </c>
      <c r="EQ186" s="13">
        <f t="shared" si="337"/>
        <v>-6.5432558139535217</v>
      </c>
      <c r="ER186" s="13">
        <f t="shared" si="337"/>
        <v>-6.3620923076923646</v>
      </c>
      <c r="ES186" s="13">
        <f t="shared" si="337"/>
        <v>-6.1836946564885693</v>
      </c>
      <c r="ET186" s="13">
        <f t="shared" si="337"/>
        <v>-6.0080000000000382</v>
      </c>
      <c r="EU186" s="13">
        <f t="shared" si="337"/>
        <v>-5.8349473684210693</v>
      </c>
      <c r="EV186" s="13">
        <f t="shared" si="337"/>
        <v>-5.6644776119402991</v>
      </c>
      <c r="EW186" s="13">
        <f t="shared" si="337"/>
        <v>-5.4965333333333319</v>
      </c>
      <c r="EX186" s="13">
        <f t="shared" si="337"/>
        <v>-5.3310588235293608</v>
      </c>
      <c r="EY186" s="13">
        <f t="shared" si="337"/>
        <v>-5.1680000000000064</v>
      </c>
      <c r="EZ186" s="13">
        <f t="shared" si="337"/>
        <v>-5.007304347826107</v>
      </c>
      <c r="FA186" s="13">
        <f t="shared" si="337"/>
        <v>-4.8489208633093313</v>
      </c>
      <c r="FB186" s="13">
        <f t="shared" si="337"/>
        <v>-4.692799999999977</v>
      </c>
      <c r="FC186" s="13">
        <f t="shared" si="337"/>
        <v>-4.5388936170212446</v>
      </c>
      <c r="FD186" s="13">
        <f t="shared" si="337"/>
        <v>-4.3871549295774912</v>
      </c>
      <c r="FE186" s="13">
        <f t="shared" si="337"/>
        <v>-4.2375384615384633</v>
      </c>
      <c r="FF186" s="13">
        <f t="shared" si="337"/>
        <v>-4.089999999999975</v>
      </c>
      <c r="FG186" s="13">
        <f t="shared" si="337"/>
        <v>-3.9444965517241144</v>
      </c>
      <c r="FH186" s="13">
        <f t="shared" si="337"/>
        <v>-3.8009863013698464</v>
      </c>
      <c r="FI186" s="13">
        <f t="shared" si="337"/>
        <v>-3.6594285714285775</v>
      </c>
      <c r="FJ186" s="13">
        <f t="shared" si="337"/>
        <v>-3.5197837837837369</v>
      </c>
      <c r="FK186" s="13">
        <f t="shared" si="337"/>
        <v>-3.3820134228187726</v>
      </c>
      <c r="FL186" s="13">
        <f t="shared" si="337"/>
        <v>-3.2460800000000063</v>
      </c>
      <c r="FM186" s="13">
        <f t="shared" si="337"/>
        <v>-3.111947019867614</v>
      </c>
      <c r="FN186" s="13">
        <f t="shared" si="337"/>
        <v>-2.9795789473684522</v>
      </c>
      <c r="FO186" s="13">
        <f t="shared" si="337"/>
        <v>-2.848941176470646</v>
      </c>
      <c r="FP186" s="13">
        <f t="shared" si="337"/>
        <v>-2.7200000000000273</v>
      </c>
      <c r="FQ186" s="13">
        <f t="shared" si="337"/>
        <v>-2.5927225806451588</v>
      </c>
      <c r="FR186" s="13">
        <f t="shared" si="337"/>
        <v>-2.4670769230769451</v>
      </c>
      <c r="FS186" s="13">
        <f t="shared" si="337"/>
        <v>-2.3430318471337728</v>
      </c>
      <c r="FT186" s="13">
        <f t="shared" si="337"/>
        <v>-2.2205569620253414</v>
      </c>
      <c r="FU186" s="13">
        <f t="shared" si="337"/>
        <v>-2.099622641509427</v>
      </c>
      <c r="FV186" s="13">
        <f t="shared" si="337"/>
        <v>-1.9801999999999111</v>
      </c>
      <c r="FW186" s="13">
        <f t="shared" si="337"/>
        <v>-1.8622608695652048</v>
      </c>
      <c r="FX186" s="13">
        <f t="shared" si="337"/>
        <v>-1.7457777777777892</v>
      </c>
      <c r="FY186" s="13">
        <f t="shared" si="337"/>
        <v>-1.6307239263803694</v>
      </c>
      <c r="FZ186" s="13">
        <f t="shared" si="337"/>
        <v>-1.5170731707316918</v>
      </c>
      <c r="GA186" s="13">
        <f t="shared" si="337"/>
        <v>-1.4047999999999661</v>
      </c>
      <c r="GB186" s="13">
        <f t="shared" si="337"/>
        <v>-1.2938795180722309</v>
      </c>
      <c r="GC186" s="13">
        <f t="shared" si="337"/>
        <v>-1.1842874251496482</v>
      </c>
      <c r="GD186" s="13">
        <f t="shared" si="337"/>
        <v>-1.075999999999965</v>
      </c>
      <c r="GE186" s="13">
        <f t="shared" si="337"/>
        <v>-0.96899408284025412</v>
      </c>
      <c r="GF186" s="13">
        <f t="shared" si="337"/>
        <v>-0.86324705882356056</v>
      </c>
      <c r="GG186" s="13">
        <f t="shared" si="337"/>
        <v>-0.75873684210529291</v>
      </c>
      <c r="GH186" s="13">
        <f t="shared" si="337"/>
        <v>-0.65544186046508912</v>
      </c>
      <c r="GI186" s="13">
        <f t="shared" si="337"/>
        <v>-0.55334104046249877</v>
      </c>
      <c r="GJ186" s="13">
        <f t="shared" si="337"/>
        <v>-0.45241379310346019</v>
      </c>
      <c r="GK186" s="13">
        <f t="shared" si="337"/>
        <v>-0.3526400000000649</v>
      </c>
      <c r="GL186" s="13">
        <f t="shared" si="337"/>
        <v>-0.2540000000000191</v>
      </c>
      <c r="GM186" s="13">
        <f t="shared" si="337"/>
        <v>-0.15647457627119365</v>
      </c>
      <c r="GN186" s="13">
        <f t="shared" si="337"/>
        <v>-6.0044943820230401E-2</v>
      </c>
      <c r="GO186" s="13">
        <f t="shared" si="337"/>
        <v>3.5307262569858722E-2</v>
      </c>
      <c r="GP186" s="13">
        <f t="shared" si="337"/>
        <v>0.12960000000003902</v>
      </c>
      <c r="GQ186" s="13">
        <f t="shared" si="337"/>
        <v>0.22285082872929252</v>
      </c>
      <c r="GR186" s="13">
        <f t="shared" si="337"/>
        <v>0.31507692307695834</v>
      </c>
      <c r="GS186" s="13">
        <f t="shared" si="337"/>
        <v>0.40629508196718689</v>
      </c>
      <c r="GT186" s="13">
        <f t="shared" si="337"/>
        <v>0.49652173913040087</v>
      </c>
      <c r="GU186" s="13">
        <f t="shared" si="337"/>
        <v>0.58577297297296127</v>
      </c>
      <c r="GV186" s="13">
        <f t="shared" si="337"/>
        <v>0.67406451612902174</v>
      </c>
      <c r="GW186" s="13">
        <f t="shared" si="337"/>
        <v>0.76141176470588334</v>
      </c>
      <c r="GX186" s="13">
        <f t="shared" si="337"/>
        <v>0.84782978723410451</v>
      </c>
      <c r="GY186" s="13">
        <f t="shared" si="337"/>
        <v>0.93333333333333712</v>
      </c>
      <c r="GZ186" s="13">
        <f t="shared" si="337"/>
        <v>1.0179368421053141</v>
      </c>
      <c r="HA186" s="13">
        <f t="shared" si="337"/>
        <v>1.1016544502618331</v>
      </c>
      <c r="HB186" s="13">
        <f t="shared" si="337"/>
        <v>1.1845000000000141</v>
      </c>
      <c r="HC186" s="13">
        <f t="shared" si="337"/>
        <v>1.2664870466321645</v>
      </c>
      <c r="HD186" s="13">
        <f t="shared" si="337"/>
        <v>1.3476288659793454</v>
      </c>
      <c r="HE186" s="13">
        <f t="shared" si="337"/>
        <v>1.4279384615384743</v>
      </c>
      <c r="HF186" s="13">
        <f t="shared" si="337"/>
        <v>1.5074285714285907</v>
      </c>
      <c r="HG186" s="13">
        <f t="shared" si="337"/>
        <v>1.5861116751269151</v>
      </c>
      <c r="HH186" s="13">
        <f t="shared" si="337"/>
        <v>1.6640000000000441</v>
      </c>
      <c r="HI186" s="13">
        <f t="shared" si="337"/>
        <v>1.741105527638183</v>
      </c>
      <c r="HJ186" s="13">
        <f t="shared" si="337"/>
        <v>1.8174400000000333</v>
      </c>
      <c r="HK186" s="13">
        <f t="shared" si="337"/>
        <v>1.8930149253731656</v>
      </c>
      <c r="HL186" s="13">
        <f t="shared" si="337"/>
        <v>1.9678415841583501</v>
      </c>
      <c r="HM186" s="13">
        <f t="shared" si="337"/>
        <v>2.0419310344827295</v>
      </c>
      <c r="HN186" s="13">
        <f t="shared" si="337"/>
        <v>2.1152941176470108</v>
      </c>
      <c r="HO186" s="13">
        <f t="shared" si="337"/>
        <v>2.1879414634146315</v>
      </c>
      <c r="HP186" s="13">
        <f t="shared" si="337"/>
        <v>2.2598834951456297</v>
      </c>
      <c r="HQ186" s="13">
        <f t="shared" si="337"/>
        <v>2.3311304347826081</v>
      </c>
      <c r="HR186" s="13">
        <f t="shared" si="337"/>
        <v>2.4016923076923149</v>
      </c>
      <c r="HS186" s="13">
        <f t="shared" si="337"/>
        <v>2.4715789473684708</v>
      </c>
      <c r="HT186" s="13">
        <f t="shared" si="337"/>
        <v>2.5407999999999902</v>
      </c>
      <c r="HU186" s="13">
        <f t="shared" si="337"/>
        <v>2.6093649289099403</v>
      </c>
      <c r="HV186" s="13">
        <f t="shared" si="337"/>
        <v>2.677283018867854</v>
      </c>
      <c r="HW186" s="13">
        <f t="shared" si="337"/>
        <v>2.7445633802816474</v>
      </c>
      <c r="HX186" s="13">
        <f t="shared" si="337"/>
        <v>2.8112149532710191</v>
      </c>
      <c r="HY186" s="13">
        <f t="shared" si="337"/>
        <v>2.8772465116279022</v>
      </c>
      <c r="HZ186" s="13">
        <f t="shared" si="337"/>
        <v>2.9426666666666961</v>
      </c>
      <c r="IA186" s="13">
        <f t="shared" si="337"/>
        <v>3.0074838709676897</v>
      </c>
      <c r="IB186" s="13">
        <f t="shared" si="337"/>
        <v>3.0717064220183943</v>
      </c>
      <c r="IC186" s="13">
        <f t="shared" si="337"/>
        <v>3.1353424657534674</v>
      </c>
      <c r="ID186" s="13">
        <f t="shared" si="337"/>
        <v>3.1984000000000492</v>
      </c>
      <c r="IE186" s="13">
        <f t="shared" si="337"/>
        <v>3.2608868778279998</v>
      </c>
      <c r="IF186" s="13">
        <f t="shared" si="337"/>
        <v>3.322810810810779</v>
      </c>
      <c r="IG186" s="13">
        <f t="shared" si="337"/>
        <v>3.384179372197309</v>
      </c>
      <c r="IH186" s="13">
        <f t="shared" si="337"/>
        <v>3.4449999999999932</v>
      </c>
      <c r="II186" s="13">
        <f t="shared" si="337"/>
        <v>3.5052800000000275</v>
      </c>
      <c r="IJ186" s="13">
        <f t="shared" si="337"/>
        <v>3.565026548672563</v>
      </c>
      <c r="IK186" s="13">
        <f t="shared" si="337"/>
        <v>3.6242466960352431</v>
      </c>
      <c r="IL186" s="13">
        <f t="shared" si="337"/>
        <v>3.6829473684210825</v>
      </c>
      <c r="IM186" s="13">
        <f t="shared" si="337"/>
        <v>3.741135371179098</v>
      </c>
      <c r="IN186" s="13">
        <f t="shared" si="337"/>
        <v>3.7988173913043966</v>
      </c>
      <c r="IO186" s="13">
        <f t="shared" si="337"/>
        <v>3.8559999999999945</v>
      </c>
      <c r="IP186" s="13">
        <f t="shared" si="337"/>
        <v>3.9126896551724144</v>
      </c>
      <c r="IQ186" s="13">
        <f t="shared" si="337"/>
        <v>3.9688927038626503</v>
      </c>
      <c r="IR186" s="13">
        <f t="shared" si="337"/>
        <v>4.0246153846154016</v>
      </c>
      <c r="IS186" s="13">
        <f t="shared" si="337"/>
        <v>4.0798638297872571</v>
      </c>
      <c r="IT186" s="13">
        <f t="shared" si="337"/>
        <v>4.1346440677966712</v>
      </c>
      <c r="IU186" s="13">
        <f t="shared" si="337"/>
        <v>4.1889620253165276</v>
      </c>
      <c r="IV186" s="13">
        <f t="shared" si="337"/>
        <v>4.242823529411794</v>
      </c>
      <c r="IW186" s="13"/>
      <c r="IX186" s="13"/>
      <c r="IY186" s="13"/>
      <c r="IZ186" s="13"/>
      <c r="JA186" s="13"/>
      <c r="JB186" s="13"/>
    </row>
    <row r="187" spans="1:262" ht="12.75" customHeight="1" x14ac:dyDescent="0.3">
      <c r="A187" s="10" t="s">
        <v>45</v>
      </c>
      <c r="B187" s="2">
        <v>208</v>
      </c>
      <c r="C187" s="13">
        <f t="shared" si="315"/>
        <v>816</v>
      </c>
      <c r="D187" s="13">
        <f t="shared" si="316"/>
        <v>608</v>
      </c>
      <c r="E187" s="13">
        <f t="shared" si="317"/>
        <v>10.5</v>
      </c>
      <c r="F187" s="2">
        <f t="shared" si="318"/>
        <v>600</v>
      </c>
      <c r="G187" s="13">
        <f t="shared" si="319"/>
        <v>21.714285714285715</v>
      </c>
      <c r="H187" s="11">
        <f t="shared" si="320"/>
        <v>1456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4">
        <v>3000</v>
      </c>
      <c r="S187" s="17">
        <v>4</v>
      </c>
      <c r="T187" s="17">
        <v>6</v>
      </c>
      <c r="U187" s="17">
        <f t="shared" si="321"/>
        <v>24</v>
      </c>
      <c r="V187" s="17">
        <f t="shared" si="322"/>
        <v>1920</v>
      </c>
      <c r="W187" s="17">
        <f t="shared" si="336"/>
        <v>3</v>
      </c>
      <c r="X187" s="17">
        <f t="shared" si="324"/>
        <v>600</v>
      </c>
      <c r="Y187" s="4">
        <f t="shared" si="325"/>
        <v>480</v>
      </c>
      <c r="Z187" s="4">
        <v>0.05</v>
      </c>
      <c r="AA187" s="4">
        <v>12</v>
      </c>
      <c r="AB187" s="4">
        <v>7</v>
      </c>
      <c r="AC187" s="4">
        <v>500</v>
      </c>
      <c r="AD187" s="4">
        <v>9720</v>
      </c>
      <c r="AE187" s="4">
        <f t="shared" si="326"/>
        <v>1080</v>
      </c>
      <c r="AF187" s="4">
        <f t="shared" si="327"/>
        <v>432</v>
      </c>
      <c r="AG187" s="13">
        <f t="shared" ref="AG187:IV187" si="338">((($V187+$X187)/10*MAX((AG$2/$AC187),1)+($Y187/80*180*$Z187))/(MAX((AG$2/$AA187),1)+$AB187))*28-$B187</f>
        <v>863</v>
      </c>
      <c r="AH187" s="13">
        <f t="shared" si="338"/>
        <v>863</v>
      </c>
      <c r="AI187" s="13">
        <f t="shared" si="338"/>
        <v>800</v>
      </c>
      <c r="AJ187" s="13">
        <f t="shared" si="338"/>
        <v>744</v>
      </c>
      <c r="AK187" s="13">
        <f t="shared" si="338"/>
        <v>693.8947368421052</v>
      </c>
      <c r="AL187" s="13">
        <f t="shared" si="338"/>
        <v>648.80000000000007</v>
      </c>
      <c r="AM187" s="13">
        <f t="shared" si="338"/>
        <v>608</v>
      </c>
      <c r="AN187" s="13">
        <f t="shared" si="338"/>
        <v>570.90909090909088</v>
      </c>
      <c r="AO187" s="13">
        <f t="shared" si="338"/>
        <v>537.04347826086962</v>
      </c>
      <c r="AP187" s="13">
        <f t="shared" si="338"/>
        <v>506</v>
      </c>
      <c r="AQ187" s="13">
        <f t="shared" si="338"/>
        <v>477.44000000000005</v>
      </c>
      <c r="AR187" s="13">
        <f t="shared" si="338"/>
        <v>451.07692307692309</v>
      </c>
      <c r="AS187" s="13">
        <f t="shared" si="338"/>
        <v>426.66666666666674</v>
      </c>
      <c r="AT187" s="13">
        <f t="shared" si="338"/>
        <v>404</v>
      </c>
      <c r="AU187" s="13">
        <f t="shared" si="338"/>
        <v>382.89655172413791</v>
      </c>
      <c r="AV187" s="13">
        <f t="shared" si="338"/>
        <v>363.19999999999993</v>
      </c>
      <c r="AW187" s="13">
        <f t="shared" si="338"/>
        <v>344.77419354838707</v>
      </c>
      <c r="AX187" s="13">
        <f t="shared" si="338"/>
        <v>327.5</v>
      </c>
      <c r="AY187" s="13">
        <f t="shared" si="338"/>
        <v>311.27272727272725</v>
      </c>
      <c r="AZ187" s="13">
        <f t="shared" si="338"/>
        <v>296</v>
      </c>
      <c r="BA187" s="13">
        <f t="shared" si="338"/>
        <v>281.59999999999997</v>
      </c>
      <c r="BB187" s="13">
        <f t="shared" si="338"/>
        <v>268</v>
      </c>
      <c r="BC187" s="13">
        <f t="shared" si="338"/>
        <v>255.1351351351351</v>
      </c>
      <c r="BD187" s="13">
        <f t="shared" si="338"/>
        <v>242.9473684210526</v>
      </c>
      <c r="BE187" s="13">
        <f t="shared" si="338"/>
        <v>231.38461538461536</v>
      </c>
      <c r="BF187" s="13">
        <f t="shared" si="338"/>
        <v>220.40000000000003</v>
      </c>
      <c r="BG187" s="13">
        <f t="shared" si="338"/>
        <v>209.95121951219517</v>
      </c>
      <c r="BH187" s="13">
        <f t="shared" si="338"/>
        <v>200</v>
      </c>
      <c r="BI187" s="13">
        <f t="shared" si="338"/>
        <v>190.51162790697674</v>
      </c>
      <c r="BJ187" s="13">
        <f t="shared" si="338"/>
        <v>181.45454545454544</v>
      </c>
      <c r="BK187" s="13">
        <f t="shared" si="338"/>
        <v>172.8</v>
      </c>
      <c r="BL187" s="13">
        <f t="shared" si="338"/>
        <v>164.52173913043481</v>
      </c>
      <c r="BM187" s="13">
        <f t="shared" si="338"/>
        <v>156.59574468085106</v>
      </c>
      <c r="BN187" s="13">
        <f t="shared" si="338"/>
        <v>149</v>
      </c>
      <c r="BO187" s="13">
        <f t="shared" si="338"/>
        <v>141.71428571428572</v>
      </c>
      <c r="BP187" s="13">
        <f t="shared" si="338"/>
        <v>134.72000000000003</v>
      </c>
      <c r="BQ187" s="13">
        <f t="shared" si="338"/>
        <v>128</v>
      </c>
      <c r="BR187" s="13">
        <f t="shared" si="338"/>
        <v>121.53846153846155</v>
      </c>
      <c r="BS187" s="13">
        <f t="shared" si="338"/>
        <v>115.32075471698113</v>
      </c>
      <c r="BT187" s="13">
        <f t="shared" si="338"/>
        <v>109.33333333333337</v>
      </c>
      <c r="BU187" s="13">
        <f t="shared" si="338"/>
        <v>103.56363636363636</v>
      </c>
      <c r="BV187" s="13">
        <f t="shared" si="338"/>
        <v>98</v>
      </c>
      <c r="BW187" s="13">
        <f t="shared" si="338"/>
        <v>92.631578947368439</v>
      </c>
      <c r="BX187" s="13">
        <f t="shared" si="338"/>
        <v>87.448275862068954</v>
      </c>
      <c r="BY187" s="13">
        <f t="shared" si="338"/>
        <v>82.440677966101703</v>
      </c>
      <c r="BZ187" s="13">
        <f t="shared" si="338"/>
        <v>77.599999999999966</v>
      </c>
      <c r="CA187" s="13">
        <f t="shared" si="338"/>
        <v>72.918032786885249</v>
      </c>
      <c r="CB187" s="13">
        <f t="shared" si="338"/>
        <v>68.387096774193537</v>
      </c>
      <c r="CC187" s="13">
        <f t="shared" si="338"/>
        <v>64</v>
      </c>
      <c r="CD187" s="13">
        <f t="shared" si="338"/>
        <v>59.75</v>
      </c>
      <c r="CE187" s="13">
        <f t="shared" si="338"/>
        <v>55.630769230769261</v>
      </c>
      <c r="CF187" s="13">
        <f t="shared" si="338"/>
        <v>51.636363636363626</v>
      </c>
      <c r="CG187" s="13">
        <f t="shared" si="338"/>
        <v>47.76119402985077</v>
      </c>
      <c r="CH187" s="13">
        <f t="shared" si="338"/>
        <v>44</v>
      </c>
      <c r="CI187" s="13">
        <f t="shared" si="338"/>
        <v>40.34782608695653</v>
      </c>
      <c r="CJ187" s="13">
        <f t="shared" si="338"/>
        <v>36.799999999999983</v>
      </c>
      <c r="CK187" s="13">
        <f t="shared" si="338"/>
        <v>33.352112676056322</v>
      </c>
      <c r="CL187" s="13">
        <f t="shared" si="338"/>
        <v>30</v>
      </c>
      <c r="CM187" s="13">
        <f t="shared" si="338"/>
        <v>26.739726027397239</v>
      </c>
      <c r="CN187" s="13">
        <f t="shared" si="338"/>
        <v>23.567567567567551</v>
      </c>
      <c r="CO187" s="13">
        <f t="shared" si="338"/>
        <v>20.480000000000018</v>
      </c>
      <c r="CP187" s="13">
        <f t="shared" si="338"/>
        <v>17.473684210526301</v>
      </c>
      <c r="CQ187" s="13">
        <f t="shared" si="338"/>
        <v>14.545454545454561</v>
      </c>
      <c r="CR187" s="13">
        <f t="shared" si="338"/>
        <v>11.692307692307679</v>
      </c>
      <c r="CS187" s="13">
        <f t="shared" si="338"/>
        <v>8.9113924050633102</v>
      </c>
      <c r="CT187" s="13">
        <f t="shared" si="338"/>
        <v>6.2000000000000171</v>
      </c>
      <c r="CU187" s="13">
        <f t="shared" si="338"/>
        <v>3.5555555555555429</v>
      </c>
      <c r="CV187" s="13">
        <f t="shared" si="338"/>
        <v>0.97560975609758316</v>
      </c>
      <c r="CW187" s="13">
        <f t="shared" si="338"/>
        <v>-1.5421686746987859</v>
      </c>
      <c r="CX187" s="13">
        <f t="shared" si="338"/>
        <v>-4</v>
      </c>
      <c r="CY187" s="13">
        <f t="shared" si="338"/>
        <v>-6.4000000000000057</v>
      </c>
      <c r="CZ187" s="13">
        <f t="shared" si="338"/>
        <v>-8.7441860465116292</v>
      </c>
      <c r="DA187" s="13">
        <f t="shared" si="338"/>
        <v>-11.034482758620697</v>
      </c>
      <c r="DB187" s="13">
        <f t="shared" si="338"/>
        <v>-13.27272727272728</v>
      </c>
      <c r="DC187" s="13">
        <f t="shared" si="338"/>
        <v>-15.460674157303373</v>
      </c>
      <c r="DD187" s="13">
        <f t="shared" si="338"/>
        <v>-17.599999999999994</v>
      </c>
      <c r="DE187" s="13">
        <f t="shared" si="338"/>
        <v>-19.692307692307679</v>
      </c>
      <c r="DF187" s="13">
        <f t="shared" si="338"/>
        <v>-21.739130434782595</v>
      </c>
      <c r="DG187" s="13">
        <f t="shared" si="338"/>
        <v>-23.741935483870947</v>
      </c>
      <c r="DH187" s="13">
        <f t="shared" si="338"/>
        <v>-25.702127659574472</v>
      </c>
      <c r="DI187" s="13">
        <f t="shared" si="338"/>
        <v>-27.621052631578948</v>
      </c>
      <c r="DJ187" s="13">
        <f t="shared" si="338"/>
        <v>-29.5</v>
      </c>
      <c r="DK187" s="13">
        <f t="shared" si="338"/>
        <v>-31.340206185567013</v>
      </c>
      <c r="DL187" s="13">
        <f t="shared" si="338"/>
        <v>-31.99085714285718</v>
      </c>
      <c r="DM187" s="13">
        <f t="shared" si="338"/>
        <v>-32.058181818181794</v>
      </c>
      <c r="DN187" s="13">
        <f t="shared" si="338"/>
        <v>-32.124159999999989</v>
      </c>
      <c r="DO187" s="13">
        <f t="shared" si="338"/>
        <v>-32.188831683168303</v>
      </c>
      <c r="DP187" s="13">
        <f t="shared" si="338"/>
        <v>-32.252235294117639</v>
      </c>
      <c r="DQ187" s="13">
        <f t="shared" si="338"/>
        <v>-32.314407766990257</v>
      </c>
      <c r="DR187" s="13">
        <f t="shared" si="338"/>
        <v>-32.375384615384604</v>
      </c>
      <c r="DS187" s="13">
        <f t="shared" si="338"/>
        <v>-32.43519999999998</v>
      </c>
      <c r="DT187" s="13">
        <f t="shared" si="338"/>
        <v>-32.493886792452798</v>
      </c>
      <c r="DU187" s="13">
        <f t="shared" si="338"/>
        <v>-32.551476635514007</v>
      </c>
      <c r="DV187" s="13">
        <f t="shared" si="338"/>
        <v>-32.608000000000004</v>
      </c>
      <c r="DW187" s="13">
        <f t="shared" si="338"/>
        <v>-32.66348623853213</v>
      </c>
      <c r="DX187" s="13">
        <f t="shared" si="338"/>
        <v>-32.717963636363663</v>
      </c>
      <c r="DY187" s="13">
        <f t="shared" si="338"/>
        <v>-32.771459459459493</v>
      </c>
      <c r="DZ187" s="13">
        <f t="shared" si="338"/>
        <v>-32.824000000000012</v>
      </c>
      <c r="EA187" s="13">
        <f t="shared" si="338"/>
        <v>-32.875610619469029</v>
      </c>
      <c r="EB187" s="13">
        <f t="shared" si="338"/>
        <v>-32.926315789473676</v>
      </c>
      <c r="EC187" s="13">
        <f t="shared" si="338"/>
        <v>-32.976139130434802</v>
      </c>
      <c r="ED187" s="13">
        <f t="shared" si="338"/>
        <v>-33.025103448275871</v>
      </c>
      <c r="EE187" s="13">
        <f t="shared" si="338"/>
        <v>-33.073230769230804</v>
      </c>
      <c r="EF187" s="13">
        <f t="shared" si="338"/>
        <v>-33.120542372881346</v>
      </c>
      <c r="EG187" s="13">
        <f t="shared" si="338"/>
        <v>-33.16705882352943</v>
      </c>
      <c r="EH187" s="13">
        <f t="shared" si="338"/>
        <v>-33.212800000000016</v>
      </c>
      <c r="EI187" s="13">
        <f t="shared" si="338"/>
        <v>-33.257785123966954</v>
      </c>
      <c r="EJ187" s="13">
        <f t="shared" si="338"/>
        <v>-33.302032786885263</v>
      </c>
      <c r="EK187" s="13">
        <f t="shared" si="338"/>
        <v>-33.345560975609772</v>
      </c>
      <c r="EL187" s="13">
        <f t="shared" si="338"/>
        <v>-33.388387096774153</v>
      </c>
      <c r="EM187" s="13">
        <f t="shared" si="338"/>
        <v>-33.430527999999981</v>
      </c>
      <c r="EN187" s="13">
        <f t="shared" si="338"/>
        <v>-33.47199999999998</v>
      </c>
      <c r="EO187" s="13">
        <f t="shared" si="338"/>
        <v>-33.512818897637771</v>
      </c>
      <c r="EP187" s="13">
        <f t="shared" si="338"/>
        <v>-33.552999999999969</v>
      </c>
      <c r="EQ187" s="13">
        <f t="shared" si="338"/>
        <v>-33.592558139534901</v>
      </c>
      <c r="ER187" s="13">
        <f t="shared" si="338"/>
        <v>-33.631507692307679</v>
      </c>
      <c r="ES187" s="13">
        <f t="shared" si="338"/>
        <v>-33.669862595419858</v>
      </c>
      <c r="ET187" s="13">
        <f t="shared" si="338"/>
        <v>-33.707636363636368</v>
      </c>
      <c r="EU187" s="13">
        <f t="shared" si="338"/>
        <v>-33.74484210526316</v>
      </c>
      <c r="EV187" s="13">
        <f t="shared" si="338"/>
        <v>-33.781492537313426</v>
      </c>
      <c r="EW187" s="13">
        <f t="shared" si="338"/>
        <v>-33.817599999999999</v>
      </c>
      <c r="EX187" s="13">
        <f t="shared" si="338"/>
        <v>-33.853176470588238</v>
      </c>
      <c r="EY187" s="13">
        <f t="shared" si="338"/>
        <v>-33.888233576642335</v>
      </c>
      <c r="EZ187" s="13">
        <f t="shared" si="338"/>
        <v>-33.922782608695655</v>
      </c>
      <c r="FA187" s="13">
        <f t="shared" si="338"/>
        <v>-33.956834532374103</v>
      </c>
      <c r="FB187" s="13">
        <f t="shared" si="338"/>
        <v>-33.990399999999994</v>
      </c>
      <c r="FC187" s="13">
        <f t="shared" si="338"/>
        <v>-34.023489361702133</v>
      </c>
      <c r="FD187" s="13">
        <f t="shared" si="338"/>
        <v>-34.05611267605633</v>
      </c>
      <c r="FE187" s="13">
        <f t="shared" si="338"/>
        <v>-34.088279720279729</v>
      </c>
      <c r="FF187" s="13">
        <f t="shared" si="338"/>
        <v>-34.120000000000005</v>
      </c>
      <c r="FG187" s="13">
        <f t="shared" si="338"/>
        <v>-34.151282758620681</v>
      </c>
      <c r="FH187" s="13">
        <f t="shared" si="338"/>
        <v>-34.182136986301373</v>
      </c>
      <c r="FI187" s="13">
        <f t="shared" si="338"/>
        <v>-34.212571428571408</v>
      </c>
      <c r="FJ187" s="13">
        <f t="shared" si="338"/>
        <v>-34.242594594594607</v>
      </c>
      <c r="FK187" s="13">
        <f t="shared" si="338"/>
        <v>-34.272214765100671</v>
      </c>
      <c r="FL187" s="13">
        <f t="shared" si="338"/>
        <v>-34.301440000000014</v>
      </c>
      <c r="FM187" s="13">
        <f t="shared" si="338"/>
        <v>-34.330278145695388</v>
      </c>
      <c r="FN187" s="13">
        <f t="shared" si="338"/>
        <v>-34.358736842105287</v>
      </c>
      <c r="FO187" s="13">
        <f t="shared" si="338"/>
        <v>-34.386823529411771</v>
      </c>
      <c r="FP187" s="13">
        <f t="shared" si="338"/>
        <v>-34.414545454545475</v>
      </c>
      <c r="FQ187" s="13">
        <f t="shared" si="338"/>
        <v>-34.441909677419346</v>
      </c>
      <c r="FR187" s="13">
        <f t="shared" si="338"/>
        <v>-34.46892307692309</v>
      </c>
      <c r="FS187" s="13">
        <f t="shared" si="338"/>
        <v>-34.495592356687894</v>
      </c>
      <c r="FT187" s="13">
        <f t="shared" si="338"/>
        <v>-34.521924050632919</v>
      </c>
      <c r="FU187" s="13">
        <f t="shared" si="338"/>
        <v>-34.547924528301877</v>
      </c>
      <c r="FV187" s="13">
        <f t="shared" si="338"/>
        <v>-34.573599999999999</v>
      </c>
      <c r="FW187" s="13">
        <f t="shared" si="338"/>
        <v>-34.598956521739126</v>
      </c>
      <c r="FX187" s="13">
        <f t="shared" si="338"/>
        <v>-34.623999999999995</v>
      </c>
      <c r="FY187" s="13">
        <f t="shared" si="338"/>
        <v>-34.648736196319021</v>
      </c>
      <c r="FZ187" s="13">
        <f t="shared" si="338"/>
        <v>-34.673170731707302</v>
      </c>
      <c r="GA187" s="13">
        <f t="shared" si="338"/>
        <v>-34.697309090909073</v>
      </c>
      <c r="GB187" s="13">
        <f t="shared" si="338"/>
        <v>-34.72115662650603</v>
      </c>
      <c r="GC187" s="13">
        <f t="shared" si="338"/>
        <v>-34.744718562874255</v>
      </c>
      <c r="GD187" s="13">
        <f t="shared" si="338"/>
        <v>-34.768000000000001</v>
      </c>
      <c r="GE187" s="13">
        <f t="shared" si="338"/>
        <v>-34.791005917159765</v>
      </c>
      <c r="GF187" s="13">
        <f t="shared" si="338"/>
        <v>-34.813741176470586</v>
      </c>
      <c r="GG187" s="13">
        <f t="shared" si="338"/>
        <v>-34.836210526315767</v>
      </c>
      <c r="GH187" s="13">
        <f t="shared" si="338"/>
        <v>-34.858418604651206</v>
      </c>
      <c r="GI187" s="13">
        <f t="shared" si="338"/>
        <v>-34.880369942196523</v>
      </c>
      <c r="GJ187" s="13">
        <f t="shared" si="338"/>
        <v>-34.902068965517259</v>
      </c>
      <c r="GK187" s="13">
        <f t="shared" si="338"/>
        <v>-34.923519999999996</v>
      </c>
      <c r="GL187" s="13">
        <f t="shared" si="338"/>
        <v>-34.944727272727306</v>
      </c>
      <c r="GM187" s="13">
        <f t="shared" si="338"/>
        <v>-34.965694915254204</v>
      </c>
      <c r="GN187" s="13">
        <f t="shared" si="338"/>
        <v>-34.986426966292157</v>
      </c>
      <c r="GO187" s="13">
        <f t="shared" si="338"/>
        <v>-35.006927374301654</v>
      </c>
      <c r="GP187" s="13">
        <f t="shared" si="338"/>
        <v>-35.027200000000022</v>
      </c>
      <c r="GQ187" s="13">
        <f t="shared" si="338"/>
        <v>-35.047248618784522</v>
      </c>
      <c r="GR187" s="13">
        <f t="shared" si="338"/>
        <v>-35.067076923076939</v>
      </c>
      <c r="GS187" s="13">
        <f t="shared" si="338"/>
        <v>-35.086688524590159</v>
      </c>
      <c r="GT187" s="13">
        <f t="shared" si="338"/>
        <v>-35.106086956521722</v>
      </c>
      <c r="GU187" s="13">
        <f t="shared" si="338"/>
        <v>-35.125275675675653</v>
      </c>
      <c r="GV187" s="13">
        <f t="shared" si="338"/>
        <v>-35.144258064516123</v>
      </c>
      <c r="GW187" s="13">
        <f t="shared" si="338"/>
        <v>-35.163037433155068</v>
      </c>
      <c r="GX187" s="13">
        <f t="shared" si="338"/>
        <v>-35.181617021276594</v>
      </c>
      <c r="GY187" s="13">
        <f t="shared" si="338"/>
        <v>-35.199999999999989</v>
      </c>
      <c r="GZ187" s="13">
        <f t="shared" si="338"/>
        <v>-35.218189473684191</v>
      </c>
      <c r="HA187" s="13">
        <f t="shared" si="338"/>
        <v>-35.236188481675384</v>
      </c>
      <c r="HB187" s="13">
        <f t="shared" si="338"/>
        <v>-35.253999999999991</v>
      </c>
      <c r="HC187" s="13">
        <f t="shared" si="338"/>
        <v>-35.271626943005174</v>
      </c>
      <c r="HD187" s="13">
        <f t="shared" si="338"/>
        <v>-35.289072164948436</v>
      </c>
      <c r="HE187" s="13">
        <f t="shared" si="338"/>
        <v>-35.306338461538445</v>
      </c>
      <c r="HF187" s="13">
        <f t="shared" si="338"/>
        <v>-35.323428571428565</v>
      </c>
      <c r="HG187" s="13">
        <f t="shared" si="338"/>
        <v>-35.340345177664972</v>
      </c>
      <c r="HH187" s="13">
        <f t="shared" si="338"/>
        <v>-35.357090909090886</v>
      </c>
      <c r="HI187" s="13">
        <f t="shared" si="338"/>
        <v>-35.373668341708537</v>
      </c>
      <c r="HJ187" s="13">
        <f t="shared" si="338"/>
        <v>-35.390079999999983</v>
      </c>
      <c r="HK187" s="13">
        <f t="shared" si="338"/>
        <v>-35.406328358208953</v>
      </c>
      <c r="HL187" s="13">
        <f t="shared" si="338"/>
        <v>-35.422415841584183</v>
      </c>
      <c r="HM187" s="13">
        <f t="shared" si="338"/>
        <v>-35.438344827586235</v>
      </c>
      <c r="HN187" s="13">
        <f t="shared" si="338"/>
        <v>-35.454117647058837</v>
      </c>
      <c r="HO187" s="13">
        <f t="shared" si="338"/>
        <v>-35.469736585365865</v>
      </c>
      <c r="HP187" s="13">
        <f t="shared" si="338"/>
        <v>-35.48520388349516</v>
      </c>
      <c r="HQ187" s="13">
        <f t="shared" si="338"/>
        <v>-35.500521739130448</v>
      </c>
      <c r="HR187" s="13">
        <f t="shared" si="338"/>
        <v>-35.515692307692319</v>
      </c>
      <c r="HS187" s="13">
        <f t="shared" si="338"/>
        <v>-35.530717703349296</v>
      </c>
      <c r="HT187" s="13">
        <f t="shared" si="338"/>
        <v>-35.545600000000036</v>
      </c>
      <c r="HU187" s="13">
        <f t="shared" si="338"/>
        <v>-35.560341232227501</v>
      </c>
      <c r="HV187" s="13">
        <f t="shared" si="338"/>
        <v>-35.574943396226416</v>
      </c>
      <c r="HW187" s="13">
        <f t="shared" si="338"/>
        <v>-35.589408450704241</v>
      </c>
      <c r="HX187" s="13">
        <f t="shared" si="338"/>
        <v>-35.603738317757035</v>
      </c>
      <c r="HY187" s="13">
        <f t="shared" si="338"/>
        <v>-35.61793488372092</v>
      </c>
      <c r="HZ187" s="13">
        <f t="shared" si="338"/>
        <v>-35.632000000000005</v>
      </c>
      <c r="IA187" s="13">
        <f t="shared" si="338"/>
        <v>-35.645935483870971</v>
      </c>
      <c r="IB187" s="13">
        <f t="shared" si="338"/>
        <v>-35.659743119266068</v>
      </c>
      <c r="IC187" s="13">
        <f t="shared" si="338"/>
        <v>-35.673424657534241</v>
      </c>
      <c r="ID187" s="13">
        <f t="shared" si="338"/>
        <v>-35.686981818181835</v>
      </c>
      <c r="IE187" s="13">
        <f t="shared" si="338"/>
        <v>-35.700416289592766</v>
      </c>
      <c r="IF187" s="13">
        <f t="shared" si="338"/>
        <v>-35.713729729729749</v>
      </c>
      <c r="IG187" s="13">
        <f t="shared" si="338"/>
        <v>-35.726923766816157</v>
      </c>
      <c r="IH187" s="13">
        <f t="shared" si="338"/>
        <v>-35.740000000000009</v>
      </c>
      <c r="II187" s="13">
        <f t="shared" si="338"/>
        <v>-35.752960000000002</v>
      </c>
      <c r="IJ187" s="13">
        <f t="shared" si="338"/>
        <v>-35.765805309734503</v>
      </c>
      <c r="IK187" s="13">
        <f t="shared" si="338"/>
        <v>-35.778537444933932</v>
      </c>
      <c r="IL187" s="13">
        <f t="shared" si="338"/>
        <v>-35.791157894736841</v>
      </c>
      <c r="IM187" s="13">
        <f t="shared" si="338"/>
        <v>-35.80366812227075</v>
      </c>
      <c r="IN187" s="13">
        <f t="shared" si="338"/>
        <v>-35.816069565217418</v>
      </c>
      <c r="IO187" s="13">
        <f t="shared" si="338"/>
        <v>-35.828363636363662</v>
      </c>
      <c r="IP187" s="13">
        <f t="shared" si="338"/>
        <v>-35.840551724137953</v>
      </c>
      <c r="IQ187" s="13">
        <f t="shared" si="338"/>
        <v>-35.85263519313304</v>
      </c>
      <c r="IR187" s="13">
        <f t="shared" si="338"/>
        <v>-35.864615384615377</v>
      </c>
      <c r="IS187" s="13">
        <f t="shared" si="338"/>
        <v>-35.876493617021254</v>
      </c>
      <c r="IT187" s="13">
        <f t="shared" si="338"/>
        <v>-35.888271186440647</v>
      </c>
      <c r="IU187" s="13">
        <f t="shared" si="338"/>
        <v>-35.899949367088595</v>
      </c>
      <c r="IV187" s="13">
        <f t="shared" si="338"/>
        <v>-35.91152941176469</v>
      </c>
      <c r="IW187" s="13"/>
      <c r="IX187" s="13"/>
      <c r="IY187" s="13"/>
      <c r="IZ187" s="13"/>
      <c r="JA187" s="13"/>
      <c r="JB187" s="13"/>
    </row>
    <row r="188" spans="1:262" ht="12.75" customHeight="1" x14ac:dyDescent="0.3">
      <c r="A188" s="14" t="s">
        <v>46</v>
      </c>
      <c r="B188" s="18">
        <v>84</v>
      </c>
      <c r="C188" s="19">
        <f t="shared" si="315"/>
        <v>545.33333333333326</v>
      </c>
      <c r="D188" s="19">
        <f t="shared" si="316"/>
        <v>461.33333333333326</v>
      </c>
      <c r="E188" s="19">
        <f t="shared" si="317"/>
        <v>10.5</v>
      </c>
      <c r="F188" s="18">
        <f t="shared" si="318"/>
        <v>450</v>
      </c>
      <c r="G188" s="19">
        <f t="shared" si="319"/>
        <v>16.476190476190474</v>
      </c>
      <c r="H188" s="16">
        <f t="shared" si="320"/>
        <v>1025.3333333333335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4">
        <v>2000</v>
      </c>
      <c r="S188" s="17">
        <v>3</v>
      </c>
      <c r="T188" s="17">
        <v>6</v>
      </c>
      <c r="U188" s="17">
        <f t="shared" si="321"/>
        <v>18</v>
      </c>
      <c r="V188" s="17">
        <f t="shared" si="322"/>
        <v>1440</v>
      </c>
      <c r="W188" s="17">
        <v>1</v>
      </c>
      <c r="X188" s="17">
        <f t="shared" si="324"/>
        <v>200</v>
      </c>
      <c r="Y188" s="4">
        <f t="shared" si="325"/>
        <v>360</v>
      </c>
      <c r="Z188" s="4">
        <v>0.05</v>
      </c>
      <c r="AA188" s="4">
        <v>12</v>
      </c>
      <c r="AB188" s="4">
        <v>7</v>
      </c>
      <c r="AC188" s="4">
        <v>500</v>
      </c>
      <c r="AD188" s="4">
        <v>9720</v>
      </c>
      <c r="AE188" s="4">
        <f t="shared" si="326"/>
        <v>810</v>
      </c>
      <c r="AF188" s="4">
        <f t="shared" si="327"/>
        <v>324</v>
      </c>
      <c r="AG188" s="13">
        <f t="shared" ref="AG188:IV188" si="339">((($V188+$X188)/10*MAX((AG$2/$AC188),1)+($Y188/80*180*$Z188))/(MAX((AG$2/$AA188),1)+$AB188))*28-$B188</f>
        <v>631.75</v>
      </c>
      <c r="AH188" s="13">
        <f t="shared" si="339"/>
        <v>631.75</v>
      </c>
      <c r="AI188" s="13">
        <f t="shared" si="339"/>
        <v>589.64705882352939</v>
      </c>
      <c r="AJ188" s="13">
        <f t="shared" si="339"/>
        <v>552.22222222222217</v>
      </c>
      <c r="AK188" s="13">
        <f t="shared" si="339"/>
        <v>518.73684210526312</v>
      </c>
      <c r="AL188" s="13">
        <f t="shared" si="339"/>
        <v>488.6</v>
      </c>
      <c r="AM188" s="13">
        <f t="shared" si="339"/>
        <v>461.33333333333326</v>
      </c>
      <c r="AN188" s="13">
        <f t="shared" si="339"/>
        <v>436.5454545454545</v>
      </c>
      <c r="AO188" s="13">
        <f t="shared" si="339"/>
        <v>413.91304347826093</v>
      </c>
      <c r="AP188" s="13">
        <f t="shared" si="339"/>
        <v>393.16666666666669</v>
      </c>
      <c r="AQ188" s="13">
        <f t="shared" si="339"/>
        <v>374.08</v>
      </c>
      <c r="AR188" s="13">
        <f t="shared" si="339"/>
        <v>356.46153846153845</v>
      </c>
      <c r="AS188" s="13">
        <f t="shared" si="339"/>
        <v>340.14814814814815</v>
      </c>
      <c r="AT188" s="13">
        <f t="shared" si="339"/>
        <v>325</v>
      </c>
      <c r="AU188" s="13">
        <f t="shared" si="339"/>
        <v>310.89655172413796</v>
      </c>
      <c r="AV188" s="13">
        <f t="shared" si="339"/>
        <v>297.73333333333335</v>
      </c>
      <c r="AW188" s="13">
        <f t="shared" si="339"/>
        <v>285.41935483870969</v>
      </c>
      <c r="AX188" s="13">
        <f t="shared" si="339"/>
        <v>273.875</v>
      </c>
      <c r="AY188" s="13">
        <f t="shared" si="339"/>
        <v>263.03030303030306</v>
      </c>
      <c r="AZ188" s="13">
        <f t="shared" si="339"/>
        <v>252.8235294117647</v>
      </c>
      <c r="BA188" s="13">
        <f t="shared" si="339"/>
        <v>243.2</v>
      </c>
      <c r="BB188" s="13">
        <f t="shared" si="339"/>
        <v>234.11111111111109</v>
      </c>
      <c r="BC188" s="13">
        <f t="shared" si="339"/>
        <v>225.51351351351354</v>
      </c>
      <c r="BD188" s="13">
        <f t="shared" si="339"/>
        <v>217.36842105263156</v>
      </c>
      <c r="BE188" s="13">
        <f t="shared" si="339"/>
        <v>209.64102564102564</v>
      </c>
      <c r="BF188" s="13">
        <f t="shared" si="339"/>
        <v>202.3</v>
      </c>
      <c r="BG188" s="13">
        <f t="shared" si="339"/>
        <v>195.31707317073176</v>
      </c>
      <c r="BH188" s="13">
        <f t="shared" si="339"/>
        <v>188.66666666666663</v>
      </c>
      <c r="BI188" s="13">
        <f t="shared" si="339"/>
        <v>182.32558139534882</v>
      </c>
      <c r="BJ188" s="13">
        <f t="shared" si="339"/>
        <v>176.27272727272725</v>
      </c>
      <c r="BK188" s="13">
        <f t="shared" si="339"/>
        <v>170.48888888888888</v>
      </c>
      <c r="BL188" s="13">
        <f t="shared" si="339"/>
        <v>164.95652173913047</v>
      </c>
      <c r="BM188" s="13">
        <f t="shared" si="339"/>
        <v>159.65957446808511</v>
      </c>
      <c r="BN188" s="13">
        <f t="shared" si="339"/>
        <v>154.58333333333334</v>
      </c>
      <c r="BO188" s="13">
        <f t="shared" si="339"/>
        <v>149.71428571428569</v>
      </c>
      <c r="BP188" s="13">
        <f t="shared" si="339"/>
        <v>145.04</v>
      </c>
      <c r="BQ188" s="13">
        <f t="shared" si="339"/>
        <v>140.54901960784315</v>
      </c>
      <c r="BR188" s="13">
        <f t="shared" si="339"/>
        <v>136.23076923076923</v>
      </c>
      <c r="BS188" s="13">
        <f t="shared" si="339"/>
        <v>132.0754716981132</v>
      </c>
      <c r="BT188" s="13">
        <f t="shared" si="339"/>
        <v>128.07407407407408</v>
      </c>
      <c r="BU188" s="13">
        <f t="shared" si="339"/>
        <v>124.21818181818182</v>
      </c>
      <c r="BV188" s="13">
        <f t="shared" si="339"/>
        <v>120.5</v>
      </c>
      <c r="BW188" s="13">
        <f t="shared" si="339"/>
        <v>116.91228070175438</v>
      </c>
      <c r="BX188" s="13">
        <f t="shared" si="339"/>
        <v>113.44827586206898</v>
      </c>
      <c r="BY188" s="13">
        <f t="shared" si="339"/>
        <v>110.10169491525426</v>
      </c>
      <c r="BZ188" s="13">
        <f t="shared" si="339"/>
        <v>106.86666666666667</v>
      </c>
      <c r="CA188" s="13">
        <f t="shared" si="339"/>
        <v>103.73770491803279</v>
      </c>
      <c r="CB188" s="13">
        <f t="shared" si="339"/>
        <v>100.70967741935485</v>
      </c>
      <c r="CC188" s="13">
        <f t="shared" si="339"/>
        <v>97.777777777777771</v>
      </c>
      <c r="CD188" s="13">
        <f t="shared" si="339"/>
        <v>94.9375</v>
      </c>
      <c r="CE188" s="13">
        <f t="shared" si="339"/>
        <v>92.18461538461537</v>
      </c>
      <c r="CF188" s="13">
        <f t="shared" si="339"/>
        <v>89.51515151515153</v>
      </c>
      <c r="CG188" s="13">
        <f t="shared" si="339"/>
        <v>86.925373134328368</v>
      </c>
      <c r="CH188" s="13">
        <f t="shared" si="339"/>
        <v>84.411764705882348</v>
      </c>
      <c r="CI188" s="13">
        <f t="shared" si="339"/>
        <v>81.971014492753625</v>
      </c>
      <c r="CJ188" s="13">
        <f t="shared" si="339"/>
        <v>79.599999999999994</v>
      </c>
      <c r="CK188" s="13">
        <f t="shared" si="339"/>
        <v>77.295774647887328</v>
      </c>
      <c r="CL188" s="13">
        <f t="shared" si="339"/>
        <v>75.055555555555543</v>
      </c>
      <c r="CM188" s="13">
        <f t="shared" si="339"/>
        <v>72.876712328767127</v>
      </c>
      <c r="CN188" s="13">
        <f t="shared" si="339"/>
        <v>70.756756756756772</v>
      </c>
      <c r="CO188" s="13">
        <f t="shared" si="339"/>
        <v>68.693333333333328</v>
      </c>
      <c r="CP188" s="13">
        <f t="shared" si="339"/>
        <v>66.68421052631578</v>
      </c>
      <c r="CQ188" s="13">
        <f t="shared" si="339"/>
        <v>64.72727272727272</v>
      </c>
      <c r="CR188" s="13">
        <f t="shared" si="339"/>
        <v>62.820512820512818</v>
      </c>
      <c r="CS188" s="13">
        <f t="shared" si="339"/>
        <v>60.962025316455708</v>
      </c>
      <c r="CT188" s="13">
        <f t="shared" si="339"/>
        <v>59.150000000000006</v>
      </c>
      <c r="CU188" s="13">
        <f t="shared" si="339"/>
        <v>57.382716049382736</v>
      </c>
      <c r="CV188" s="13">
        <f t="shared" si="339"/>
        <v>55.65853658536588</v>
      </c>
      <c r="CW188" s="13">
        <f t="shared" si="339"/>
        <v>53.97590361445782</v>
      </c>
      <c r="CX188" s="13">
        <f t="shared" si="339"/>
        <v>52.333333333333314</v>
      </c>
      <c r="CY188" s="13">
        <f t="shared" si="339"/>
        <v>50.729411764705873</v>
      </c>
      <c r="CZ188" s="13">
        <f t="shared" si="339"/>
        <v>49.16279069767441</v>
      </c>
      <c r="DA188" s="13">
        <f t="shared" si="339"/>
        <v>47.632183908045988</v>
      </c>
      <c r="DB188" s="13">
        <f t="shared" si="339"/>
        <v>46.136363636363626</v>
      </c>
      <c r="DC188" s="13">
        <f t="shared" si="339"/>
        <v>44.674157303370777</v>
      </c>
      <c r="DD188" s="13">
        <f t="shared" si="339"/>
        <v>43.24444444444444</v>
      </c>
      <c r="DE188" s="13">
        <f t="shared" si="339"/>
        <v>41.84615384615384</v>
      </c>
      <c r="DF188" s="13">
        <f t="shared" si="339"/>
        <v>40.478260869565233</v>
      </c>
      <c r="DG188" s="13">
        <f t="shared" si="339"/>
        <v>39.139784946236546</v>
      </c>
      <c r="DH188" s="13">
        <f t="shared" si="339"/>
        <v>37.829787234042556</v>
      </c>
      <c r="DI188" s="13">
        <f t="shared" si="339"/>
        <v>36.547368421052624</v>
      </c>
      <c r="DJ188" s="13">
        <f t="shared" si="339"/>
        <v>35.291666666666671</v>
      </c>
      <c r="DK188" s="13">
        <f t="shared" si="339"/>
        <v>34.0618556701031</v>
      </c>
      <c r="DL188" s="13">
        <f t="shared" si="339"/>
        <v>33.606857142857152</v>
      </c>
      <c r="DM188" s="13">
        <f t="shared" si="339"/>
        <v>33.532121212121211</v>
      </c>
      <c r="DN188" s="13">
        <f t="shared" si="339"/>
        <v>33.458879999999994</v>
      </c>
      <c r="DO188" s="13">
        <f t="shared" si="339"/>
        <v>33.387089108910899</v>
      </c>
      <c r="DP188" s="13">
        <f t="shared" si="339"/>
        <v>33.316705882352949</v>
      </c>
      <c r="DQ188" s="13">
        <f t="shared" si="339"/>
        <v>33.247689320388361</v>
      </c>
      <c r="DR188" s="13">
        <f t="shared" si="339"/>
        <v>33.180000000000007</v>
      </c>
      <c r="DS188" s="13">
        <f t="shared" si="339"/>
        <v>33.113600000000019</v>
      </c>
      <c r="DT188" s="13">
        <f t="shared" si="339"/>
        <v>33.04845283018868</v>
      </c>
      <c r="DU188" s="13">
        <f t="shared" si="339"/>
        <v>32.984523364486009</v>
      </c>
      <c r="DV188" s="13">
        <f t="shared" si="339"/>
        <v>32.921777777777763</v>
      </c>
      <c r="DW188" s="13">
        <f t="shared" si="339"/>
        <v>32.860183486238526</v>
      </c>
      <c r="DX188" s="13">
        <f t="shared" si="339"/>
        <v>32.79970909090909</v>
      </c>
      <c r="DY188" s="13">
        <f t="shared" si="339"/>
        <v>32.74032432432432</v>
      </c>
      <c r="DZ188" s="13">
        <f t="shared" si="339"/>
        <v>32.681999999999988</v>
      </c>
      <c r="EA188" s="13">
        <f t="shared" si="339"/>
        <v>32.624707964601754</v>
      </c>
      <c r="EB188" s="13">
        <f t="shared" si="339"/>
        <v>32.568421052631578</v>
      </c>
      <c r="EC188" s="13">
        <f t="shared" si="339"/>
        <v>32.513113043478256</v>
      </c>
      <c r="ED188" s="13">
        <f t="shared" si="339"/>
        <v>32.45875862068965</v>
      </c>
      <c r="EE188" s="13">
        <f t="shared" si="339"/>
        <v>32.405333333333346</v>
      </c>
      <c r="EF188" s="13">
        <f t="shared" si="339"/>
        <v>32.352813559322044</v>
      </c>
      <c r="EG188" s="13">
        <f t="shared" si="339"/>
        <v>32.301176470588231</v>
      </c>
      <c r="EH188" s="13">
        <f t="shared" si="339"/>
        <v>32.250399999999985</v>
      </c>
      <c r="EI188" s="13">
        <f t="shared" si="339"/>
        <v>32.200462809917354</v>
      </c>
      <c r="EJ188" s="13">
        <f t="shared" si="339"/>
        <v>32.151344262295098</v>
      </c>
      <c r="EK188" s="13">
        <f t="shared" si="339"/>
        <v>32.103024390243903</v>
      </c>
      <c r="EL188" s="13">
        <f t="shared" si="339"/>
        <v>32.055483870967763</v>
      </c>
      <c r="EM188" s="13">
        <f t="shared" si="339"/>
        <v>32.00870399999998</v>
      </c>
      <c r="EN188" s="13">
        <f t="shared" si="339"/>
        <v>31.962666666666678</v>
      </c>
      <c r="EO188" s="13">
        <f t="shared" si="339"/>
        <v>31.917354330708662</v>
      </c>
      <c r="EP188" s="13">
        <f t="shared" si="339"/>
        <v>31.872749999999996</v>
      </c>
      <c r="EQ188" s="13">
        <f t="shared" si="339"/>
        <v>31.828837209302321</v>
      </c>
      <c r="ER188" s="13">
        <f t="shared" si="339"/>
        <v>31.785600000000002</v>
      </c>
      <c r="ES188" s="13">
        <f t="shared" si="339"/>
        <v>31.743022900763336</v>
      </c>
      <c r="ET188" s="13">
        <f t="shared" si="339"/>
        <v>31.701090909090908</v>
      </c>
      <c r="EU188" s="13">
        <f t="shared" si="339"/>
        <v>31.659789473684214</v>
      </c>
      <c r="EV188" s="13">
        <f t="shared" si="339"/>
        <v>31.619104477611927</v>
      </c>
      <c r="EW188" s="13">
        <f t="shared" si="339"/>
        <v>31.579022222222221</v>
      </c>
      <c r="EX188" s="13">
        <f t="shared" si="339"/>
        <v>31.539529411764718</v>
      </c>
      <c r="EY188" s="13">
        <f t="shared" si="339"/>
        <v>31.50061313868612</v>
      </c>
      <c r="EZ188" s="13">
        <f t="shared" si="339"/>
        <v>31.462260869565227</v>
      </c>
      <c r="FA188" s="13">
        <f t="shared" si="339"/>
        <v>31.42446043165468</v>
      </c>
      <c r="FB188" s="13">
        <f t="shared" si="339"/>
        <v>31.387199999999979</v>
      </c>
      <c r="FC188" s="13">
        <f t="shared" si="339"/>
        <v>31.350468085106399</v>
      </c>
      <c r="FD188" s="13">
        <f t="shared" si="339"/>
        <v>31.314253521126744</v>
      </c>
      <c r="FE188" s="13">
        <f t="shared" si="339"/>
        <v>31.278545454545466</v>
      </c>
      <c r="FF188" s="13">
        <f t="shared" si="339"/>
        <v>31.243333333333339</v>
      </c>
      <c r="FG188" s="13">
        <f t="shared" si="339"/>
        <v>31.208606896551728</v>
      </c>
      <c r="FH188" s="13">
        <f t="shared" si="339"/>
        <v>31.174356164383553</v>
      </c>
      <c r="FI188" s="13">
        <f t="shared" si="339"/>
        <v>31.140571428571434</v>
      </c>
      <c r="FJ188" s="13">
        <f t="shared" si="339"/>
        <v>31.107243243243232</v>
      </c>
      <c r="FK188" s="13">
        <f t="shared" si="339"/>
        <v>31.074362416107377</v>
      </c>
      <c r="FL188" s="13">
        <f t="shared" si="339"/>
        <v>31.041919999999976</v>
      </c>
      <c r="FM188" s="13">
        <f t="shared" si="339"/>
        <v>31.009907284768204</v>
      </c>
      <c r="FN188" s="13">
        <f t="shared" si="339"/>
        <v>30.978315789473683</v>
      </c>
      <c r="FO188" s="13">
        <f t="shared" si="339"/>
        <v>30.947137254901946</v>
      </c>
      <c r="FP188" s="13">
        <f t="shared" si="339"/>
        <v>30.916363636363641</v>
      </c>
      <c r="FQ188" s="13">
        <f t="shared" si="339"/>
        <v>30.885987096774187</v>
      </c>
      <c r="FR188" s="13">
        <f t="shared" si="339"/>
        <v>30.856000000000009</v>
      </c>
      <c r="FS188" s="13">
        <f t="shared" si="339"/>
        <v>30.826394904458581</v>
      </c>
      <c r="FT188" s="13">
        <f t="shared" si="339"/>
        <v>30.797164556962031</v>
      </c>
      <c r="FU188" s="13">
        <f t="shared" si="339"/>
        <v>30.768301886792457</v>
      </c>
      <c r="FV188" s="13">
        <f t="shared" si="339"/>
        <v>30.739799999999974</v>
      </c>
      <c r="FW188" s="13">
        <f t="shared" si="339"/>
        <v>30.711652173913038</v>
      </c>
      <c r="FX188" s="13">
        <f t="shared" si="339"/>
        <v>30.683851851851855</v>
      </c>
      <c r="FY188" s="13">
        <f t="shared" si="339"/>
        <v>30.656392638036834</v>
      </c>
      <c r="FZ188" s="13">
        <f t="shared" si="339"/>
        <v>30.629268292682923</v>
      </c>
      <c r="GA188" s="13">
        <f t="shared" si="339"/>
        <v>30.60247272727274</v>
      </c>
      <c r="GB188" s="13">
        <f t="shared" si="339"/>
        <v>30.576000000000022</v>
      </c>
      <c r="GC188" s="13">
        <f t="shared" si="339"/>
        <v>30.549844311377242</v>
      </c>
      <c r="GD188" s="13">
        <f t="shared" si="339"/>
        <v>30.524000000000001</v>
      </c>
      <c r="GE188" s="13">
        <f t="shared" si="339"/>
        <v>30.498461538461541</v>
      </c>
      <c r="GF188" s="13">
        <f t="shared" si="339"/>
        <v>30.473223529411783</v>
      </c>
      <c r="GG188" s="13">
        <f t="shared" si="339"/>
        <v>30.448280701754371</v>
      </c>
      <c r="GH188" s="13">
        <f t="shared" si="339"/>
        <v>30.423627906976733</v>
      </c>
      <c r="GI188" s="13">
        <f t="shared" si="339"/>
        <v>30.399260115606936</v>
      </c>
      <c r="GJ188" s="13">
        <f t="shared" si="339"/>
        <v>30.375172413793095</v>
      </c>
      <c r="GK188" s="13">
        <f t="shared" si="339"/>
        <v>30.35136</v>
      </c>
      <c r="GL188" s="13">
        <f t="shared" si="339"/>
        <v>30.327818181818174</v>
      </c>
      <c r="GM188" s="13">
        <f t="shared" si="339"/>
        <v>30.304542372881343</v>
      </c>
      <c r="GN188" s="13">
        <f t="shared" si="339"/>
        <v>30.28152808988763</v>
      </c>
      <c r="GO188" s="13">
        <f t="shared" si="339"/>
        <v>30.258770949720656</v>
      </c>
      <c r="GP188" s="13">
        <f t="shared" si="339"/>
        <v>30.236266666666666</v>
      </c>
      <c r="GQ188" s="13">
        <f t="shared" si="339"/>
        <v>30.214011049723766</v>
      </c>
      <c r="GR188" s="13">
        <f t="shared" si="339"/>
        <v>30.192000000000007</v>
      </c>
      <c r="GS188" s="13">
        <f t="shared" si="339"/>
        <v>30.170229508196712</v>
      </c>
      <c r="GT188" s="13">
        <f t="shared" si="339"/>
        <v>30.148695652173927</v>
      </c>
      <c r="GU188" s="13">
        <f t="shared" si="339"/>
        <v>30.127394594594591</v>
      </c>
      <c r="GV188" s="13">
        <f t="shared" si="339"/>
        <v>30.106322580645156</v>
      </c>
      <c r="GW188" s="13">
        <f t="shared" si="339"/>
        <v>30.085475935828882</v>
      </c>
      <c r="GX188" s="13">
        <f t="shared" si="339"/>
        <v>30.064851063829792</v>
      </c>
      <c r="GY188" s="13">
        <f t="shared" si="339"/>
        <v>30.044444444444466</v>
      </c>
      <c r="GZ188" s="13">
        <f t="shared" si="339"/>
        <v>30.024252631578946</v>
      </c>
      <c r="HA188" s="13">
        <f t="shared" si="339"/>
        <v>30.00427225130889</v>
      </c>
      <c r="HB188" s="13">
        <f t="shared" si="339"/>
        <v>29.984499999999997</v>
      </c>
      <c r="HC188" s="13">
        <f t="shared" si="339"/>
        <v>29.964932642487057</v>
      </c>
      <c r="HD188" s="13">
        <f t="shared" si="339"/>
        <v>29.94556701030929</v>
      </c>
      <c r="HE188" s="13">
        <f t="shared" si="339"/>
        <v>29.926400000000015</v>
      </c>
      <c r="HF188" s="13">
        <f t="shared" si="339"/>
        <v>29.907428571428568</v>
      </c>
      <c r="HG188" s="13">
        <f t="shared" si="339"/>
        <v>29.888649746192897</v>
      </c>
      <c r="HH188" s="13">
        <f t="shared" si="339"/>
        <v>29.870060606060605</v>
      </c>
      <c r="HI188" s="13">
        <f t="shared" si="339"/>
        <v>29.851658291457298</v>
      </c>
      <c r="HJ188" s="13">
        <f t="shared" si="339"/>
        <v>29.833440000000024</v>
      </c>
      <c r="HK188" s="13">
        <f t="shared" si="339"/>
        <v>29.815402985074627</v>
      </c>
      <c r="HL188" s="13">
        <f t="shared" si="339"/>
        <v>29.797544554455442</v>
      </c>
      <c r="HM188" s="13">
        <f t="shared" si="339"/>
        <v>29.779862068965485</v>
      </c>
      <c r="HN188" s="13">
        <f t="shared" si="339"/>
        <v>29.762352941176459</v>
      </c>
      <c r="HO188" s="13">
        <f t="shared" si="339"/>
        <v>29.74501463414633</v>
      </c>
      <c r="HP188" s="13">
        <f t="shared" si="339"/>
        <v>29.727844660194179</v>
      </c>
      <c r="HQ188" s="13">
        <f t="shared" si="339"/>
        <v>29.710840579710123</v>
      </c>
      <c r="HR188" s="13">
        <f t="shared" si="339"/>
        <v>29.693999999999988</v>
      </c>
      <c r="HS188" s="13">
        <f t="shared" si="339"/>
        <v>29.677320574162678</v>
      </c>
      <c r="HT188" s="13">
        <f t="shared" si="339"/>
        <v>29.660799999999995</v>
      </c>
      <c r="HU188" s="13">
        <f t="shared" si="339"/>
        <v>29.64443601895735</v>
      </c>
      <c r="HV188" s="13">
        <f t="shared" si="339"/>
        <v>29.628226415094332</v>
      </c>
      <c r="HW188" s="13">
        <f t="shared" si="339"/>
        <v>29.6121690140845</v>
      </c>
      <c r="HX188" s="13">
        <f t="shared" si="339"/>
        <v>29.596261682242982</v>
      </c>
      <c r="HY188" s="13">
        <f t="shared" si="339"/>
        <v>29.580502325581378</v>
      </c>
      <c r="HZ188" s="13">
        <f t="shared" si="339"/>
        <v>29.564888888888902</v>
      </c>
      <c r="IA188" s="13">
        <f t="shared" si="339"/>
        <v>29.549419354838719</v>
      </c>
      <c r="IB188" s="13">
        <f t="shared" si="339"/>
        <v>29.534091743119248</v>
      </c>
      <c r="IC188" s="13">
        <f t="shared" si="339"/>
        <v>29.518904109589045</v>
      </c>
      <c r="ID188" s="13">
        <f t="shared" si="339"/>
        <v>29.503854545454558</v>
      </c>
      <c r="IE188" s="13">
        <f t="shared" si="339"/>
        <v>29.488941176470576</v>
      </c>
      <c r="IF188" s="13">
        <f t="shared" si="339"/>
        <v>29.474162162162145</v>
      </c>
      <c r="IG188" s="13">
        <f t="shared" si="339"/>
        <v>29.459515695067267</v>
      </c>
      <c r="IH188" s="13">
        <f t="shared" si="339"/>
        <v>29.444999999999993</v>
      </c>
      <c r="II188" s="13">
        <f t="shared" si="339"/>
        <v>29.430613333333326</v>
      </c>
      <c r="IJ188" s="13">
        <f t="shared" si="339"/>
        <v>29.416353982300876</v>
      </c>
      <c r="IK188" s="13">
        <f t="shared" si="339"/>
        <v>29.402220264317179</v>
      </c>
      <c r="IL188" s="13">
        <f t="shared" si="339"/>
        <v>29.388210526315774</v>
      </c>
      <c r="IM188" s="13">
        <f t="shared" si="339"/>
        <v>29.374323144104807</v>
      </c>
      <c r="IN188" s="13">
        <f t="shared" si="339"/>
        <v>29.360556521739127</v>
      </c>
      <c r="IO188" s="13">
        <f t="shared" si="339"/>
        <v>29.346909090909094</v>
      </c>
      <c r="IP188" s="13">
        <f t="shared" si="339"/>
        <v>29.333379310344824</v>
      </c>
      <c r="IQ188" s="13">
        <f t="shared" si="339"/>
        <v>29.319965665236055</v>
      </c>
      <c r="IR188" s="13">
        <f t="shared" si="339"/>
        <v>29.306666666666672</v>
      </c>
      <c r="IS188" s="13">
        <f t="shared" si="339"/>
        <v>29.293480851063833</v>
      </c>
      <c r="IT188" s="13">
        <f t="shared" si="339"/>
        <v>29.280406779661035</v>
      </c>
      <c r="IU188" s="13">
        <f t="shared" si="339"/>
        <v>29.267443037974701</v>
      </c>
      <c r="IV188" s="13">
        <f t="shared" si="339"/>
        <v>29.254588235294136</v>
      </c>
      <c r="IW188" s="13"/>
      <c r="IX188" s="13"/>
      <c r="IY188" s="13"/>
      <c r="IZ188" s="13"/>
      <c r="JA188" s="13"/>
      <c r="JB188" s="13"/>
    </row>
    <row r="189" spans="1:262" ht="12.75" customHeight="1" x14ac:dyDescent="0.3">
      <c r="A189" s="2" t="s">
        <v>47</v>
      </c>
      <c r="B189" s="2">
        <v>57</v>
      </c>
      <c r="C189" s="13">
        <f t="shared" si="315"/>
        <v>144</v>
      </c>
      <c r="D189" s="13">
        <f t="shared" si="316"/>
        <v>87</v>
      </c>
      <c r="E189" s="13">
        <f t="shared" si="317"/>
        <v>8.1666666666666661</v>
      </c>
      <c r="F189" s="2">
        <f t="shared" si="318"/>
        <v>75</v>
      </c>
      <c r="G189" s="13">
        <f t="shared" si="319"/>
        <v>3.1071428571428572</v>
      </c>
      <c r="H189" s="11">
        <f t="shared" si="320"/>
        <v>246.85714285714289</v>
      </c>
      <c r="I189" s="13"/>
      <c r="J189" s="13"/>
      <c r="K189" s="13"/>
      <c r="L189" s="13"/>
      <c r="M189" s="13"/>
      <c r="N189" s="13"/>
      <c r="O189" s="13"/>
      <c r="P189" s="13"/>
      <c r="Q189" s="13"/>
      <c r="R189" s="4">
        <v>400</v>
      </c>
      <c r="S189" s="17">
        <v>1</v>
      </c>
      <c r="T189" s="17">
        <v>3</v>
      </c>
      <c r="U189" s="17">
        <f t="shared" si="321"/>
        <v>3</v>
      </c>
      <c r="V189" s="17">
        <f t="shared" si="322"/>
        <v>240</v>
      </c>
      <c r="W189" s="17">
        <v>0</v>
      </c>
      <c r="X189" s="17">
        <f t="shared" si="324"/>
        <v>0</v>
      </c>
      <c r="Y189" s="4">
        <f t="shared" si="325"/>
        <v>160</v>
      </c>
      <c r="Z189" s="4">
        <v>0.05</v>
      </c>
      <c r="AA189" s="4">
        <v>36</v>
      </c>
      <c r="AB189" s="4">
        <v>7</v>
      </c>
      <c r="AC189" s="4">
        <v>500</v>
      </c>
      <c r="AD189" s="4">
        <v>9720</v>
      </c>
      <c r="AE189" s="4">
        <f t="shared" si="326"/>
        <v>360</v>
      </c>
      <c r="AF189" s="4">
        <f t="shared" si="327"/>
        <v>54</v>
      </c>
      <c r="AG189" s="13">
        <f t="shared" ref="AG189:IV189" si="340">((($V189+$X189)/10*MAX((AG$2/$AC189),1)+($Y189/80*180*$Z189))/(MAX((AG$2/$AA189),1)+$AB189))*28-$B189</f>
        <v>90</v>
      </c>
      <c r="AH189" s="13">
        <f t="shared" si="340"/>
        <v>90</v>
      </c>
      <c r="AI189" s="13">
        <f t="shared" si="340"/>
        <v>90</v>
      </c>
      <c r="AJ189" s="13">
        <f t="shared" si="340"/>
        <v>90</v>
      </c>
      <c r="AK189" s="13">
        <f t="shared" si="340"/>
        <v>90</v>
      </c>
      <c r="AL189" s="13">
        <f t="shared" si="340"/>
        <v>90</v>
      </c>
      <c r="AM189" s="13">
        <f t="shared" si="340"/>
        <v>87</v>
      </c>
      <c r="AN189" s="13">
        <f t="shared" si="340"/>
        <v>84.12</v>
      </c>
      <c r="AO189" s="13">
        <f t="shared" si="340"/>
        <v>81.352941176470608</v>
      </c>
      <c r="AP189" s="13">
        <f t="shared" si="340"/>
        <v>78.692307692307708</v>
      </c>
      <c r="AQ189" s="13">
        <f t="shared" si="340"/>
        <v>76.132075471698101</v>
      </c>
      <c r="AR189" s="13">
        <f t="shared" si="340"/>
        <v>73.666666666666686</v>
      </c>
      <c r="AS189" s="13">
        <f t="shared" si="340"/>
        <v>71.290909090909111</v>
      </c>
      <c r="AT189" s="13">
        <f t="shared" si="340"/>
        <v>69</v>
      </c>
      <c r="AU189" s="13">
        <f t="shared" si="340"/>
        <v>66.789473684210535</v>
      </c>
      <c r="AV189" s="13">
        <f t="shared" si="340"/>
        <v>64.65517241379311</v>
      </c>
      <c r="AW189" s="13">
        <f t="shared" si="340"/>
        <v>62.593220338983059</v>
      </c>
      <c r="AX189" s="13">
        <f t="shared" si="340"/>
        <v>60.600000000000009</v>
      </c>
      <c r="AY189" s="13">
        <f t="shared" si="340"/>
        <v>58.672131147540995</v>
      </c>
      <c r="AZ189" s="13">
        <f t="shared" si="340"/>
        <v>56.806451612903231</v>
      </c>
      <c r="BA189" s="13">
        <f t="shared" si="340"/>
        <v>55</v>
      </c>
      <c r="BB189" s="13">
        <f t="shared" si="340"/>
        <v>53.25</v>
      </c>
      <c r="BC189" s="13">
        <f t="shared" si="340"/>
        <v>51.553846153846152</v>
      </c>
      <c r="BD189" s="13">
        <f t="shared" si="340"/>
        <v>49.909090909090907</v>
      </c>
      <c r="BE189" s="13">
        <f t="shared" si="340"/>
        <v>48.31343283582089</v>
      </c>
      <c r="BF189" s="13">
        <f t="shared" si="340"/>
        <v>46.764705882352956</v>
      </c>
      <c r="BG189" s="13">
        <f t="shared" si="340"/>
        <v>45.260869565217391</v>
      </c>
      <c r="BH189" s="13">
        <f t="shared" si="340"/>
        <v>43.799999999999983</v>
      </c>
      <c r="BI189" s="13">
        <f t="shared" si="340"/>
        <v>42.380281690140848</v>
      </c>
      <c r="BJ189" s="13">
        <f t="shared" si="340"/>
        <v>41</v>
      </c>
      <c r="BK189" s="13">
        <f t="shared" si="340"/>
        <v>39.657534246575324</v>
      </c>
      <c r="BL189" s="13">
        <f t="shared" si="340"/>
        <v>38.351351351351354</v>
      </c>
      <c r="BM189" s="13">
        <f t="shared" si="340"/>
        <v>37.08</v>
      </c>
      <c r="BN189" s="13">
        <f t="shared" si="340"/>
        <v>35.84210526315789</v>
      </c>
      <c r="BO189" s="13">
        <f t="shared" si="340"/>
        <v>34.63636363636364</v>
      </c>
      <c r="BP189" s="13">
        <f t="shared" si="340"/>
        <v>33.461538461538467</v>
      </c>
      <c r="BQ189" s="13">
        <f t="shared" si="340"/>
        <v>32.316455696202524</v>
      </c>
      <c r="BR189" s="13">
        <f t="shared" si="340"/>
        <v>31.200000000000017</v>
      </c>
      <c r="BS189" s="13">
        <f t="shared" si="340"/>
        <v>30.111111111111114</v>
      </c>
      <c r="BT189" s="13">
        <f t="shared" si="340"/>
        <v>29.048780487804862</v>
      </c>
      <c r="BU189" s="13">
        <f t="shared" si="340"/>
        <v>28.01204819277109</v>
      </c>
      <c r="BV189" s="13">
        <f t="shared" si="340"/>
        <v>27</v>
      </c>
      <c r="BW189" s="13">
        <f t="shared" si="340"/>
        <v>26.011764705882342</v>
      </c>
      <c r="BX189" s="13">
        <f t="shared" si="340"/>
        <v>25.04651162790698</v>
      </c>
      <c r="BY189" s="13">
        <f t="shared" si="340"/>
        <v>24.103448275862064</v>
      </c>
      <c r="BZ189" s="13">
        <f t="shared" si="340"/>
        <v>23.181818181818173</v>
      </c>
      <c r="CA189" s="13">
        <f t="shared" si="340"/>
        <v>22.280898876404507</v>
      </c>
      <c r="CB189" s="13">
        <f t="shared" si="340"/>
        <v>21.399999999999991</v>
      </c>
      <c r="CC189" s="13">
        <f t="shared" si="340"/>
        <v>20.538461538461533</v>
      </c>
      <c r="CD189" s="13">
        <f t="shared" si="340"/>
        <v>19.695652173913032</v>
      </c>
      <c r="CE189" s="13">
        <f t="shared" si="340"/>
        <v>18.870967741935473</v>
      </c>
      <c r="CF189" s="13">
        <f t="shared" si="340"/>
        <v>18.063829787234042</v>
      </c>
      <c r="CG189" s="13">
        <f t="shared" si="340"/>
        <v>17.273684210526312</v>
      </c>
      <c r="CH189" s="13">
        <f t="shared" si="340"/>
        <v>16.5</v>
      </c>
      <c r="CI189" s="13">
        <f t="shared" si="340"/>
        <v>15.742268041237125</v>
      </c>
      <c r="CJ189" s="13">
        <f t="shared" si="340"/>
        <v>15</v>
      </c>
      <c r="CK189" s="13">
        <f t="shared" si="340"/>
        <v>14.272727272727266</v>
      </c>
      <c r="CL189" s="13">
        <f t="shared" si="340"/>
        <v>13.560000000000016</v>
      </c>
      <c r="CM189" s="13">
        <f t="shared" si="340"/>
        <v>12.861386138613852</v>
      </c>
      <c r="CN189" s="13">
        <f t="shared" si="340"/>
        <v>12.176470588235304</v>
      </c>
      <c r="CO189" s="13">
        <f t="shared" si="340"/>
        <v>11.504854368932044</v>
      </c>
      <c r="CP189" s="13">
        <f t="shared" si="340"/>
        <v>10.84615384615384</v>
      </c>
      <c r="CQ189" s="13">
        <f t="shared" si="340"/>
        <v>10.200000000000003</v>
      </c>
      <c r="CR189" s="13">
        <f t="shared" si="340"/>
        <v>9.5660377358490649</v>
      </c>
      <c r="CS189" s="13">
        <f t="shared" si="340"/>
        <v>8.9439252336448476</v>
      </c>
      <c r="CT189" s="13">
        <f t="shared" si="340"/>
        <v>8.3333333333333428</v>
      </c>
      <c r="CU189" s="13">
        <f t="shared" si="340"/>
        <v>7.7339449541284466</v>
      </c>
      <c r="CV189" s="13">
        <f t="shared" si="340"/>
        <v>7.1454545454545411</v>
      </c>
      <c r="CW189" s="13">
        <f t="shared" si="340"/>
        <v>6.5675675675675649</v>
      </c>
      <c r="CX189" s="13">
        <f t="shared" si="340"/>
        <v>6.0000000000000142</v>
      </c>
      <c r="CY189" s="13">
        <f t="shared" si="340"/>
        <v>5.4424778761061958</v>
      </c>
      <c r="CZ189" s="13">
        <f t="shared" si="340"/>
        <v>4.8947368421052673</v>
      </c>
      <c r="DA189" s="13">
        <f t="shared" si="340"/>
        <v>4.3565217391304429</v>
      </c>
      <c r="DB189" s="13">
        <f t="shared" si="340"/>
        <v>3.8275862068965409</v>
      </c>
      <c r="DC189" s="13">
        <f t="shared" si="340"/>
        <v>3.3076923076923066</v>
      </c>
      <c r="DD189" s="13">
        <f t="shared" si="340"/>
        <v>2.7966101694915295</v>
      </c>
      <c r="DE189" s="13">
        <f t="shared" si="340"/>
        <v>2.2941176470588118</v>
      </c>
      <c r="DF189" s="13">
        <f t="shared" si="340"/>
        <v>1.8000000000000043</v>
      </c>
      <c r="DG189" s="13">
        <f t="shared" si="340"/>
        <v>1.3140495867768607</v>
      </c>
      <c r="DH189" s="13">
        <f t="shared" si="340"/>
        <v>0.83606557377048318</v>
      </c>
      <c r="DI189" s="13">
        <f t="shared" si="340"/>
        <v>0.36585365853658658</v>
      </c>
      <c r="DJ189" s="13">
        <f t="shared" si="340"/>
        <v>-9.6774193548377241E-2</v>
      </c>
      <c r="DK189" s="13">
        <f t="shared" si="340"/>
        <v>-0.55200000000001381</v>
      </c>
      <c r="DL189" s="13">
        <f t="shared" si="340"/>
        <v>-0.74399999999999267</v>
      </c>
      <c r="DM189" s="13">
        <f t="shared" si="340"/>
        <v>-0.80598425196849632</v>
      </c>
      <c r="DN189" s="13">
        <f t="shared" si="340"/>
        <v>-0.86700000000001154</v>
      </c>
      <c r="DO189" s="13">
        <f t="shared" si="340"/>
        <v>-0.9270697674418642</v>
      </c>
      <c r="DP189" s="13">
        <f t="shared" si="340"/>
        <v>-0.98621538461537739</v>
      </c>
      <c r="DQ189" s="13">
        <f t="shared" si="340"/>
        <v>-1.0444580152671747</v>
      </c>
      <c r="DR189" s="13">
        <f t="shared" si="340"/>
        <v>-1.1018181818181816</v>
      </c>
      <c r="DS189" s="13">
        <f t="shared" si="340"/>
        <v>-1.1583157894736757</v>
      </c>
      <c r="DT189" s="13">
        <f t="shared" si="340"/>
        <v>-1.2139701492537327</v>
      </c>
      <c r="DU189" s="13">
        <f t="shared" si="340"/>
        <v>-1.2687999999999988</v>
      </c>
      <c r="DV189" s="13">
        <f t="shared" si="340"/>
        <v>-1.3228235294117638</v>
      </c>
      <c r="DW189" s="13">
        <f t="shared" si="340"/>
        <v>-1.3760583941605873</v>
      </c>
      <c r="DX189" s="13">
        <f t="shared" si="340"/>
        <v>-1.4285217391304386</v>
      </c>
      <c r="DY189" s="13">
        <f t="shared" si="340"/>
        <v>-1.4802302158273406</v>
      </c>
      <c r="DZ189" s="13">
        <f t="shared" si="340"/>
        <v>-1.5311999999999983</v>
      </c>
      <c r="EA189" s="13">
        <f t="shared" si="340"/>
        <v>-1.5814468085106341</v>
      </c>
      <c r="EB189" s="13">
        <f t="shared" si="340"/>
        <v>-1.630985915492964</v>
      </c>
      <c r="EC189" s="13">
        <f t="shared" si="340"/>
        <v>-1.679832167832167</v>
      </c>
      <c r="ED189" s="13">
        <f t="shared" si="340"/>
        <v>-1.7280000000000015</v>
      </c>
      <c r="EE189" s="13">
        <f t="shared" si="340"/>
        <v>-1.7755034482758631</v>
      </c>
      <c r="EF189" s="13">
        <f t="shared" si="340"/>
        <v>-1.8223561643835637</v>
      </c>
      <c r="EG189" s="13">
        <f t="shared" si="340"/>
        <v>-1.8685714285714283</v>
      </c>
      <c r="EH189" s="13">
        <f t="shared" si="340"/>
        <v>-1.9141621621621638</v>
      </c>
      <c r="EI189" s="13">
        <f t="shared" si="340"/>
        <v>-1.9591409395973116</v>
      </c>
      <c r="EJ189" s="13">
        <f t="shared" si="340"/>
        <v>-2.0035200000000017</v>
      </c>
      <c r="EK189" s="13">
        <f t="shared" si="340"/>
        <v>-2.0473112582781496</v>
      </c>
      <c r="EL189" s="13">
        <f t="shared" si="340"/>
        <v>-2.0905263157894751</v>
      </c>
      <c r="EM189" s="13">
        <f t="shared" si="340"/>
        <v>-2.1331764705882321</v>
      </c>
      <c r="EN189" s="13">
        <f t="shared" si="340"/>
        <v>-2.175272727272727</v>
      </c>
      <c r="EO189" s="13">
        <f t="shared" si="340"/>
        <v>-2.2168258064516095</v>
      </c>
      <c r="EP189" s="13">
        <f t="shared" si="340"/>
        <v>-2.2578461538461525</v>
      </c>
      <c r="EQ189" s="13">
        <f t="shared" si="340"/>
        <v>-2.2983439490445932</v>
      </c>
      <c r="ER189" s="13">
        <f t="shared" si="340"/>
        <v>-2.338329113924047</v>
      </c>
      <c r="ES189" s="13">
        <f t="shared" si="340"/>
        <v>-2.3778113207547236</v>
      </c>
      <c r="ET189" s="13">
        <f t="shared" si="340"/>
        <v>-2.4168000000000092</v>
      </c>
      <c r="EU189" s="13">
        <f t="shared" si="340"/>
        <v>-2.4553043478260861</v>
      </c>
      <c r="EV189" s="13">
        <f t="shared" si="340"/>
        <v>-2.4933333333333323</v>
      </c>
      <c r="EW189" s="13">
        <f t="shared" si="340"/>
        <v>-2.5308957055214734</v>
      </c>
      <c r="EX189" s="13">
        <f t="shared" si="340"/>
        <v>-2.5679999999999978</v>
      </c>
      <c r="EY189" s="13">
        <f t="shared" si="340"/>
        <v>-2.6046545454545509</v>
      </c>
      <c r="EZ189" s="13">
        <f t="shared" si="340"/>
        <v>-2.6408674698795167</v>
      </c>
      <c r="FA189" s="13">
        <f t="shared" si="340"/>
        <v>-2.6766467065868298</v>
      </c>
      <c r="FB189" s="13">
        <f t="shared" si="340"/>
        <v>-2.7120000000000033</v>
      </c>
      <c r="FC189" s="13">
        <f t="shared" si="340"/>
        <v>-2.7469349112426045</v>
      </c>
      <c r="FD189" s="13">
        <f t="shared" si="340"/>
        <v>-2.7814588235294053</v>
      </c>
      <c r="FE189" s="13">
        <f t="shared" si="340"/>
        <v>-2.8155789473684223</v>
      </c>
      <c r="FF189" s="13">
        <f t="shared" si="340"/>
        <v>-2.8493023255814052</v>
      </c>
      <c r="FG189" s="13">
        <f t="shared" si="340"/>
        <v>-2.8826358381502857</v>
      </c>
      <c r="FH189" s="13">
        <f t="shared" si="340"/>
        <v>-2.915586206896549</v>
      </c>
      <c r="FI189" s="13">
        <f t="shared" si="340"/>
        <v>-2.9481600000000014</v>
      </c>
      <c r="FJ189" s="13">
        <f t="shared" si="340"/>
        <v>-2.9803636363636343</v>
      </c>
      <c r="FK189" s="13">
        <f t="shared" si="340"/>
        <v>-3.0122033898305105</v>
      </c>
      <c r="FL189" s="13">
        <f t="shared" si="340"/>
        <v>-3.0436853932584356</v>
      </c>
      <c r="FM189" s="13">
        <f t="shared" si="340"/>
        <v>-3.0748156424580984</v>
      </c>
      <c r="FN189" s="13">
        <f t="shared" si="340"/>
        <v>-3.1055999999999955</v>
      </c>
      <c r="FO189" s="13">
        <f t="shared" si="340"/>
        <v>-3.1360441988950285</v>
      </c>
      <c r="FP189" s="13">
        <f t="shared" si="340"/>
        <v>-3.166153846153847</v>
      </c>
      <c r="FQ189" s="13">
        <f t="shared" si="340"/>
        <v>-3.1959344262295133</v>
      </c>
      <c r="FR189" s="13">
        <f t="shared" si="340"/>
        <v>-3.2253913043478235</v>
      </c>
      <c r="FS189" s="13">
        <f t="shared" si="340"/>
        <v>-3.2545297297297253</v>
      </c>
      <c r="FT189" s="13">
        <f t="shared" si="340"/>
        <v>-3.2833548387096769</v>
      </c>
      <c r="FU189" s="13">
        <f t="shared" si="340"/>
        <v>-3.3118716577540184</v>
      </c>
      <c r="FV189" s="13">
        <f t="shared" si="340"/>
        <v>-3.340085106382972</v>
      </c>
      <c r="FW189" s="13">
        <f t="shared" si="340"/>
        <v>-3.367999999999995</v>
      </c>
      <c r="FX189" s="13">
        <f t="shared" si="340"/>
        <v>-3.3956210526315758</v>
      </c>
      <c r="FY189" s="13">
        <f t="shared" si="340"/>
        <v>-3.4229528795811461</v>
      </c>
      <c r="FZ189" s="13">
        <f t="shared" si="340"/>
        <v>-3.4499999999999957</v>
      </c>
      <c r="GA189" s="13">
        <f t="shared" si="340"/>
        <v>-3.4767668393782429</v>
      </c>
      <c r="GB189" s="13">
        <f t="shared" si="340"/>
        <v>-3.5032577319587546</v>
      </c>
      <c r="GC189" s="13">
        <f t="shared" si="340"/>
        <v>-3.5294769230769205</v>
      </c>
      <c r="GD189" s="13">
        <f t="shared" si="340"/>
        <v>-3.5554285714285783</v>
      </c>
      <c r="GE189" s="13">
        <f t="shared" si="340"/>
        <v>-3.581116751269029</v>
      </c>
      <c r="GF189" s="13">
        <f t="shared" si="340"/>
        <v>-3.6065454545454472</v>
      </c>
      <c r="GG189" s="13">
        <f t="shared" si="340"/>
        <v>-3.6317185929648375</v>
      </c>
      <c r="GH189" s="13">
        <f t="shared" si="340"/>
        <v>-3.6566399999999959</v>
      </c>
      <c r="GI189" s="13">
        <f t="shared" si="340"/>
        <v>-3.6813134328358146</v>
      </c>
      <c r="GJ189" s="13">
        <f t="shared" si="340"/>
        <v>-3.7057425742574353</v>
      </c>
      <c r="GK189" s="13">
        <f t="shared" si="340"/>
        <v>-3.7299310344827532</v>
      </c>
      <c r="GL189" s="13">
        <f t="shared" si="340"/>
        <v>-3.7538823529411687</v>
      </c>
      <c r="GM189" s="13">
        <f t="shared" si="340"/>
        <v>-3.7776000000000067</v>
      </c>
      <c r="GN189" s="13">
        <f t="shared" si="340"/>
        <v>-3.8010873786407728</v>
      </c>
      <c r="GO189" s="13">
        <f t="shared" si="340"/>
        <v>-3.8243478260869637</v>
      </c>
      <c r="GP189" s="13">
        <f t="shared" si="340"/>
        <v>-3.8473846153846267</v>
      </c>
      <c r="GQ189" s="13">
        <f t="shared" si="340"/>
        <v>-3.8702009569377864</v>
      </c>
      <c r="GR189" s="13">
        <f t="shared" si="340"/>
        <v>-3.8928000000000011</v>
      </c>
      <c r="GS189" s="13">
        <f t="shared" si="340"/>
        <v>-3.9151848341232309</v>
      </c>
      <c r="GT189" s="13">
        <f t="shared" si="340"/>
        <v>-3.9373584905660195</v>
      </c>
      <c r="GU189" s="13">
        <f t="shared" si="340"/>
        <v>-3.9593239436619712</v>
      </c>
      <c r="GV189" s="13">
        <f t="shared" si="340"/>
        <v>-3.9810841121495386</v>
      </c>
      <c r="GW189" s="13">
        <f t="shared" si="340"/>
        <v>-4.0026418604651042</v>
      </c>
      <c r="GX189" s="13">
        <f t="shared" si="340"/>
        <v>-4.0240000000000009</v>
      </c>
      <c r="GY189" s="13">
        <f t="shared" si="340"/>
        <v>-4.0451612903225822</v>
      </c>
      <c r="GZ189" s="13">
        <f t="shared" si="340"/>
        <v>-4.0661284403669669</v>
      </c>
      <c r="HA189" s="13">
        <f t="shared" si="340"/>
        <v>-4.0869041095890424</v>
      </c>
      <c r="HB189" s="13">
        <f t="shared" si="340"/>
        <v>-4.107490909090906</v>
      </c>
      <c r="HC189" s="13">
        <f t="shared" si="340"/>
        <v>-4.1278914027149156</v>
      </c>
      <c r="HD189" s="13">
        <f t="shared" si="340"/>
        <v>-4.1481081081081044</v>
      </c>
      <c r="HE189" s="13">
        <f t="shared" si="340"/>
        <v>-4.1681434977578533</v>
      </c>
      <c r="HF189" s="13">
        <f t="shared" si="340"/>
        <v>-4.1879999999999953</v>
      </c>
      <c r="HG189" s="13">
        <f t="shared" si="340"/>
        <v>-4.2076799999999963</v>
      </c>
      <c r="HH189" s="13">
        <f t="shared" si="340"/>
        <v>-4.2271858407079677</v>
      </c>
      <c r="HI189" s="13">
        <f t="shared" si="340"/>
        <v>-4.2465198237885389</v>
      </c>
      <c r="HJ189" s="13">
        <f t="shared" si="340"/>
        <v>-4.2656842105263095</v>
      </c>
      <c r="HK189" s="13">
        <f t="shared" si="340"/>
        <v>-4.2846812227074196</v>
      </c>
      <c r="HL189" s="13">
        <f t="shared" si="340"/>
        <v>-4.3035130434782616</v>
      </c>
      <c r="HM189" s="13">
        <f t="shared" si="340"/>
        <v>-4.322181818181825</v>
      </c>
      <c r="HN189" s="13">
        <f t="shared" si="340"/>
        <v>-4.3406896551724259</v>
      </c>
      <c r="HO189" s="13">
        <f t="shared" si="340"/>
        <v>-4.3590386266094399</v>
      </c>
      <c r="HP189" s="13">
        <f t="shared" si="340"/>
        <v>-4.3772307692307777</v>
      </c>
      <c r="HQ189" s="13">
        <f t="shared" si="340"/>
        <v>-4.3952680851063803</v>
      </c>
      <c r="HR189" s="13">
        <f t="shared" si="340"/>
        <v>-4.4131525423728846</v>
      </c>
      <c r="HS189" s="13">
        <f t="shared" si="340"/>
        <v>-4.430886075949374</v>
      </c>
      <c r="HT189" s="13">
        <f t="shared" si="340"/>
        <v>-4.4484705882352955</v>
      </c>
      <c r="HU189" s="13">
        <f t="shared" si="340"/>
        <v>-4.4659079497908039</v>
      </c>
      <c r="HV189" s="13">
        <f t="shared" si="340"/>
        <v>-4.4832000000000036</v>
      </c>
      <c r="HW189" s="13">
        <f t="shared" si="340"/>
        <v>-4.5003485477178415</v>
      </c>
      <c r="HX189" s="13">
        <f t="shared" si="340"/>
        <v>-4.5173553719008339</v>
      </c>
      <c r="HY189" s="13">
        <f t="shared" si="340"/>
        <v>-4.534222222222219</v>
      </c>
      <c r="HZ189" s="13">
        <f t="shared" si="340"/>
        <v>-4.5509508196721242</v>
      </c>
      <c r="IA189" s="13">
        <f t="shared" si="340"/>
        <v>-4.5675428571428611</v>
      </c>
      <c r="IB189" s="13">
        <f t="shared" si="340"/>
        <v>-4.5840000000000032</v>
      </c>
      <c r="IC189" s="13">
        <f t="shared" si="340"/>
        <v>-4.6003238866396785</v>
      </c>
      <c r="ID189" s="13">
        <f t="shared" si="340"/>
        <v>-4.6165161290322629</v>
      </c>
      <c r="IE189" s="13">
        <f t="shared" si="340"/>
        <v>-4.6325783132530134</v>
      </c>
      <c r="IF189" s="13">
        <f t="shared" si="340"/>
        <v>-4.6485119999999966</v>
      </c>
      <c r="IG189" s="13">
        <f t="shared" si="340"/>
        <v>-4.6643187250995979</v>
      </c>
      <c r="IH189" s="13">
        <f t="shared" si="340"/>
        <v>-4.6799999999999926</v>
      </c>
      <c r="II189" s="13">
        <f t="shared" si="340"/>
        <v>-4.6955573122529586</v>
      </c>
      <c r="IJ189" s="13">
        <f t="shared" si="340"/>
        <v>-4.7109921259842551</v>
      </c>
      <c r="IK189" s="13">
        <f t="shared" si="340"/>
        <v>-4.7263058823529462</v>
      </c>
      <c r="IL189" s="13">
        <f t="shared" si="340"/>
        <v>-4.7414999999999949</v>
      </c>
      <c r="IM189" s="13">
        <f t="shared" si="340"/>
        <v>-4.7565758754863836</v>
      </c>
      <c r="IN189" s="13">
        <f t="shared" si="340"/>
        <v>-4.7715348837209319</v>
      </c>
      <c r="IO189" s="13">
        <f t="shared" si="340"/>
        <v>-4.786378378378366</v>
      </c>
      <c r="IP189" s="13">
        <f t="shared" si="340"/>
        <v>-4.8011076923076885</v>
      </c>
      <c r="IQ189" s="13">
        <f t="shared" si="340"/>
        <v>-4.8157241379310349</v>
      </c>
      <c r="IR189" s="13">
        <f t="shared" si="340"/>
        <v>-4.8302290076335908</v>
      </c>
      <c r="IS189" s="13">
        <f t="shared" si="340"/>
        <v>-4.8446235741444923</v>
      </c>
      <c r="IT189" s="13">
        <f t="shared" si="340"/>
        <v>-4.8589090909090871</v>
      </c>
      <c r="IU189" s="13">
        <f t="shared" si="340"/>
        <v>-4.8730867924528241</v>
      </c>
      <c r="IV189" s="13">
        <f t="shared" si="340"/>
        <v>-4.8871578947368448</v>
      </c>
      <c r="IW189" s="13"/>
      <c r="IX189" s="13"/>
      <c r="IY189" s="13"/>
      <c r="IZ189" s="13"/>
      <c r="JA189" s="13"/>
      <c r="JB189" s="13"/>
    </row>
    <row r="190" spans="1:262" ht="12.75" customHeight="1" x14ac:dyDescent="0.3">
      <c r="A190" s="18" t="s">
        <v>48</v>
      </c>
      <c r="B190" s="18">
        <v>155</v>
      </c>
      <c r="C190" s="19">
        <f t="shared" si="315"/>
        <v>788.4</v>
      </c>
      <c r="D190" s="19">
        <f t="shared" si="316"/>
        <v>633.4</v>
      </c>
      <c r="E190" s="19">
        <f t="shared" si="317"/>
        <v>11.666666666666668</v>
      </c>
      <c r="F190" s="18">
        <f t="shared" si="318"/>
        <v>625</v>
      </c>
      <c r="G190" s="19">
        <f t="shared" si="319"/>
        <v>22.62142857142857</v>
      </c>
      <c r="H190" s="16">
        <f t="shared" si="320"/>
        <v>1364.3999999999999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4">
        <v>3200</v>
      </c>
      <c r="S190" s="17">
        <v>4</v>
      </c>
      <c r="T190" s="17">
        <v>6</v>
      </c>
      <c r="U190" s="17">
        <f t="shared" si="321"/>
        <v>24</v>
      </c>
      <c r="V190" s="17">
        <f t="shared" si="322"/>
        <v>1920</v>
      </c>
      <c r="W190" s="17">
        <f>6/2</f>
        <v>3</v>
      </c>
      <c r="X190" s="17">
        <f t="shared" si="324"/>
        <v>600</v>
      </c>
      <c r="Y190" s="4">
        <f t="shared" si="325"/>
        <v>680</v>
      </c>
      <c r="Z190" s="4">
        <v>0.05</v>
      </c>
      <c r="AA190" s="4">
        <v>9</v>
      </c>
      <c r="AB190" s="4">
        <v>7</v>
      </c>
      <c r="AC190" s="4">
        <v>150</v>
      </c>
      <c r="AD190" s="4">
        <v>9720</v>
      </c>
      <c r="AE190" s="4">
        <f t="shared" si="326"/>
        <v>1530</v>
      </c>
      <c r="AF190" s="4">
        <f t="shared" si="327"/>
        <v>432</v>
      </c>
      <c r="AG190" s="13">
        <f t="shared" ref="AG190:IV190" si="341">((($V190+$X190)/10*MAX((AG$2/$AC190),1)+($Y190/80*180*$Z190))/(MAX((AG$2/$AA190),1)+$AB190))*28-$B190</f>
        <v>994.75</v>
      </c>
      <c r="AH190" s="13">
        <f t="shared" si="341"/>
        <v>948.75999999999976</v>
      </c>
      <c r="AI190" s="13">
        <f t="shared" si="341"/>
        <v>867</v>
      </c>
      <c r="AJ190" s="13">
        <f t="shared" si="341"/>
        <v>796.51724137931046</v>
      </c>
      <c r="AK190" s="13">
        <f t="shared" si="341"/>
        <v>735.12903225806451</v>
      </c>
      <c r="AL190" s="13">
        <f t="shared" si="341"/>
        <v>681.18181818181813</v>
      </c>
      <c r="AM190" s="13">
        <f t="shared" si="341"/>
        <v>633.4</v>
      </c>
      <c r="AN190" s="13">
        <f t="shared" si="341"/>
        <v>590.78378378378386</v>
      </c>
      <c r="AO190" s="13">
        <f t="shared" si="341"/>
        <v>552.53846153846155</v>
      </c>
      <c r="AP190" s="13">
        <f t="shared" si="341"/>
        <v>518.02439024390242</v>
      </c>
      <c r="AQ190" s="13">
        <f t="shared" si="341"/>
        <v>486.7209302325582</v>
      </c>
      <c r="AR190" s="13">
        <f t="shared" si="341"/>
        <v>458.19999999999993</v>
      </c>
      <c r="AS190" s="13">
        <f t="shared" si="341"/>
        <v>432.10638297872345</v>
      </c>
      <c r="AT190" s="13">
        <f t="shared" si="341"/>
        <v>408.142857142857</v>
      </c>
      <c r="AU190" s="13">
        <f t="shared" si="341"/>
        <v>386.05882352941182</v>
      </c>
      <c r="AV190" s="13">
        <f t="shared" si="341"/>
        <v>365.64150943396237</v>
      </c>
      <c r="AW190" s="13">
        <f t="shared" si="341"/>
        <v>346.70909090909083</v>
      </c>
      <c r="AX190" s="13">
        <f t="shared" si="341"/>
        <v>329.1052631578948</v>
      </c>
      <c r="AY190" s="13">
        <f t="shared" si="341"/>
        <v>312.69491525423734</v>
      </c>
      <c r="AZ190" s="13">
        <f t="shared" si="341"/>
        <v>297.36065573770486</v>
      </c>
      <c r="BA190" s="13">
        <f t="shared" si="341"/>
        <v>283</v>
      </c>
      <c r="BB190" s="13">
        <f t="shared" si="341"/>
        <v>269.52307692307693</v>
      </c>
      <c r="BC190" s="13">
        <f t="shared" si="341"/>
        <v>256.85074626865668</v>
      </c>
      <c r="BD190" s="13">
        <f t="shared" si="341"/>
        <v>244.91304347826087</v>
      </c>
      <c r="BE190" s="13">
        <f t="shared" si="341"/>
        <v>233.64788732394362</v>
      </c>
      <c r="BF190" s="13">
        <f t="shared" si="341"/>
        <v>234.59890410958906</v>
      </c>
      <c r="BG190" s="13">
        <f t="shared" si="341"/>
        <v>235.49920000000003</v>
      </c>
      <c r="BH190" s="13">
        <f t="shared" si="341"/>
        <v>236.35272727272729</v>
      </c>
      <c r="BI190" s="13">
        <f t="shared" si="341"/>
        <v>237.16303797468356</v>
      </c>
      <c r="BJ190" s="13">
        <f t="shared" si="341"/>
        <v>237.93333333333334</v>
      </c>
      <c r="BK190" s="13">
        <f t="shared" si="341"/>
        <v>238.66650602409641</v>
      </c>
      <c r="BL190" s="13">
        <f t="shared" si="341"/>
        <v>239.36517647058827</v>
      </c>
      <c r="BM190" s="13">
        <f t="shared" si="341"/>
        <v>240.03172413793106</v>
      </c>
      <c r="BN190" s="13">
        <f t="shared" si="341"/>
        <v>240.6683146067416</v>
      </c>
      <c r="BO190" s="13">
        <f t="shared" si="341"/>
        <v>241.27692307692308</v>
      </c>
      <c r="BP190" s="13">
        <f t="shared" si="341"/>
        <v>241.85935483870969</v>
      </c>
      <c r="BQ190" s="13">
        <f t="shared" si="341"/>
        <v>242.41726315789469</v>
      </c>
      <c r="BR190" s="13">
        <f t="shared" si="341"/>
        <v>242.95216494845369</v>
      </c>
      <c r="BS190" s="13">
        <f t="shared" si="341"/>
        <v>243.46545454545452</v>
      </c>
      <c r="BT190" s="13">
        <f t="shared" si="341"/>
        <v>243.95841584158416</v>
      </c>
      <c r="BU190" s="13">
        <f t="shared" si="341"/>
        <v>244.4322330097088</v>
      </c>
      <c r="BV190" s="13">
        <f t="shared" si="341"/>
        <v>244.88799999999998</v>
      </c>
      <c r="BW190" s="13">
        <f t="shared" si="341"/>
        <v>245.32672897196255</v>
      </c>
      <c r="BX190" s="13">
        <f t="shared" si="341"/>
        <v>245.74935779816514</v>
      </c>
      <c r="BY190" s="13">
        <f t="shared" si="341"/>
        <v>246.15675675675675</v>
      </c>
      <c r="BZ190" s="13">
        <f t="shared" si="341"/>
        <v>246.5497345132743</v>
      </c>
      <c r="CA190" s="13">
        <f t="shared" si="341"/>
        <v>246.92904347826089</v>
      </c>
      <c r="CB190" s="13">
        <f t="shared" si="341"/>
        <v>247.29538461538453</v>
      </c>
      <c r="CC190" s="13">
        <f t="shared" si="341"/>
        <v>247.64941176470597</v>
      </c>
      <c r="CD190" s="13">
        <f t="shared" si="341"/>
        <v>247.9917355371901</v>
      </c>
      <c r="CE190" s="13">
        <f t="shared" si="341"/>
        <v>248.32292682926834</v>
      </c>
      <c r="CF190" s="13">
        <f t="shared" si="341"/>
        <v>248.64351999999997</v>
      </c>
      <c r="CG190" s="13">
        <f t="shared" si="341"/>
        <v>248.95401574803151</v>
      </c>
      <c r="CH190" s="13">
        <f t="shared" si="341"/>
        <v>249.25488372093025</v>
      </c>
      <c r="CI190" s="13">
        <f t="shared" si="341"/>
        <v>249.54656488549625</v>
      </c>
      <c r="CJ190" s="13">
        <f t="shared" si="341"/>
        <v>249.82947368421054</v>
      </c>
      <c r="CK190" s="13">
        <f t="shared" si="341"/>
        <v>250.10399999999993</v>
      </c>
      <c r="CL190" s="13">
        <f t="shared" si="341"/>
        <v>250.37051094890512</v>
      </c>
      <c r="CM190" s="13">
        <f t="shared" si="341"/>
        <v>250.62935251798558</v>
      </c>
      <c r="CN190" s="13">
        <f t="shared" si="341"/>
        <v>250.88085106382977</v>
      </c>
      <c r="CO190" s="13">
        <f t="shared" si="341"/>
        <v>251.12531468531472</v>
      </c>
      <c r="CP190" s="13">
        <f t="shared" si="341"/>
        <v>251.36303448275862</v>
      </c>
      <c r="CQ190" s="13">
        <f t="shared" si="341"/>
        <v>251.59428571428572</v>
      </c>
      <c r="CR190" s="13">
        <f t="shared" si="341"/>
        <v>251.81932885906042</v>
      </c>
      <c r="CS190" s="13">
        <f t="shared" si="341"/>
        <v>252.03841059602649</v>
      </c>
      <c r="CT190" s="13">
        <f t="shared" si="341"/>
        <v>252.25176470588241</v>
      </c>
      <c r="CU190" s="13">
        <f t="shared" si="341"/>
        <v>252.45961290322583</v>
      </c>
      <c r="CV190" s="13">
        <f t="shared" si="341"/>
        <v>252.66216560509554</v>
      </c>
      <c r="CW190" s="13">
        <f t="shared" si="341"/>
        <v>252.85962264150942</v>
      </c>
      <c r="CX190" s="13">
        <f t="shared" si="341"/>
        <v>253.05217391304342</v>
      </c>
      <c r="CY190" s="13">
        <f t="shared" si="341"/>
        <v>253.23999999999995</v>
      </c>
      <c r="CZ190" s="13">
        <f t="shared" si="341"/>
        <v>253.42327272727272</v>
      </c>
      <c r="DA190" s="13">
        <f t="shared" si="341"/>
        <v>253.60215568862282</v>
      </c>
      <c r="DB190" s="13">
        <f t="shared" si="341"/>
        <v>253.77680473372777</v>
      </c>
      <c r="DC190" s="13">
        <f t="shared" si="341"/>
        <v>253.9473684210526</v>
      </c>
      <c r="DD190" s="13">
        <f t="shared" si="341"/>
        <v>254.11398843930641</v>
      </c>
      <c r="DE190" s="13">
        <f t="shared" si="341"/>
        <v>254.27679999999998</v>
      </c>
      <c r="DF190" s="13">
        <f t="shared" si="341"/>
        <v>254.43593220338983</v>
      </c>
      <c r="DG190" s="13">
        <f t="shared" si="341"/>
        <v>254.5915083798883</v>
      </c>
      <c r="DH190" s="13">
        <f t="shared" si="341"/>
        <v>254.74364640883982</v>
      </c>
      <c r="DI190" s="13">
        <f t="shared" si="341"/>
        <v>254.89245901639345</v>
      </c>
      <c r="DJ190" s="13">
        <f t="shared" si="341"/>
        <v>255.03805405405404</v>
      </c>
      <c r="DK190" s="13">
        <f t="shared" si="341"/>
        <v>255.18053475935824</v>
      </c>
      <c r="DL190" s="13">
        <f t="shared" si="341"/>
        <v>255.31999999999994</v>
      </c>
      <c r="DM190" s="13">
        <f t="shared" si="341"/>
        <v>255.45654450261782</v>
      </c>
      <c r="DN190" s="13">
        <f t="shared" si="341"/>
        <v>255.59025906735747</v>
      </c>
      <c r="DO190" s="13">
        <f t="shared" si="341"/>
        <v>255.72123076923083</v>
      </c>
      <c r="DP190" s="13">
        <f t="shared" si="341"/>
        <v>255.84954314720812</v>
      </c>
      <c r="DQ190" s="13">
        <f t="shared" si="341"/>
        <v>255.97527638190951</v>
      </c>
      <c r="DR190" s="13">
        <f t="shared" si="341"/>
        <v>256.0985074626866</v>
      </c>
      <c r="DS190" s="13">
        <f t="shared" si="341"/>
        <v>256.21931034482765</v>
      </c>
      <c r="DT190" s="13">
        <f t="shared" si="341"/>
        <v>256.33775609756088</v>
      </c>
      <c r="DU190" s="13">
        <f t="shared" si="341"/>
        <v>256.45391304347828</v>
      </c>
      <c r="DV190" s="13">
        <f t="shared" si="341"/>
        <v>256.56784688995219</v>
      </c>
      <c r="DW190" s="13">
        <f t="shared" si="341"/>
        <v>256.67962085308045</v>
      </c>
      <c r="DX190" s="13">
        <f t="shared" si="341"/>
        <v>256.78929577464783</v>
      </c>
      <c r="DY190" s="13">
        <f t="shared" si="341"/>
        <v>256.89693023255813</v>
      </c>
      <c r="DZ190" s="13">
        <f t="shared" si="341"/>
        <v>257.0025806451614</v>
      </c>
      <c r="EA190" s="13">
        <f t="shared" si="341"/>
        <v>257.10630136986305</v>
      </c>
      <c r="EB190" s="13">
        <f t="shared" si="341"/>
        <v>257.20814479638005</v>
      </c>
      <c r="EC190" s="13">
        <f t="shared" si="341"/>
        <v>257.30816143497759</v>
      </c>
      <c r="ED190" s="13">
        <f t="shared" si="341"/>
        <v>257.40640000000002</v>
      </c>
      <c r="EE190" s="13">
        <f t="shared" si="341"/>
        <v>257.50290748898675</v>
      </c>
      <c r="EF190" s="13">
        <f t="shared" si="341"/>
        <v>257.59772925764196</v>
      </c>
      <c r="EG190" s="13">
        <f t="shared" si="341"/>
        <v>257.69090909090914</v>
      </c>
      <c r="EH190" s="13">
        <f t="shared" si="341"/>
        <v>257.78248927038629</v>
      </c>
      <c r="EI190" s="13">
        <f t="shared" si="341"/>
        <v>257.87251063829797</v>
      </c>
      <c r="EJ190" s="13">
        <f t="shared" si="341"/>
        <v>257.96101265822784</v>
      </c>
      <c r="EK190" s="13">
        <f t="shared" si="341"/>
        <v>258.04803347280335</v>
      </c>
      <c r="EL190" s="13">
        <f t="shared" si="341"/>
        <v>258.13360995850633</v>
      </c>
      <c r="EM190" s="13">
        <f t="shared" si="341"/>
        <v>258.21777777777783</v>
      </c>
      <c r="EN190" s="13">
        <f t="shared" si="341"/>
        <v>258.3005714285714</v>
      </c>
      <c r="EO190" s="13">
        <f t="shared" si="341"/>
        <v>258.382024291498</v>
      </c>
      <c r="EP190" s="13">
        <f t="shared" si="341"/>
        <v>258.46216867469877</v>
      </c>
      <c r="EQ190" s="13">
        <f t="shared" si="341"/>
        <v>258.54103585657361</v>
      </c>
      <c r="ER190" s="13">
        <f t="shared" si="341"/>
        <v>258.61865612648222</v>
      </c>
      <c r="ES190" s="13">
        <f t="shared" si="341"/>
        <v>258.69505882352939</v>
      </c>
      <c r="ET190" s="13">
        <f t="shared" si="341"/>
        <v>258.77027237354082</v>
      </c>
      <c r="EU190" s="13">
        <f t="shared" si="341"/>
        <v>258.84432432432436</v>
      </c>
      <c r="EV190" s="13">
        <f t="shared" si="341"/>
        <v>258.91724137931033</v>
      </c>
      <c r="EW190" s="13">
        <f t="shared" si="341"/>
        <v>258.98904942965777</v>
      </c>
      <c r="EX190" s="13">
        <f t="shared" si="341"/>
        <v>259.05977358490566</v>
      </c>
      <c r="EY190" s="13">
        <f t="shared" si="341"/>
        <v>259.12943820224717</v>
      </c>
      <c r="EZ190" s="13">
        <f t="shared" si="341"/>
        <v>259.1980669144981</v>
      </c>
      <c r="FA190" s="13">
        <f t="shared" si="341"/>
        <v>259.26568265682658</v>
      </c>
      <c r="FB190" s="13">
        <f t="shared" si="341"/>
        <v>259.33230769230767</v>
      </c>
      <c r="FC190" s="13">
        <f t="shared" si="341"/>
        <v>259.39796363636361</v>
      </c>
      <c r="FD190" s="13">
        <f t="shared" si="341"/>
        <v>259.46267148014442</v>
      </c>
      <c r="FE190" s="13">
        <f t="shared" si="341"/>
        <v>259.5264516129032</v>
      </c>
      <c r="FF190" s="13">
        <f t="shared" si="341"/>
        <v>259.58932384341637</v>
      </c>
      <c r="FG190" s="13">
        <f t="shared" si="341"/>
        <v>259.65130742049473</v>
      </c>
      <c r="FH190" s="13">
        <f t="shared" si="341"/>
        <v>259.71242105263161</v>
      </c>
      <c r="FI190" s="13">
        <f t="shared" si="341"/>
        <v>259.77268292682925</v>
      </c>
      <c r="FJ190" s="13">
        <f t="shared" si="341"/>
        <v>259.83211072664358</v>
      </c>
      <c r="FK190" s="13">
        <f t="shared" si="341"/>
        <v>259.89072164948459</v>
      </c>
      <c r="FL190" s="13">
        <f t="shared" si="341"/>
        <v>259.94853242320818</v>
      </c>
      <c r="FM190" s="13">
        <f t="shared" si="341"/>
        <v>260.00555932203389</v>
      </c>
      <c r="FN190" s="13">
        <f t="shared" si="341"/>
        <v>260.06181818181813</v>
      </c>
      <c r="FO190" s="13">
        <f t="shared" si="341"/>
        <v>260.11732441471565</v>
      </c>
      <c r="FP190" s="13">
        <f t="shared" si="341"/>
        <v>260.1720930232558</v>
      </c>
      <c r="FQ190" s="13">
        <f t="shared" si="341"/>
        <v>260.22613861386139</v>
      </c>
      <c r="FR190" s="13">
        <f t="shared" si="341"/>
        <v>260.27947540983598</v>
      </c>
      <c r="FS190" s="13">
        <f t="shared" si="341"/>
        <v>260.3321172638436</v>
      </c>
      <c r="FT190" s="13">
        <f t="shared" si="341"/>
        <v>260.38407766990292</v>
      </c>
      <c r="FU190" s="13">
        <f t="shared" si="341"/>
        <v>260.43536977491954</v>
      </c>
      <c r="FV190" s="13">
        <f t="shared" si="341"/>
        <v>260.48600638977643</v>
      </c>
      <c r="FW190" s="13">
        <f t="shared" si="341"/>
        <v>260.536</v>
      </c>
      <c r="FX190" s="13">
        <f t="shared" si="341"/>
        <v>260.58536277602519</v>
      </c>
      <c r="FY190" s="13">
        <f t="shared" si="341"/>
        <v>260.63410658307214</v>
      </c>
      <c r="FZ190" s="13">
        <f t="shared" si="341"/>
        <v>260.68224299065423</v>
      </c>
      <c r="GA190" s="13">
        <f t="shared" si="341"/>
        <v>260.72978328173372</v>
      </c>
      <c r="GB190" s="13">
        <f t="shared" si="341"/>
        <v>260.77673846153851</v>
      </c>
      <c r="GC190" s="13">
        <f t="shared" si="341"/>
        <v>260.82311926605502</v>
      </c>
      <c r="GD190" s="13">
        <f t="shared" si="341"/>
        <v>260.86893617021275</v>
      </c>
      <c r="GE190" s="13">
        <f t="shared" si="341"/>
        <v>260.91419939577042</v>
      </c>
      <c r="GF190" s="13">
        <f t="shared" si="341"/>
        <v>260.95891891891893</v>
      </c>
      <c r="GG190" s="13">
        <f t="shared" si="341"/>
        <v>261.00310447761194</v>
      </c>
      <c r="GH190" s="13">
        <f t="shared" si="341"/>
        <v>261.04676557863502</v>
      </c>
      <c r="GI190" s="13">
        <f t="shared" si="341"/>
        <v>261.08991150442478</v>
      </c>
      <c r="GJ190" s="13">
        <f t="shared" si="341"/>
        <v>261.13255131964814</v>
      </c>
      <c r="GK190" s="13">
        <f t="shared" si="341"/>
        <v>261.17469387755108</v>
      </c>
      <c r="GL190" s="13">
        <f t="shared" si="341"/>
        <v>261.21634782608697</v>
      </c>
      <c r="GM190" s="13">
        <f t="shared" si="341"/>
        <v>261.25752161383281</v>
      </c>
      <c r="GN190" s="13">
        <f t="shared" si="341"/>
        <v>261.29822349570202</v>
      </c>
      <c r="GO190" s="13">
        <f t="shared" si="341"/>
        <v>261.3384615384615</v>
      </c>
      <c r="GP190" s="13">
        <f t="shared" si="341"/>
        <v>261.37824362606227</v>
      </c>
      <c r="GQ190" s="13">
        <f t="shared" si="341"/>
        <v>261.41757746478874</v>
      </c>
      <c r="GR190" s="13">
        <f t="shared" si="341"/>
        <v>261.45647058823528</v>
      </c>
      <c r="GS190" s="13">
        <f t="shared" si="341"/>
        <v>261.49493036211697</v>
      </c>
      <c r="GT190" s="13">
        <f t="shared" si="341"/>
        <v>261.53296398891968</v>
      </c>
      <c r="GU190" s="13">
        <f t="shared" si="341"/>
        <v>261.57057851239671</v>
      </c>
      <c r="GV190" s="13">
        <f t="shared" si="341"/>
        <v>261.6077808219178</v>
      </c>
      <c r="GW190" s="13">
        <f t="shared" si="341"/>
        <v>261.64457765667578</v>
      </c>
      <c r="GX190" s="13">
        <f t="shared" si="341"/>
        <v>261.68097560975616</v>
      </c>
      <c r="GY190" s="13">
        <f t="shared" si="341"/>
        <v>261.71698113207543</v>
      </c>
      <c r="GZ190" s="13">
        <f t="shared" si="341"/>
        <v>261.75260053619303</v>
      </c>
      <c r="HA190" s="13">
        <f t="shared" si="341"/>
        <v>261.78784000000002</v>
      </c>
      <c r="HB190" s="13">
        <f t="shared" si="341"/>
        <v>261.82270557029176</v>
      </c>
      <c r="HC190" s="13">
        <f t="shared" si="341"/>
        <v>261.8572031662269</v>
      </c>
      <c r="HD190" s="13">
        <f t="shared" si="341"/>
        <v>261.89133858267718</v>
      </c>
      <c r="HE190" s="13">
        <f t="shared" si="341"/>
        <v>261.92511749347256</v>
      </c>
      <c r="HF190" s="13">
        <f t="shared" si="341"/>
        <v>261.95854545454551</v>
      </c>
      <c r="HG190" s="13">
        <f t="shared" si="341"/>
        <v>261.99162790697676</v>
      </c>
      <c r="HH190" s="13">
        <f t="shared" si="341"/>
        <v>262.02437017994856</v>
      </c>
      <c r="HI190" s="13">
        <f t="shared" si="341"/>
        <v>262.05677749360621</v>
      </c>
      <c r="HJ190" s="13">
        <f t="shared" si="341"/>
        <v>262.08885496183211</v>
      </c>
      <c r="HK190" s="13">
        <f t="shared" si="341"/>
        <v>262.12060759493664</v>
      </c>
      <c r="HL190" s="13">
        <f t="shared" si="341"/>
        <v>262.1520403022671</v>
      </c>
      <c r="HM190" s="13">
        <f t="shared" si="341"/>
        <v>262.18315789473684</v>
      </c>
      <c r="HN190" s="13">
        <f t="shared" si="341"/>
        <v>262.21396508728168</v>
      </c>
      <c r="HO190" s="13">
        <f t="shared" si="341"/>
        <v>262.24446650124071</v>
      </c>
      <c r="HP190" s="13">
        <f t="shared" si="341"/>
        <v>262.27466666666669</v>
      </c>
      <c r="HQ190" s="13">
        <f t="shared" si="341"/>
        <v>262.30457002457001</v>
      </c>
      <c r="HR190" s="13">
        <f t="shared" si="341"/>
        <v>262.33418092909528</v>
      </c>
      <c r="HS190" s="13">
        <f t="shared" si="341"/>
        <v>262.36350364963499</v>
      </c>
      <c r="HT190" s="13">
        <f t="shared" si="341"/>
        <v>262.39254237288139</v>
      </c>
      <c r="HU190" s="13">
        <f t="shared" si="341"/>
        <v>262.42130120481926</v>
      </c>
      <c r="HV190" s="13">
        <f t="shared" si="341"/>
        <v>262.44978417266191</v>
      </c>
      <c r="HW190" s="13">
        <f t="shared" si="341"/>
        <v>262.47799522673034</v>
      </c>
      <c r="HX190" s="13">
        <f t="shared" si="341"/>
        <v>262.50593824228031</v>
      </c>
      <c r="HY190" s="13">
        <f t="shared" si="341"/>
        <v>262.5336170212766</v>
      </c>
      <c r="HZ190" s="13">
        <f t="shared" si="341"/>
        <v>262.56103529411763</v>
      </c>
      <c r="IA190" s="13">
        <f t="shared" si="341"/>
        <v>262.58819672131142</v>
      </c>
      <c r="IB190" s="13">
        <f t="shared" si="341"/>
        <v>262.61510489510488</v>
      </c>
      <c r="IC190" s="13">
        <f t="shared" si="341"/>
        <v>262.64176334106725</v>
      </c>
      <c r="ID190" s="13">
        <f t="shared" si="341"/>
        <v>262.66817551963044</v>
      </c>
      <c r="IE190" s="13">
        <f t="shared" si="341"/>
        <v>262.69434482758624</v>
      </c>
      <c r="IF190" s="13">
        <f t="shared" si="341"/>
        <v>262.72027459954234</v>
      </c>
      <c r="IG190" s="13">
        <f t="shared" si="341"/>
        <v>262.74596810933934</v>
      </c>
      <c r="IH190" s="13">
        <f t="shared" si="341"/>
        <v>262.7714285714286</v>
      </c>
      <c r="II190" s="13">
        <f t="shared" si="341"/>
        <v>262.79665914221215</v>
      </c>
      <c r="IJ190" s="13">
        <f t="shared" si="341"/>
        <v>262.82166292134832</v>
      </c>
      <c r="IK190" s="13">
        <f t="shared" si="341"/>
        <v>262.84644295302013</v>
      </c>
      <c r="IL190" s="13">
        <f t="shared" si="341"/>
        <v>262.87100222717157</v>
      </c>
      <c r="IM190" s="13">
        <f t="shared" si="341"/>
        <v>262.89534368070946</v>
      </c>
      <c r="IN190" s="13">
        <f t="shared" si="341"/>
        <v>262.91947019867553</v>
      </c>
      <c r="IO190" s="13">
        <f t="shared" si="341"/>
        <v>262.94338461538462</v>
      </c>
      <c r="IP190" s="13">
        <f t="shared" si="341"/>
        <v>262.96708971553608</v>
      </c>
      <c r="IQ190" s="13">
        <f t="shared" si="341"/>
        <v>262.99058823529413</v>
      </c>
      <c r="IR190" s="13">
        <f t="shared" si="341"/>
        <v>263.01388286334065</v>
      </c>
      <c r="IS190" s="13">
        <f t="shared" si="341"/>
        <v>263.03697624190056</v>
      </c>
      <c r="IT190" s="13">
        <f t="shared" si="341"/>
        <v>263.05987096774197</v>
      </c>
      <c r="IU190" s="13">
        <f t="shared" si="341"/>
        <v>263.08256959314781</v>
      </c>
      <c r="IV190" s="13">
        <f t="shared" si="341"/>
        <v>263.10507462686564</v>
      </c>
      <c r="IW190" s="13"/>
      <c r="IX190" s="13"/>
      <c r="IY190" s="13"/>
      <c r="IZ190" s="13"/>
      <c r="JA190" s="13"/>
      <c r="JB190" s="13"/>
    </row>
    <row r="191" spans="1:262" ht="12.75" customHeight="1" x14ac:dyDescent="0.3">
      <c r="A191" s="20" t="s">
        <v>49</v>
      </c>
      <c r="B191" s="20">
        <v>22</v>
      </c>
      <c r="C191" s="13">
        <f t="shared" si="315"/>
        <v>158.39999999999998</v>
      </c>
      <c r="D191" s="21">
        <f t="shared" si="316"/>
        <v>136.39999999999998</v>
      </c>
      <c r="E191" s="13">
        <f t="shared" si="317"/>
        <v>11.666666666666668</v>
      </c>
      <c r="F191" s="20">
        <f t="shared" si="318"/>
        <v>125</v>
      </c>
      <c r="G191" s="13">
        <f t="shared" si="319"/>
        <v>4.871428571428571</v>
      </c>
      <c r="H191" s="11">
        <f t="shared" si="320"/>
        <v>302.39999999999998</v>
      </c>
      <c r="I191" s="13"/>
      <c r="J191" s="13"/>
      <c r="K191" s="13"/>
      <c r="L191" s="13"/>
      <c r="M191" s="13"/>
      <c r="N191" s="13"/>
      <c r="O191" s="13"/>
      <c r="P191" s="13"/>
      <c r="Q191" s="13"/>
      <c r="R191" s="4">
        <v>640</v>
      </c>
      <c r="S191" s="17">
        <v>1</v>
      </c>
      <c r="T191" s="17">
        <v>6</v>
      </c>
      <c r="U191" s="17">
        <f t="shared" si="321"/>
        <v>6</v>
      </c>
      <c r="V191" s="17">
        <f t="shared" si="322"/>
        <v>480</v>
      </c>
      <c r="W191" s="17">
        <v>0</v>
      </c>
      <c r="X191" s="17">
        <f t="shared" si="324"/>
        <v>0</v>
      </c>
      <c r="Y191" s="4">
        <f t="shared" si="325"/>
        <v>160</v>
      </c>
      <c r="Z191" s="4">
        <v>0.05</v>
      </c>
      <c r="AA191" s="4">
        <v>9</v>
      </c>
      <c r="AB191" s="4">
        <v>7</v>
      </c>
      <c r="AC191" s="4">
        <v>150</v>
      </c>
      <c r="AD191" s="4">
        <v>9720</v>
      </c>
      <c r="AE191" s="4">
        <f t="shared" si="326"/>
        <v>360</v>
      </c>
      <c r="AF191" s="4">
        <f t="shared" si="327"/>
        <v>108</v>
      </c>
      <c r="AG191" s="13">
        <f t="shared" ref="AG191:IV191" si="342">((($V191+$X191)/10*MAX((AG$2/$AC191),1)+($Y191/80*180*$Z191))/(MAX((AG$2/$AA191),1)+$AB191))*28-$B191</f>
        <v>209</v>
      </c>
      <c r="AH191" s="13">
        <f t="shared" si="342"/>
        <v>199.75999999999996</v>
      </c>
      <c r="AI191" s="13">
        <f t="shared" si="342"/>
        <v>183.33333333333331</v>
      </c>
      <c r="AJ191" s="13">
        <f t="shared" si="342"/>
        <v>169.17241379310346</v>
      </c>
      <c r="AK191" s="13">
        <f t="shared" si="342"/>
        <v>156.83870967741933</v>
      </c>
      <c r="AL191" s="13">
        <f t="shared" si="342"/>
        <v>146</v>
      </c>
      <c r="AM191" s="13">
        <f t="shared" si="342"/>
        <v>136.39999999999998</v>
      </c>
      <c r="AN191" s="13">
        <f t="shared" si="342"/>
        <v>127.83783783783784</v>
      </c>
      <c r="AO191" s="13">
        <f t="shared" si="342"/>
        <v>120.15384615384613</v>
      </c>
      <c r="AP191" s="13">
        <f t="shared" si="342"/>
        <v>113.21951219512195</v>
      </c>
      <c r="AQ191" s="13">
        <f t="shared" si="342"/>
        <v>106.93023255813955</v>
      </c>
      <c r="AR191" s="13">
        <f t="shared" si="342"/>
        <v>101.20000000000002</v>
      </c>
      <c r="AS191" s="13">
        <f t="shared" si="342"/>
        <v>95.957446808510653</v>
      </c>
      <c r="AT191" s="13">
        <f t="shared" si="342"/>
        <v>91.142857142857139</v>
      </c>
      <c r="AU191" s="13">
        <f t="shared" si="342"/>
        <v>86.705882352941174</v>
      </c>
      <c r="AV191" s="13">
        <f t="shared" si="342"/>
        <v>82.603773584905667</v>
      </c>
      <c r="AW191" s="13">
        <f t="shared" si="342"/>
        <v>78.799999999999983</v>
      </c>
      <c r="AX191" s="13">
        <f t="shared" si="342"/>
        <v>75.26315789473685</v>
      </c>
      <c r="AY191" s="13">
        <f t="shared" si="342"/>
        <v>71.966101694915267</v>
      </c>
      <c r="AZ191" s="13">
        <f t="shared" si="342"/>
        <v>68.885245901639337</v>
      </c>
      <c r="BA191" s="13">
        <f t="shared" si="342"/>
        <v>66</v>
      </c>
      <c r="BB191" s="13">
        <f t="shared" si="342"/>
        <v>63.292307692307702</v>
      </c>
      <c r="BC191" s="13">
        <f t="shared" si="342"/>
        <v>60.74626865671641</v>
      </c>
      <c r="BD191" s="13">
        <f t="shared" si="342"/>
        <v>58.347826086956516</v>
      </c>
      <c r="BE191" s="13">
        <f t="shared" si="342"/>
        <v>56.08450704225352</v>
      </c>
      <c r="BF191" s="13">
        <f t="shared" si="342"/>
        <v>56.154520547945211</v>
      </c>
      <c r="BG191" s="13">
        <f t="shared" si="342"/>
        <v>56.220799999999997</v>
      </c>
      <c r="BH191" s="13">
        <f t="shared" si="342"/>
        <v>56.283636363636361</v>
      </c>
      <c r="BI191" s="13">
        <f t="shared" si="342"/>
        <v>56.343291139240506</v>
      </c>
      <c r="BJ191" s="13">
        <f t="shared" si="342"/>
        <v>56.399999999999991</v>
      </c>
      <c r="BK191" s="13">
        <f t="shared" si="342"/>
        <v>56.453975903614449</v>
      </c>
      <c r="BL191" s="13">
        <f t="shared" si="342"/>
        <v>56.505411764705883</v>
      </c>
      <c r="BM191" s="13">
        <f t="shared" si="342"/>
        <v>56.554482758620694</v>
      </c>
      <c r="BN191" s="13">
        <f t="shared" si="342"/>
        <v>56.601348314606739</v>
      </c>
      <c r="BO191" s="13">
        <f t="shared" si="342"/>
        <v>56.646153846153837</v>
      </c>
      <c r="BP191" s="13">
        <f t="shared" si="342"/>
        <v>56.689032258064515</v>
      </c>
      <c r="BQ191" s="13">
        <f t="shared" si="342"/>
        <v>56.730105263157881</v>
      </c>
      <c r="BR191" s="13">
        <f t="shared" si="342"/>
        <v>56.769484536082501</v>
      </c>
      <c r="BS191" s="13">
        <f t="shared" si="342"/>
        <v>56.807272727272732</v>
      </c>
      <c r="BT191" s="13">
        <f t="shared" si="342"/>
        <v>56.843564356435635</v>
      </c>
      <c r="BU191" s="13">
        <f t="shared" si="342"/>
        <v>56.878446601941747</v>
      </c>
      <c r="BV191" s="13">
        <f t="shared" si="342"/>
        <v>56.912000000000006</v>
      </c>
      <c r="BW191" s="13">
        <f t="shared" si="342"/>
        <v>56.944299065420552</v>
      </c>
      <c r="BX191" s="13">
        <f t="shared" si="342"/>
        <v>56.975412844036711</v>
      </c>
      <c r="BY191" s="13">
        <f t="shared" si="342"/>
        <v>57.005405405405412</v>
      </c>
      <c r="BZ191" s="13">
        <f t="shared" si="342"/>
        <v>57.034336283185837</v>
      </c>
      <c r="CA191" s="13">
        <f t="shared" si="342"/>
        <v>57.062260869565222</v>
      </c>
      <c r="CB191" s="13">
        <f t="shared" si="342"/>
        <v>57.089230769230767</v>
      </c>
      <c r="CC191" s="13">
        <f t="shared" si="342"/>
        <v>57.115294117647053</v>
      </c>
      <c r="CD191" s="13">
        <f t="shared" si="342"/>
        <v>57.140495867768593</v>
      </c>
      <c r="CE191" s="13">
        <f t="shared" si="342"/>
        <v>57.16487804878048</v>
      </c>
      <c r="CF191" s="13">
        <f t="shared" si="342"/>
        <v>57.188480000000013</v>
      </c>
      <c r="CG191" s="13">
        <f t="shared" si="342"/>
        <v>57.211338582677158</v>
      </c>
      <c r="CH191" s="13">
        <f t="shared" si="342"/>
        <v>57.233488372093035</v>
      </c>
      <c r="CI191" s="13">
        <f t="shared" si="342"/>
        <v>57.25496183206107</v>
      </c>
      <c r="CJ191" s="13">
        <f t="shared" si="342"/>
        <v>57.275789473684213</v>
      </c>
      <c r="CK191" s="13">
        <f t="shared" si="342"/>
        <v>57.295999999999992</v>
      </c>
      <c r="CL191" s="13">
        <f t="shared" si="342"/>
        <v>57.315620437956198</v>
      </c>
      <c r="CM191" s="13">
        <f t="shared" si="342"/>
        <v>57.334676258992801</v>
      </c>
      <c r="CN191" s="13">
        <f t="shared" si="342"/>
        <v>57.353191489361706</v>
      </c>
      <c r="CO191" s="13">
        <f t="shared" si="342"/>
        <v>57.371188811188816</v>
      </c>
      <c r="CP191" s="13">
        <f t="shared" si="342"/>
        <v>57.388689655172399</v>
      </c>
      <c r="CQ191" s="13">
        <f t="shared" si="342"/>
        <v>57.405714285714296</v>
      </c>
      <c r="CR191" s="13">
        <f t="shared" si="342"/>
        <v>57.422281879194628</v>
      </c>
      <c r="CS191" s="13">
        <f t="shared" si="342"/>
        <v>57.438410596026486</v>
      </c>
      <c r="CT191" s="13">
        <f t="shared" si="342"/>
        <v>57.454117647058823</v>
      </c>
      <c r="CU191" s="13">
        <f t="shared" si="342"/>
        <v>57.46941935483872</v>
      </c>
      <c r="CV191" s="13">
        <f t="shared" si="342"/>
        <v>57.484331210191087</v>
      </c>
      <c r="CW191" s="13">
        <f t="shared" si="342"/>
        <v>57.498867924528298</v>
      </c>
      <c r="CX191" s="13">
        <f t="shared" si="342"/>
        <v>57.513043478260869</v>
      </c>
      <c r="CY191" s="13">
        <f t="shared" si="342"/>
        <v>57.526871165644167</v>
      </c>
      <c r="CZ191" s="13">
        <f t="shared" si="342"/>
        <v>57.540363636363651</v>
      </c>
      <c r="DA191" s="13">
        <f t="shared" si="342"/>
        <v>57.553532934131738</v>
      </c>
      <c r="DB191" s="13">
        <f t="shared" si="342"/>
        <v>57.566390532544375</v>
      </c>
      <c r="DC191" s="13">
        <f t="shared" si="342"/>
        <v>57.578947368421055</v>
      </c>
      <c r="DD191" s="13">
        <f t="shared" si="342"/>
        <v>57.591213872832384</v>
      </c>
      <c r="DE191" s="13">
        <f t="shared" si="342"/>
        <v>57.603200000000001</v>
      </c>
      <c r="DF191" s="13">
        <f t="shared" si="342"/>
        <v>57.614915254237289</v>
      </c>
      <c r="DG191" s="13">
        <f t="shared" si="342"/>
        <v>57.6263687150838</v>
      </c>
      <c r="DH191" s="13">
        <f t="shared" si="342"/>
        <v>57.637569060773487</v>
      </c>
      <c r="DI191" s="13">
        <f t="shared" si="342"/>
        <v>57.64852459016393</v>
      </c>
      <c r="DJ191" s="13">
        <f t="shared" si="342"/>
        <v>57.659243243243253</v>
      </c>
      <c r="DK191" s="13">
        <f t="shared" si="342"/>
        <v>57.669732620320843</v>
      </c>
      <c r="DL191" s="13">
        <f t="shared" si="342"/>
        <v>57.679999999999993</v>
      </c>
      <c r="DM191" s="13">
        <f t="shared" si="342"/>
        <v>57.690052356020942</v>
      </c>
      <c r="DN191" s="13">
        <f t="shared" si="342"/>
        <v>57.699896373056987</v>
      </c>
      <c r="DO191" s="13">
        <f t="shared" si="342"/>
        <v>57.709538461538457</v>
      </c>
      <c r="DP191" s="13">
        <f t="shared" si="342"/>
        <v>57.718984771573616</v>
      </c>
      <c r="DQ191" s="13">
        <f t="shared" si="342"/>
        <v>57.728241206030134</v>
      </c>
      <c r="DR191" s="13">
        <f t="shared" si="342"/>
        <v>57.737313432835833</v>
      </c>
      <c r="DS191" s="13">
        <f t="shared" si="342"/>
        <v>57.746206896551726</v>
      </c>
      <c r="DT191" s="13">
        <f t="shared" si="342"/>
        <v>57.754926829268285</v>
      </c>
      <c r="DU191" s="13">
        <f t="shared" si="342"/>
        <v>57.763478260869576</v>
      </c>
      <c r="DV191" s="13">
        <f t="shared" si="342"/>
        <v>57.771866028708132</v>
      </c>
      <c r="DW191" s="13">
        <f t="shared" si="342"/>
        <v>57.780094786729848</v>
      </c>
      <c r="DX191" s="13">
        <f t="shared" si="342"/>
        <v>57.788169014084502</v>
      </c>
      <c r="DY191" s="13">
        <f t="shared" si="342"/>
        <v>57.796093023255807</v>
      </c>
      <c r="DZ191" s="13">
        <f t="shared" si="342"/>
        <v>57.803870967741943</v>
      </c>
      <c r="EA191" s="13">
        <f t="shared" si="342"/>
        <v>57.811506849315066</v>
      </c>
      <c r="EB191" s="13">
        <f t="shared" si="342"/>
        <v>57.819004524886864</v>
      </c>
      <c r="EC191" s="13">
        <f t="shared" si="342"/>
        <v>57.826367713004487</v>
      </c>
      <c r="ED191" s="13">
        <f t="shared" si="342"/>
        <v>57.833600000000004</v>
      </c>
      <c r="EE191" s="13">
        <f t="shared" si="342"/>
        <v>57.840704845814969</v>
      </c>
      <c r="EF191" s="13">
        <f t="shared" si="342"/>
        <v>57.847685589519656</v>
      </c>
      <c r="EG191" s="13">
        <f t="shared" si="342"/>
        <v>57.854545454545459</v>
      </c>
      <c r="EH191" s="13">
        <f t="shared" si="342"/>
        <v>57.861287553648069</v>
      </c>
      <c r="EI191" s="13">
        <f t="shared" si="342"/>
        <v>57.867914893617026</v>
      </c>
      <c r="EJ191" s="13">
        <f t="shared" si="342"/>
        <v>57.87443037974684</v>
      </c>
      <c r="EK191" s="13">
        <f t="shared" si="342"/>
        <v>57.880836820083687</v>
      </c>
      <c r="EL191" s="13">
        <f t="shared" si="342"/>
        <v>57.887136929460596</v>
      </c>
      <c r="EM191" s="13">
        <f t="shared" si="342"/>
        <v>57.893333333333345</v>
      </c>
      <c r="EN191" s="13">
        <f t="shared" si="342"/>
        <v>57.899428571428587</v>
      </c>
      <c r="EO191" s="13">
        <f t="shared" si="342"/>
        <v>57.905425101214576</v>
      </c>
      <c r="EP191" s="13">
        <f t="shared" si="342"/>
        <v>57.911325301204812</v>
      </c>
      <c r="EQ191" s="13">
        <f t="shared" si="342"/>
        <v>57.91713147410357</v>
      </c>
      <c r="ER191" s="13">
        <f t="shared" si="342"/>
        <v>57.922845849802371</v>
      </c>
      <c r="ES191" s="13">
        <f t="shared" si="342"/>
        <v>57.928470588235299</v>
      </c>
      <c r="ET191" s="13">
        <f t="shared" si="342"/>
        <v>57.934007782101162</v>
      </c>
      <c r="EU191" s="13">
        <f t="shared" si="342"/>
        <v>57.939459459459457</v>
      </c>
      <c r="EV191" s="13">
        <f t="shared" si="342"/>
        <v>57.944827586206898</v>
      </c>
      <c r="EW191" s="13">
        <f t="shared" si="342"/>
        <v>57.950114068441053</v>
      </c>
      <c r="EX191" s="13">
        <f t="shared" si="342"/>
        <v>57.955320754716993</v>
      </c>
      <c r="EY191" s="13">
        <f t="shared" si="342"/>
        <v>57.960449438202247</v>
      </c>
      <c r="EZ191" s="13">
        <f t="shared" si="342"/>
        <v>57.965501858736047</v>
      </c>
      <c r="FA191" s="13">
        <f t="shared" si="342"/>
        <v>57.970479704797043</v>
      </c>
      <c r="FB191" s="13">
        <f t="shared" si="342"/>
        <v>57.975384615384627</v>
      </c>
      <c r="FC191" s="13">
        <f t="shared" si="342"/>
        <v>57.980218181818188</v>
      </c>
      <c r="FD191" s="13">
        <f t="shared" si="342"/>
        <v>57.984981949458486</v>
      </c>
      <c r="FE191" s="13">
        <f t="shared" si="342"/>
        <v>57.989677419354848</v>
      </c>
      <c r="FF191" s="13">
        <f t="shared" si="342"/>
        <v>57.994306049822072</v>
      </c>
      <c r="FG191" s="13">
        <f t="shared" si="342"/>
        <v>57.998869257950531</v>
      </c>
      <c r="FH191" s="13">
        <f t="shared" si="342"/>
        <v>58.003368421052642</v>
      </c>
      <c r="FI191" s="13">
        <f t="shared" si="342"/>
        <v>58.007804878048773</v>
      </c>
      <c r="FJ191" s="13">
        <f t="shared" si="342"/>
        <v>58.012179930795867</v>
      </c>
      <c r="FK191" s="13">
        <f t="shared" si="342"/>
        <v>58.016494845360839</v>
      </c>
      <c r="FL191" s="13">
        <f t="shared" si="342"/>
        <v>58.020750853242319</v>
      </c>
      <c r="FM191" s="13">
        <f t="shared" si="342"/>
        <v>58.024949152542391</v>
      </c>
      <c r="FN191" s="13">
        <f t="shared" si="342"/>
        <v>58.029090909090897</v>
      </c>
      <c r="FO191" s="13">
        <f t="shared" si="342"/>
        <v>58.033177257525082</v>
      </c>
      <c r="FP191" s="13">
        <f t="shared" si="342"/>
        <v>58.037209302325564</v>
      </c>
      <c r="FQ191" s="13">
        <f t="shared" si="342"/>
        <v>58.041188118811874</v>
      </c>
      <c r="FR191" s="13">
        <f t="shared" si="342"/>
        <v>58.04511475409835</v>
      </c>
      <c r="FS191" s="13">
        <f t="shared" si="342"/>
        <v>58.048990228013025</v>
      </c>
      <c r="FT191" s="13">
        <f t="shared" si="342"/>
        <v>58.052815533980592</v>
      </c>
      <c r="FU191" s="13">
        <f t="shared" si="342"/>
        <v>58.056591639871371</v>
      </c>
      <c r="FV191" s="13">
        <f t="shared" si="342"/>
        <v>58.060319488817896</v>
      </c>
      <c r="FW191" s="13">
        <f t="shared" si="342"/>
        <v>58.063999999999993</v>
      </c>
      <c r="FX191" s="13">
        <f t="shared" si="342"/>
        <v>58.067634069400611</v>
      </c>
      <c r="FY191" s="13">
        <f t="shared" si="342"/>
        <v>58.07122257053291</v>
      </c>
      <c r="FZ191" s="13">
        <f t="shared" si="342"/>
        <v>58.074766355140184</v>
      </c>
      <c r="GA191" s="13">
        <f t="shared" si="342"/>
        <v>58.07826625386997</v>
      </c>
      <c r="GB191" s="13">
        <f t="shared" si="342"/>
        <v>58.081723076923083</v>
      </c>
      <c r="GC191" s="13">
        <f t="shared" si="342"/>
        <v>58.085137614678899</v>
      </c>
      <c r="GD191" s="13">
        <f t="shared" si="342"/>
        <v>58.088510638297862</v>
      </c>
      <c r="GE191" s="13">
        <f t="shared" si="342"/>
        <v>58.091842900302126</v>
      </c>
      <c r="GF191" s="13">
        <f t="shared" si="342"/>
        <v>58.095135135135124</v>
      </c>
      <c r="GG191" s="13">
        <f t="shared" si="342"/>
        <v>58.098388059701492</v>
      </c>
      <c r="GH191" s="13">
        <f t="shared" si="342"/>
        <v>58.10160237388726</v>
      </c>
      <c r="GI191" s="13">
        <f t="shared" si="342"/>
        <v>58.104778761061951</v>
      </c>
      <c r="GJ191" s="13">
        <f t="shared" si="342"/>
        <v>58.107917888563065</v>
      </c>
      <c r="GK191" s="13">
        <f t="shared" si="342"/>
        <v>58.11102040816327</v>
      </c>
      <c r="GL191" s="13">
        <f t="shared" si="342"/>
        <v>58.114086956521746</v>
      </c>
      <c r="GM191" s="13">
        <f t="shared" si="342"/>
        <v>58.117118155619579</v>
      </c>
      <c r="GN191" s="13">
        <f t="shared" si="342"/>
        <v>58.120114613180519</v>
      </c>
      <c r="GO191" s="13">
        <f t="shared" si="342"/>
        <v>58.123076923076908</v>
      </c>
      <c r="GP191" s="13">
        <f t="shared" si="342"/>
        <v>58.126005665722374</v>
      </c>
      <c r="GQ191" s="13">
        <f t="shared" si="342"/>
        <v>58.128901408450702</v>
      </c>
      <c r="GR191" s="13">
        <f t="shared" si="342"/>
        <v>58.131764705882361</v>
      </c>
      <c r="GS191" s="13">
        <f t="shared" si="342"/>
        <v>58.134596100278557</v>
      </c>
      <c r="GT191" s="13">
        <f t="shared" si="342"/>
        <v>58.137396121883654</v>
      </c>
      <c r="GU191" s="13">
        <f t="shared" si="342"/>
        <v>58.140165289256203</v>
      </c>
      <c r="GV191" s="13">
        <f t="shared" si="342"/>
        <v>58.14290410958904</v>
      </c>
      <c r="GW191" s="13">
        <f t="shared" si="342"/>
        <v>58.145613079019071</v>
      </c>
      <c r="GX191" s="13">
        <f t="shared" si="342"/>
        <v>58.148292682926822</v>
      </c>
      <c r="GY191" s="13">
        <f t="shared" si="342"/>
        <v>58.15094339622641</v>
      </c>
      <c r="GZ191" s="13">
        <f t="shared" si="342"/>
        <v>58.153565683646121</v>
      </c>
      <c r="HA191" s="13">
        <f t="shared" si="342"/>
        <v>58.156160000000014</v>
      </c>
      <c r="HB191" s="13">
        <f t="shared" si="342"/>
        <v>58.158726790450913</v>
      </c>
      <c r="HC191" s="13">
        <f t="shared" si="342"/>
        <v>58.161266490765172</v>
      </c>
      <c r="HD191" s="13">
        <f t="shared" si="342"/>
        <v>58.163779527559058</v>
      </c>
      <c r="HE191" s="13">
        <f t="shared" si="342"/>
        <v>58.166266318537851</v>
      </c>
      <c r="HF191" s="13">
        <f t="shared" si="342"/>
        <v>58.168727272727281</v>
      </c>
      <c r="HG191" s="13">
        <f t="shared" si="342"/>
        <v>58.171162790697679</v>
      </c>
      <c r="HH191" s="13">
        <f t="shared" si="342"/>
        <v>58.173573264781481</v>
      </c>
      <c r="HI191" s="13">
        <f t="shared" si="342"/>
        <v>58.175959079283913</v>
      </c>
      <c r="HJ191" s="13">
        <f t="shared" si="342"/>
        <v>58.178320610687024</v>
      </c>
      <c r="HK191" s="13">
        <f t="shared" si="342"/>
        <v>58.180658227848099</v>
      </c>
      <c r="HL191" s="13">
        <f t="shared" si="342"/>
        <v>58.182972292191437</v>
      </c>
      <c r="HM191" s="13">
        <f t="shared" si="342"/>
        <v>58.185263157894724</v>
      </c>
      <c r="HN191" s="13">
        <f t="shared" si="342"/>
        <v>58.187531172069811</v>
      </c>
      <c r="HO191" s="13">
        <f t="shared" si="342"/>
        <v>58.18977667493796</v>
      </c>
      <c r="HP191" s="13">
        <f t="shared" si="342"/>
        <v>58.191999999999993</v>
      </c>
      <c r="HQ191" s="13">
        <f t="shared" si="342"/>
        <v>58.194201474201492</v>
      </c>
      <c r="HR191" s="13">
        <f t="shared" si="342"/>
        <v>58.196381418092898</v>
      </c>
      <c r="HS191" s="13">
        <f t="shared" si="342"/>
        <v>58.198540145985405</v>
      </c>
      <c r="HT191" s="13">
        <f t="shared" si="342"/>
        <v>58.200677966101694</v>
      </c>
      <c r="HU191" s="13">
        <f t="shared" si="342"/>
        <v>58.202795180722887</v>
      </c>
      <c r="HV191" s="13">
        <f t="shared" si="342"/>
        <v>58.204892086330929</v>
      </c>
      <c r="HW191" s="13">
        <f t="shared" si="342"/>
        <v>58.206968973747024</v>
      </c>
      <c r="HX191" s="13">
        <f t="shared" si="342"/>
        <v>58.209026128266032</v>
      </c>
      <c r="HY191" s="13">
        <f t="shared" si="342"/>
        <v>58.211063829787221</v>
      </c>
      <c r="HZ191" s="13">
        <f t="shared" si="342"/>
        <v>58.2130823529412</v>
      </c>
      <c r="IA191" s="13">
        <f t="shared" si="342"/>
        <v>58.215081967213109</v>
      </c>
      <c r="IB191" s="13">
        <f t="shared" si="342"/>
        <v>58.217062937062934</v>
      </c>
      <c r="IC191" s="13">
        <f t="shared" si="342"/>
        <v>58.219025522041761</v>
      </c>
      <c r="ID191" s="13">
        <f t="shared" si="342"/>
        <v>58.220969976905309</v>
      </c>
      <c r="IE191" s="13">
        <f t="shared" si="342"/>
        <v>58.222896551724133</v>
      </c>
      <c r="IF191" s="13">
        <f t="shared" si="342"/>
        <v>58.22480549199085</v>
      </c>
      <c r="IG191" s="13">
        <f t="shared" si="342"/>
        <v>58.226697038724353</v>
      </c>
      <c r="IH191" s="13">
        <f t="shared" si="342"/>
        <v>58.228571428571428</v>
      </c>
      <c r="II191" s="13">
        <f t="shared" si="342"/>
        <v>58.230428893905199</v>
      </c>
      <c r="IJ191" s="13">
        <f t="shared" si="342"/>
        <v>58.232269662921354</v>
      </c>
      <c r="IK191" s="13">
        <f t="shared" si="342"/>
        <v>58.234093959731553</v>
      </c>
      <c r="IL191" s="13">
        <f t="shared" si="342"/>
        <v>58.235902004454346</v>
      </c>
      <c r="IM191" s="13">
        <f t="shared" si="342"/>
        <v>58.237694013303752</v>
      </c>
      <c r="IN191" s="13">
        <f t="shared" si="342"/>
        <v>58.239470198675491</v>
      </c>
      <c r="IO191" s="13">
        <f t="shared" si="342"/>
        <v>58.241230769230768</v>
      </c>
      <c r="IP191" s="13">
        <f t="shared" si="342"/>
        <v>58.242975929978115</v>
      </c>
      <c r="IQ191" s="13">
        <f t="shared" si="342"/>
        <v>58.244705882352946</v>
      </c>
      <c r="IR191" s="13">
        <f t="shared" si="342"/>
        <v>58.246420824295015</v>
      </c>
      <c r="IS191" s="13">
        <f t="shared" si="342"/>
        <v>58.248120950323965</v>
      </c>
      <c r="IT191" s="13">
        <f t="shared" si="342"/>
        <v>58.249806451612898</v>
      </c>
      <c r="IU191" s="13">
        <f t="shared" si="342"/>
        <v>58.251477516059964</v>
      </c>
      <c r="IV191" s="13">
        <f t="shared" si="342"/>
        <v>58.253134328358215</v>
      </c>
      <c r="IW191" s="13"/>
      <c r="IX191" s="13"/>
      <c r="IY191" s="13"/>
      <c r="IZ191" s="13"/>
      <c r="JA191" s="13"/>
      <c r="JB191" s="13"/>
    </row>
    <row r="192" spans="1:262" ht="12.75" customHeight="1" x14ac:dyDescent="0.3">
      <c r="A192" s="22" t="s">
        <v>50</v>
      </c>
      <c r="B192" s="23" t="s">
        <v>6</v>
      </c>
      <c r="C192" s="23" t="s">
        <v>7</v>
      </c>
      <c r="D192" s="24" t="s">
        <v>8</v>
      </c>
      <c r="E192" s="23" t="s">
        <v>9</v>
      </c>
      <c r="F192" s="23" t="s">
        <v>10</v>
      </c>
      <c r="G192" s="24" t="s">
        <v>11</v>
      </c>
      <c r="H192" s="24" t="s">
        <v>12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4" t="s">
        <v>22</v>
      </c>
      <c r="S192" s="9" t="s">
        <v>23</v>
      </c>
      <c r="T192" s="9" t="s">
        <v>24</v>
      </c>
      <c r="U192" s="9" t="s">
        <v>25</v>
      </c>
      <c r="V192" s="9" t="s">
        <v>26</v>
      </c>
      <c r="W192" s="9" t="s">
        <v>27</v>
      </c>
      <c r="X192" s="9" t="s">
        <v>28</v>
      </c>
      <c r="Y192" s="9" t="s">
        <v>29</v>
      </c>
      <c r="Z192" s="9" t="s">
        <v>30</v>
      </c>
      <c r="AA192" s="9" t="s">
        <v>31</v>
      </c>
      <c r="AB192" s="4" t="s">
        <v>32</v>
      </c>
      <c r="AC192" s="4" t="s">
        <v>33</v>
      </c>
      <c r="AD192" s="4" t="s">
        <v>55</v>
      </c>
      <c r="AE192" s="9" t="s">
        <v>35</v>
      </c>
      <c r="AF192" s="9" t="s">
        <v>36</v>
      </c>
      <c r="AG192" s="24" t="s">
        <v>50</v>
      </c>
      <c r="AH192" s="24" t="s">
        <v>50</v>
      </c>
      <c r="AI192" s="24" t="s">
        <v>50</v>
      </c>
      <c r="AJ192" s="24" t="s">
        <v>50</v>
      </c>
      <c r="AK192" s="24" t="s">
        <v>50</v>
      </c>
      <c r="AL192" s="24" t="s">
        <v>50</v>
      </c>
      <c r="AM192" s="24" t="s">
        <v>50</v>
      </c>
      <c r="AN192" s="24" t="s">
        <v>50</v>
      </c>
      <c r="AO192" s="24" t="s">
        <v>50</v>
      </c>
      <c r="AP192" s="24" t="s">
        <v>50</v>
      </c>
      <c r="AQ192" s="24" t="s">
        <v>50</v>
      </c>
      <c r="AR192" s="24" t="s">
        <v>50</v>
      </c>
      <c r="AS192" s="24" t="s">
        <v>50</v>
      </c>
      <c r="AT192" s="24" t="s">
        <v>50</v>
      </c>
      <c r="AU192" s="24" t="s">
        <v>50</v>
      </c>
      <c r="AV192" s="24" t="s">
        <v>50</v>
      </c>
      <c r="AW192" s="24" t="s">
        <v>50</v>
      </c>
      <c r="AX192" s="24" t="s">
        <v>50</v>
      </c>
      <c r="AY192" s="24" t="s">
        <v>50</v>
      </c>
      <c r="AZ192" s="24" t="s">
        <v>50</v>
      </c>
      <c r="BA192" s="24" t="s">
        <v>50</v>
      </c>
      <c r="BB192" s="24" t="s">
        <v>50</v>
      </c>
      <c r="BC192" s="24" t="s">
        <v>50</v>
      </c>
      <c r="BD192" s="24" t="s">
        <v>50</v>
      </c>
      <c r="BE192" s="24" t="s">
        <v>50</v>
      </c>
      <c r="BF192" s="24" t="s">
        <v>50</v>
      </c>
      <c r="BG192" s="24" t="s">
        <v>50</v>
      </c>
      <c r="BH192" s="24" t="s">
        <v>50</v>
      </c>
      <c r="BI192" s="24" t="s">
        <v>50</v>
      </c>
      <c r="BJ192" s="24" t="s">
        <v>50</v>
      </c>
      <c r="BK192" s="24" t="s">
        <v>50</v>
      </c>
      <c r="BL192" s="24" t="s">
        <v>50</v>
      </c>
      <c r="BM192" s="24" t="s">
        <v>50</v>
      </c>
      <c r="BN192" s="24" t="s">
        <v>50</v>
      </c>
      <c r="BO192" s="24" t="s">
        <v>50</v>
      </c>
      <c r="BP192" s="24" t="s">
        <v>50</v>
      </c>
      <c r="BQ192" s="24" t="s">
        <v>50</v>
      </c>
      <c r="BR192" s="24" t="s">
        <v>50</v>
      </c>
      <c r="BS192" s="24" t="s">
        <v>50</v>
      </c>
      <c r="BT192" s="24" t="s">
        <v>50</v>
      </c>
      <c r="BU192" s="24" t="s">
        <v>50</v>
      </c>
      <c r="BV192" s="24" t="s">
        <v>50</v>
      </c>
      <c r="BW192" s="24" t="s">
        <v>50</v>
      </c>
      <c r="BX192" s="24" t="s">
        <v>50</v>
      </c>
      <c r="BY192" s="24" t="s">
        <v>50</v>
      </c>
      <c r="BZ192" s="24" t="s">
        <v>50</v>
      </c>
      <c r="CA192" s="24" t="s">
        <v>50</v>
      </c>
      <c r="CB192" s="24" t="s">
        <v>50</v>
      </c>
      <c r="CC192" s="24" t="s">
        <v>50</v>
      </c>
      <c r="CD192" s="24" t="s">
        <v>50</v>
      </c>
      <c r="CE192" s="24" t="s">
        <v>50</v>
      </c>
      <c r="CF192" s="24" t="s">
        <v>50</v>
      </c>
      <c r="CG192" s="24" t="s">
        <v>50</v>
      </c>
      <c r="CH192" s="24" t="s">
        <v>50</v>
      </c>
      <c r="CI192" s="24" t="s">
        <v>50</v>
      </c>
      <c r="CJ192" s="24" t="s">
        <v>50</v>
      </c>
      <c r="CK192" s="24" t="s">
        <v>50</v>
      </c>
      <c r="CL192" s="24" t="s">
        <v>50</v>
      </c>
      <c r="CM192" s="24" t="s">
        <v>50</v>
      </c>
      <c r="CN192" s="24" t="s">
        <v>50</v>
      </c>
      <c r="CO192" s="24" t="s">
        <v>50</v>
      </c>
      <c r="CP192" s="24" t="s">
        <v>50</v>
      </c>
      <c r="CQ192" s="24" t="s">
        <v>50</v>
      </c>
      <c r="CR192" s="24" t="s">
        <v>50</v>
      </c>
      <c r="CS192" s="24" t="s">
        <v>50</v>
      </c>
      <c r="CT192" s="24" t="s">
        <v>50</v>
      </c>
      <c r="CU192" s="24" t="s">
        <v>50</v>
      </c>
      <c r="CV192" s="24" t="s">
        <v>50</v>
      </c>
      <c r="CW192" s="24" t="s">
        <v>50</v>
      </c>
      <c r="CX192" s="24" t="s">
        <v>50</v>
      </c>
      <c r="CY192" s="24" t="s">
        <v>50</v>
      </c>
      <c r="CZ192" s="24" t="s">
        <v>50</v>
      </c>
      <c r="DA192" s="24" t="s">
        <v>50</v>
      </c>
      <c r="DB192" s="24" t="s">
        <v>50</v>
      </c>
      <c r="DC192" s="24" t="s">
        <v>50</v>
      </c>
      <c r="DD192" s="24" t="s">
        <v>50</v>
      </c>
      <c r="DE192" s="24" t="s">
        <v>50</v>
      </c>
      <c r="DF192" s="24" t="s">
        <v>50</v>
      </c>
      <c r="DG192" s="24" t="s">
        <v>50</v>
      </c>
      <c r="DH192" s="24" t="s">
        <v>50</v>
      </c>
      <c r="DI192" s="24" t="s">
        <v>50</v>
      </c>
      <c r="DJ192" s="24" t="s">
        <v>50</v>
      </c>
      <c r="DK192" s="24" t="s">
        <v>50</v>
      </c>
      <c r="DL192" s="24" t="s">
        <v>50</v>
      </c>
      <c r="DM192" s="24" t="s">
        <v>50</v>
      </c>
      <c r="DN192" s="24" t="s">
        <v>50</v>
      </c>
      <c r="DO192" s="24" t="s">
        <v>50</v>
      </c>
      <c r="DP192" s="24" t="s">
        <v>50</v>
      </c>
      <c r="DQ192" s="24" t="s">
        <v>50</v>
      </c>
      <c r="DR192" s="24" t="s">
        <v>50</v>
      </c>
      <c r="DS192" s="24" t="s">
        <v>50</v>
      </c>
      <c r="DT192" s="24" t="s">
        <v>50</v>
      </c>
      <c r="DU192" s="24" t="s">
        <v>50</v>
      </c>
      <c r="DV192" s="24" t="s">
        <v>50</v>
      </c>
      <c r="DW192" s="24" t="s">
        <v>50</v>
      </c>
      <c r="DX192" s="24" t="s">
        <v>50</v>
      </c>
      <c r="DY192" s="24" t="s">
        <v>50</v>
      </c>
      <c r="DZ192" s="24" t="s">
        <v>50</v>
      </c>
      <c r="EA192" s="24" t="s">
        <v>50</v>
      </c>
      <c r="EB192" s="24" t="s">
        <v>50</v>
      </c>
      <c r="EC192" s="24" t="s">
        <v>50</v>
      </c>
      <c r="ED192" s="24" t="s">
        <v>50</v>
      </c>
      <c r="EE192" s="24" t="s">
        <v>50</v>
      </c>
      <c r="EF192" s="24" t="s">
        <v>50</v>
      </c>
      <c r="EG192" s="24" t="s">
        <v>50</v>
      </c>
      <c r="EH192" s="24" t="s">
        <v>50</v>
      </c>
      <c r="EI192" s="24" t="s">
        <v>50</v>
      </c>
      <c r="EJ192" s="24" t="s">
        <v>50</v>
      </c>
      <c r="EK192" s="24" t="s">
        <v>50</v>
      </c>
      <c r="EL192" s="24" t="s">
        <v>50</v>
      </c>
      <c r="EM192" s="24" t="s">
        <v>50</v>
      </c>
      <c r="EN192" s="24" t="s">
        <v>50</v>
      </c>
      <c r="EO192" s="24" t="s">
        <v>50</v>
      </c>
      <c r="EP192" s="24" t="s">
        <v>50</v>
      </c>
      <c r="EQ192" s="24" t="s">
        <v>50</v>
      </c>
      <c r="ER192" s="24" t="s">
        <v>50</v>
      </c>
      <c r="ES192" s="24" t="s">
        <v>50</v>
      </c>
      <c r="ET192" s="24" t="s">
        <v>50</v>
      </c>
      <c r="EU192" s="24" t="s">
        <v>50</v>
      </c>
      <c r="EV192" s="24" t="s">
        <v>50</v>
      </c>
      <c r="EW192" s="24" t="s">
        <v>50</v>
      </c>
      <c r="EX192" s="24" t="s">
        <v>50</v>
      </c>
      <c r="EY192" s="24" t="s">
        <v>50</v>
      </c>
      <c r="EZ192" s="24" t="s">
        <v>50</v>
      </c>
      <c r="FA192" s="24" t="s">
        <v>50</v>
      </c>
      <c r="FB192" s="24" t="s">
        <v>50</v>
      </c>
      <c r="FC192" s="24" t="s">
        <v>50</v>
      </c>
      <c r="FD192" s="24" t="s">
        <v>50</v>
      </c>
      <c r="FE192" s="24" t="s">
        <v>50</v>
      </c>
      <c r="FF192" s="24" t="s">
        <v>50</v>
      </c>
      <c r="FG192" s="24" t="s">
        <v>50</v>
      </c>
      <c r="FH192" s="24" t="s">
        <v>50</v>
      </c>
      <c r="FI192" s="24" t="s">
        <v>50</v>
      </c>
      <c r="FJ192" s="24" t="s">
        <v>50</v>
      </c>
      <c r="FK192" s="24" t="s">
        <v>50</v>
      </c>
      <c r="FL192" s="24" t="s">
        <v>50</v>
      </c>
      <c r="FM192" s="24" t="s">
        <v>50</v>
      </c>
      <c r="FN192" s="24" t="s">
        <v>50</v>
      </c>
      <c r="FO192" s="24" t="s">
        <v>50</v>
      </c>
      <c r="FP192" s="24" t="s">
        <v>50</v>
      </c>
      <c r="FQ192" s="24" t="s">
        <v>50</v>
      </c>
      <c r="FR192" s="24" t="s">
        <v>50</v>
      </c>
      <c r="FS192" s="24" t="s">
        <v>50</v>
      </c>
      <c r="FT192" s="24" t="s">
        <v>50</v>
      </c>
      <c r="FU192" s="24" t="s">
        <v>50</v>
      </c>
      <c r="FV192" s="24" t="s">
        <v>50</v>
      </c>
      <c r="FW192" s="24" t="s">
        <v>50</v>
      </c>
      <c r="FX192" s="24" t="s">
        <v>50</v>
      </c>
      <c r="FY192" s="24" t="s">
        <v>50</v>
      </c>
      <c r="FZ192" s="24" t="s">
        <v>50</v>
      </c>
      <c r="GA192" s="24" t="s">
        <v>50</v>
      </c>
      <c r="GB192" s="24" t="s">
        <v>50</v>
      </c>
      <c r="GC192" s="24" t="s">
        <v>50</v>
      </c>
      <c r="GD192" s="24" t="s">
        <v>50</v>
      </c>
      <c r="GE192" s="24" t="s">
        <v>50</v>
      </c>
      <c r="GF192" s="24" t="s">
        <v>50</v>
      </c>
      <c r="GG192" s="24" t="s">
        <v>50</v>
      </c>
      <c r="GH192" s="24" t="s">
        <v>50</v>
      </c>
      <c r="GI192" s="24" t="s">
        <v>50</v>
      </c>
      <c r="GJ192" s="24" t="s">
        <v>50</v>
      </c>
      <c r="GK192" s="24" t="s">
        <v>50</v>
      </c>
      <c r="GL192" s="24" t="s">
        <v>50</v>
      </c>
      <c r="GM192" s="24" t="s">
        <v>50</v>
      </c>
      <c r="GN192" s="24" t="s">
        <v>50</v>
      </c>
      <c r="GO192" s="24" t="s">
        <v>50</v>
      </c>
      <c r="GP192" s="24" t="s">
        <v>50</v>
      </c>
      <c r="GQ192" s="24" t="s">
        <v>50</v>
      </c>
      <c r="GR192" s="24" t="s">
        <v>50</v>
      </c>
      <c r="GS192" s="24" t="s">
        <v>50</v>
      </c>
      <c r="GT192" s="24" t="s">
        <v>50</v>
      </c>
      <c r="GU192" s="24" t="s">
        <v>50</v>
      </c>
      <c r="GV192" s="24" t="s">
        <v>50</v>
      </c>
      <c r="GW192" s="24" t="s">
        <v>50</v>
      </c>
      <c r="GX192" s="24" t="s">
        <v>50</v>
      </c>
      <c r="GY192" s="24" t="s">
        <v>50</v>
      </c>
      <c r="GZ192" s="24" t="s">
        <v>50</v>
      </c>
      <c r="HA192" s="24" t="s">
        <v>50</v>
      </c>
      <c r="HB192" s="24" t="s">
        <v>50</v>
      </c>
      <c r="HC192" s="24" t="s">
        <v>50</v>
      </c>
      <c r="HD192" s="24" t="s">
        <v>50</v>
      </c>
      <c r="HE192" s="24" t="s">
        <v>50</v>
      </c>
      <c r="HF192" s="24" t="s">
        <v>50</v>
      </c>
      <c r="HG192" s="24" t="s">
        <v>50</v>
      </c>
      <c r="HH192" s="24" t="s">
        <v>50</v>
      </c>
      <c r="HI192" s="24" t="s">
        <v>50</v>
      </c>
      <c r="HJ192" s="24" t="s">
        <v>50</v>
      </c>
      <c r="HK192" s="24" t="s">
        <v>50</v>
      </c>
      <c r="HL192" s="24" t="s">
        <v>50</v>
      </c>
      <c r="HM192" s="24" t="s">
        <v>50</v>
      </c>
      <c r="HN192" s="24" t="s">
        <v>50</v>
      </c>
      <c r="HO192" s="24" t="s">
        <v>50</v>
      </c>
      <c r="HP192" s="24" t="s">
        <v>50</v>
      </c>
      <c r="HQ192" s="24" t="s">
        <v>50</v>
      </c>
      <c r="HR192" s="24" t="s">
        <v>50</v>
      </c>
      <c r="HS192" s="24" t="s">
        <v>50</v>
      </c>
      <c r="HT192" s="24" t="s">
        <v>50</v>
      </c>
      <c r="HU192" s="24" t="s">
        <v>50</v>
      </c>
      <c r="HV192" s="24" t="s">
        <v>50</v>
      </c>
      <c r="HW192" s="24" t="s">
        <v>50</v>
      </c>
      <c r="HX192" s="24" t="s">
        <v>50</v>
      </c>
      <c r="HY192" s="24" t="s">
        <v>50</v>
      </c>
      <c r="HZ192" s="24" t="s">
        <v>50</v>
      </c>
      <c r="IA192" s="24" t="s">
        <v>50</v>
      </c>
      <c r="IB192" s="24" t="s">
        <v>50</v>
      </c>
      <c r="IC192" s="24" t="s">
        <v>50</v>
      </c>
      <c r="ID192" s="24" t="s">
        <v>50</v>
      </c>
      <c r="IE192" s="24" t="s">
        <v>50</v>
      </c>
      <c r="IF192" s="24" t="s">
        <v>50</v>
      </c>
      <c r="IG192" s="24" t="s">
        <v>50</v>
      </c>
      <c r="IH192" s="24" t="s">
        <v>50</v>
      </c>
      <c r="II192" s="24" t="s">
        <v>50</v>
      </c>
      <c r="IJ192" s="24" t="s">
        <v>50</v>
      </c>
      <c r="IK192" s="24" t="s">
        <v>50</v>
      </c>
      <c r="IL192" s="24" t="s">
        <v>50</v>
      </c>
      <c r="IM192" s="24" t="s">
        <v>50</v>
      </c>
      <c r="IN192" s="24" t="s">
        <v>50</v>
      </c>
      <c r="IO192" s="24" t="s">
        <v>50</v>
      </c>
      <c r="IP192" s="24" t="s">
        <v>50</v>
      </c>
      <c r="IQ192" s="24" t="s">
        <v>50</v>
      </c>
      <c r="IR192" s="24" t="s">
        <v>50</v>
      </c>
      <c r="IS192" s="24" t="s">
        <v>50</v>
      </c>
      <c r="IT192" s="24" t="s">
        <v>50</v>
      </c>
      <c r="IU192" s="24" t="s">
        <v>50</v>
      </c>
      <c r="IV192" s="24" t="s">
        <v>50</v>
      </c>
      <c r="IW192" s="24"/>
      <c r="IX192" s="24"/>
      <c r="IY192" s="24"/>
      <c r="IZ192" s="24"/>
      <c r="JA192" s="24"/>
      <c r="JB192" s="24"/>
    </row>
    <row r="193" spans="1:262" ht="12.75" customHeight="1" x14ac:dyDescent="0.3">
      <c r="A193" s="4" t="s">
        <v>37</v>
      </c>
      <c r="B193" s="4">
        <v>532</v>
      </c>
      <c r="C193" s="13">
        <f t="shared" ref="C193:C205" si="343">((V193+X193)/10*MAX(($D$2/AC193),1)+(Y193/80*180*Z193))/(MAX(($D$2/AA193),1)+AB193)*28</f>
        <v>2674</v>
      </c>
      <c r="D193" s="13">
        <f t="shared" ref="D193:D205" si="344">C193-B193</f>
        <v>2142</v>
      </c>
      <c r="E193" s="13">
        <f t="shared" ref="E193:E205" si="345">AB193+MAX($D$2/AA193,1)</f>
        <v>8</v>
      </c>
      <c r="F193" s="4">
        <f t="shared" ref="F193:F205" si="346">MROUND(D193,25)</f>
        <v>2150</v>
      </c>
      <c r="G193" s="13">
        <f t="shared" ref="G193:G205" si="347">D193/28</f>
        <v>76.5</v>
      </c>
      <c r="H193" s="11">
        <f t="shared" ref="H193:H205" si="348">((($X193)/10*MAX(($D$2/$AC193),1)+AF193+($Y193/80*180*$Z193))/(MAX(($D$2/$AA193),1)+$AB193))*28</f>
        <v>4144</v>
      </c>
      <c r="I193" s="13"/>
      <c r="J193" s="13"/>
      <c r="K193" s="13"/>
      <c r="L193" s="13"/>
      <c r="M193" s="13"/>
      <c r="N193" s="13"/>
      <c r="O193" s="13"/>
      <c r="P193" s="13"/>
      <c r="Q193" s="13"/>
      <c r="R193" s="17">
        <v>30000</v>
      </c>
      <c r="S193" s="17">
        <f t="shared" ref="S193:S198" si="349">6/2</f>
        <v>3</v>
      </c>
      <c r="T193" s="17">
        <v>14</v>
      </c>
      <c r="U193" s="17">
        <f t="shared" ref="U193:U205" si="350">T193*S193</f>
        <v>42</v>
      </c>
      <c r="V193" s="17">
        <f t="shared" ref="V193:V205" si="351">U193*80</f>
        <v>3360</v>
      </c>
      <c r="W193" s="17">
        <f t="shared" ref="W193:W201" si="352">5/2</f>
        <v>2.5</v>
      </c>
      <c r="X193" s="17">
        <f t="shared" ref="X193:X205" si="353">W193*200</f>
        <v>500</v>
      </c>
      <c r="Y193" s="4">
        <f t="shared" ref="Y193:Y205" si="354">MIN(R193-V193-X193,AD193)</f>
        <v>3360</v>
      </c>
      <c r="Z193" s="4">
        <v>0.05</v>
      </c>
      <c r="AA193" s="4">
        <v>72</v>
      </c>
      <c r="AB193" s="4">
        <v>7</v>
      </c>
      <c r="AC193" s="4">
        <v>500</v>
      </c>
      <c r="AD193" s="4">
        <v>3360</v>
      </c>
      <c r="AE193" s="4">
        <f t="shared" ref="AE193:AE205" si="355">Y193/80*180</f>
        <v>7560</v>
      </c>
      <c r="AF193" s="4">
        <f t="shared" ref="AF193:AF205" si="356">V193/80*180*Z193*2</f>
        <v>756</v>
      </c>
      <c r="AG193" s="13">
        <f t="shared" ref="AG193:IV193" si="357">((($V193+$X193)/10*MAX((AG$2/$AC193),1)+($Y193/80*180*$Z193))/(MAX((AG$2/$AA193),1)+$AB193))*28-$B193</f>
        <v>2142</v>
      </c>
      <c r="AH193" s="13">
        <f t="shared" si="357"/>
        <v>2142</v>
      </c>
      <c r="AI193" s="13">
        <f t="shared" si="357"/>
        <v>2142</v>
      </c>
      <c r="AJ193" s="13">
        <f t="shared" si="357"/>
        <v>2142</v>
      </c>
      <c r="AK193" s="13">
        <f t="shared" si="357"/>
        <v>2142</v>
      </c>
      <c r="AL193" s="13">
        <f t="shared" si="357"/>
        <v>2142</v>
      </c>
      <c r="AM193" s="13">
        <f t="shared" si="357"/>
        <v>2142</v>
      </c>
      <c r="AN193" s="13">
        <f t="shared" si="357"/>
        <v>2142</v>
      </c>
      <c r="AO193" s="13">
        <f t="shared" si="357"/>
        <v>2142</v>
      </c>
      <c r="AP193" s="13">
        <f t="shared" si="357"/>
        <v>2142</v>
      </c>
      <c r="AQ193" s="13">
        <f t="shared" si="357"/>
        <v>2142</v>
      </c>
      <c r="AR193" s="13">
        <f t="shared" si="357"/>
        <v>2142</v>
      </c>
      <c r="AS193" s="13">
        <f t="shared" si="357"/>
        <v>2114.4329896907216</v>
      </c>
      <c r="AT193" s="13">
        <f t="shared" si="357"/>
        <v>2087.4285714285716</v>
      </c>
      <c r="AU193" s="13">
        <f t="shared" si="357"/>
        <v>2060.969696969697</v>
      </c>
      <c r="AV193" s="13">
        <f t="shared" si="357"/>
        <v>2035.04</v>
      </c>
      <c r="AW193" s="13">
        <f t="shared" si="357"/>
        <v>2009.6237623762381</v>
      </c>
      <c r="AX193" s="13">
        <f t="shared" si="357"/>
        <v>1984.705882352941</v>
      </c>
      <c r="AY193" s="13">
        <f t="shared" si="357"/>
        <v>1960.2718446601939</v>
      </c>
      <c r="AZ193" s="13">
        <f t="shared" si="357"/>
        <v>1936.3076923076924</v>
      </c>
      <c r="BA193" s="13">
        <f t="shared" si="357"/>
        <v>1912.8000000000002</v>
      </c>
      <c r="BB193" s="13">
        <f t="shared" si="357"/>
        <v>1889.7358490566039</v>
      </c>
      <c r="BC193" s="13">
        <f t="shared" si="357"/>
        <v>1867.102803738318</v>
      </c>
      <c r="BD193" s="13">
        <f t="shared" si="357"/>
        <v>1844.8888888888887</v>
      </c>
      <c r="BE193" s="13">
        <f t="shared" si="357"/>
        <v>1823.0825688073392</v>
      </c>
      <c r="BF193" s="13">
        <f t="shared" si="357"/>
        <v>1801.6727272727271</v>
      </c>
      <c r="BG193" s="13">
        <f t="shared" si="357"/>
        <v>1780.6486486486488</v>
      </c>
      <c r="BH193" s="13">
        <f t="shared" si="357"/>
        <v>1759.9999999999995</v>
      </c>
      <c r="BI193" s="13">
        <f t="shared" si="357"/>
        <v>1739.716814159292</v>
      </c>
      <c r="BJ193" s="13">
        <f t="shared" si="357"/>
        <v>1719.7894736842104</v>
      </c>
      <c r="BK193" s="13">
        <f t="shared" si="357"/>
        <v>1700.2086956521739</v>
      </c>
      <c r="BL193" s="13">
        <f t="shared" si="357"/>
        <v>1680.9655172413795</v>
      </c>
      <c r="BM193" s="13">
        <f t="shared" si="357"/>
        <v>1662.0512820512822</v>
      </c>
      <c r="BN193" s="13">
        <f t="shared" si="357"/>
        <v>1643.4576271186443</v>
      </c>
      <c r="BO193" s="13">
        <f t="shared" si="357"/>
        <v>1625.1764705882356</v>
      </c>
      <c r="BP193" s="13">
        <f t="shared" si="357"/>
        <v>1607.2000000000003</v>
      </c>
      <c r="BQ193" s="13">
        <f t="shared" si="357"/>
        <v>1589.5206611570247</v>
      </c>
      <c r="BR193" s="13">
        <f t="shared" si="357"/>
        <v>1572.1311475409839</v>
      </c>
      <c r="BS193" s="13">
        <f t="shared" si="357"/>
        <v>1555.0243902439024</v>
      </c>
      <c r="BT193" s="13">
        <f t="shared" si="357"/>
        <v>1538.1935483870966</v>
      </c>
      <c r="BU193" s="13">
        <f t="shared" si="357"/>
        <v>1521.6320000000001</v>
      </c>
      <c r="BV193" s="13">
        <f t="shared" si="357"/>
        <v>1505.3333333333333</v>
      </c>
      <c r="BW193" s="13">
        <f t="shared" si="357"/>
        <v>1489.2913385826771</v>
      </c>
      <c r="BX193" s="13">
        <f t="shared" si="357"/>
        <v>1473.5</v>
      </c>
      <c r="BY193" s="13">
        <f t="shared" si="357"/>
        <v>1457.953488372093</v>
      </c>
      <c r="BZ193" s="13">
        <f t="shared" si="357"/>
        <v>1442.6461538461535</v>
      </c>
      <c r="CA193" s="13">
        <f t="shared" si="357"/>
        <v>1427.5725190839694</v>
      </c>
      <c r="CB193" s="13">
        <f t="shared" si="357"/>
        <v>1412.7272727272727</v>
      </c>
      <c r="CC193" s="13">
        <f t="shared" si="357"/>
        <v>1398.1052631578948</v>
      </c>
      <c r="CD193" s="13">
        <f t="shared" si="357"/>
        <v>1383.7014925373132</v>
      </c>
      <c r="CE193" s="13">
        <f t="shared" si="357"/>
        <v>1369.5111111111112</v>
      </c>
      <c r="CF193" s="13">
        <f t="shared" si="357"/>
        <v>1355.5294117647061</v>
      </c>
      <c r="CG193" s="13">
        <f t="shared" si="357"/>
        <v>1341.7518248175179</v>
      </c>
      <c r="CH193" s="13">
        <f t="shared" si="357"/>
        <v>1328.1739130434785</v>
      </c>
      <c r="CI193" s="13">
        <f t="shared" si="357"/>
        <v>1314.7913669064749</v>
      </c>
      <c r="CJ193" s="13">
        <f t="shared" si="357"/>
        <v>1301.5999999999999</v>
      </c>
      <c r="CK193" s="13">
        <f t="shared" si="357"/>
        <v>1288.5957446808511</v>
      </c>
      <c r="CL193" s="13">
        <f t="shared" si="357"/>
        <v>1275.7746478873241</v>
      </c>
      <c r="CM193" s="13">
        <f t="shared" si="357"/>
        <v>1263.132867132867</v>
      </c>
      <c r="CN193" s="13">
        <f t="shared" si="357"/>
        <v>1250.6666666666665</v>
      </c>
      <c r="CO193" s="13">
        <f t="shared" si="357"/>
        <v>1238.3724137931038</v>
      </c>
      <c r="CP193" s="13">
        <f t="shared" si="357"/>
        <v>1226.2465753424656</v>
      </c>
      <c r="CQ193" s="13">
        <f t="shared" si="357"/>
        <v>1214.2857142857142</v>
      </c>
      <c r="CR193" s="13">
        <f t="shared" si="357"/>
        <v>1202.4864864864867</v>
      </c>
      <c r="CS193" s="13">
        <f t="shared" si="357"/>
        <v>1190.8456375838923</v>
      </c>
      <c r="CT193" s="13">
        <f t="shared" si="357"/>
        <v>1179.3599999999999</v>
      </c>
      <c r="CU193" s="13">
        <f t="shared" si="357"/>
        <v>1168.0264900662255</v>
      </c>
      <c r="CV193" s="13">
        <f t="shared" si="357"/>
        <v>1156.8421052631577</v>
      </c>
      <c r="CW193" s="13">
        <f t="shared" si="357"/>
        <v>1145.8039215686274</v>
      </c>
      <c r="CX193" s="13">
        <f t="shared" si="357"/>
        <v>1134.909090909091</v>
      </c>
      <c r="CY193" s="13">
        <f t="shared" si="357"/>
        <v>1124.1548387096773</v>
      </c>
      <c r="CZ193" s="13">
        <f t="shared" si="357"/>
        <v>1113.5384615384614</v>
      </c>
      <c r="DA193" s="13">
        <f t="shared" si="357"/>
        <v>1103.0573248407645</v>
      </c>
      <c r="DB193" s="13">
        <f t="shared" si="357"/>
        <v>1092.7088607594935</v>
      </c>
      <c r="DC193" s="13">
        <f t="shared" si="357"/>
        <v>1082.4905660377358</v>
      </c>
      <c r="DD193" s="13">
        <f t="shared" si="357"/>
        <v>1072.4000000000001</v>
      </c>
      <c r="DE193" s="13">
        <f t="shared" si="357"/>
        <v>1062.4347826086955</v>
      </c>
      <c r="DF193" s="13">
        <f t="shared" si="357"/>
        <v>1052.5925925925926</v>
      </c>
      <c r="DG193" s="13">
        <f t="shared" si="357"/>
        <v>1042.8711656441719</v>
      </c>
      <c r="DH193" s="13">
        <f t="shared" si="357"/>
        <v>1033.2682926829268</v>
      </c>
      <c r="DI193" s="13">
        <f t="shared" si="357"/>
        <v>1023.7818181818182</v>
      </c>
      <c r="DJ193" s="13">
        <f t="shared" si="357"/>
        <v>1014.4096385542171</v>
      </c>
      <c r="DK193" s="13">
        <f t="shared" si="357"/>
        <v>1005.1497005988024</v>
      </c>
      <c r="DL193" s="13">
        <f t="shared" si="357"/>
        <v>1002.1759999999999</v>
      </c>
      <c r="DM193" s="13">
        <f t="shared" si="357"/>
        <v>1002.3072189349114</v>
      </c>
      <c r="DN193" s="13">
        <f t="shared" si="357"/>
        <v>1002.4368941176472</v>
      </c>
      <c r="DO193" s="13">
        <f t="shared" si="357"/>
        <v>1002.565052631579</v>
      </c>
      <c r="DP193" s="13">
        <f t="shared" si="357"/>
        <v>1002.6917209302328</v>
      </c>
      <c r="DQ193" s="13">
        <f t="shared" si="357"/>
        <v>1002.8169248554914</v>
      </c>
      <c r="DR193" s="13">
        <f t="shared" si="357"/>
        <v>1002.9406896551725</v>
      </c>
      <c r="DS193" s="13">
        <f t="shared" si="357"/>
        <v>1003.0630400000002</v>
      </c>
      <c r="DT193" s="13">
        <f t="shared" si="357"/>
        <v>1003.184</v>
      </c>
      <c r="DU193" s="13">
        <f t="shared" si="357"/>
        <v>1003.3035932203393</v>
      </c>
      <c r="DV193" s="13">
        <f t="shared" si="357"/>
        <v>1003.4218426966293</v>
      </c>
      <c r="DW193" s="13">
        <f t="shared" si="357"/>
        <v>1003.5387709497204</v>
      </c>
      <c r="DX193" s="13">
        <f t="shared" si="357"/>
        <v>1003.6543999999999</v>
      </c>
      <c r="DY193" s="13">
        <f t="shared" si="357"/>
        <v>1003.7687513812155</v>
      </c>
      <c r="DZ193" s="13">
        <f t="shared" si="357"/>
        <v>1003.8818461538463</v>
      </c>
      <c r="EA193" s="13">
        <f t="shared" si="357"/>
        <v>1003.9937049180328</v>
      </c>
      <c r="EB193" s="13">
        <f t="shared" si="357"/>
        <v>1004.104347826087</v>
      </c>
      <c r="EC193" s="13">
        <f t="shared" si="357"/>
        <v>1004.2137945945947</v>
      </c>
      <c r="ED193" s="13">
        <f t="shared" si="357"/>
        <v>1004.3220645161289</v>
      </c>
      <c r="EE193" s="13">
        <f t="shared" si="357"/>
        <v>1004.4291764705883</v>
      </c>
      <c r="EF193" s="13">
        <f t="shared" si="357"/>
        <v>1004.5351489361706</v>
      </c>
      <c r="EG193" s="13">
        <f t="shared" si="357"/>
        <v>1004.6400000000001</v>
      </c>
      <c r="EH193" s="13">
        <f t="shared" si="357"/>
        <v>1004.7437473684211</v>
      </c>
      <c r="EI193" s="13">
        <f t="shared" si="357"/>
        <v>1004.8464083769634</v>
      </c>
      <c r="EJ193" s="13">
        <f t="shared" si="357"/>
        <v>1004.9480000000001</v>
      </c>
      <c r="EK193" s="13">
        <f t="shared" si="357"/>
        <v>1005.0485388601035</v>
      </c>
      <c r="EL193" s="13">
        <f t="shared" si="357"/>
        <v>1005.1480412371136</v>
      </c>
      <c r="EM193" s="13">
        <f t="shared" si="357"/>
        <v>1005.246523076923</v>
      </c>
      <c r="EN193" s="13">
        <f t="shared" si="357"/>
        <v>1005.3439999999998</v>
      </c>
      <c r="EO193" s="13">
        <f t="shared" si="357"/>
        <v>1005.4404873096448</v>
      </c>
      <c r="EP193" s="13">
        <f t="shared" si="357"/>
        <v>1005.5360000000001</v>
      </c>
      <c r="EQ193" s="13">
        <f t="shared" si="357"/>
        <v>1005.6305527638187</v>
      </c>
      <c r="ER193" s="13">
        <f t="shared" si="357"/>
        <v>1005.7241600000002</v>
      </c>
      <c r="ES193" s="13">
        <f t="shared" si="357"/>
        <v>1005.8168358208954</v>
      </c>
      <c r="ET193" s="13">
        <f t="shared" si="357"/>
        <v>1005.9085940594057</v>
      </c>
      <c r="EU193" s="13">
        <f t="shared" si="357"/>
        <v>1005.9994482758623</v>
      </c>
      <c r="EV193" s="13">
        <f t="shared" si="357"/>
        <v>1006.089411764706</v>
      </c>
      <c r="EW193" s="13">
        <f t="shared" si="357"/>
        <v>1006.1784975609755</v>
      </c>
      <c r="EX193" s="13">
        <f t="shared" si="357"/>
        <v>1006.2667184466022</v>
      </c>
      <c r="EY193" s="13">
        <f t="shared" si="357"/>
        <v>1006.3540869565218</v>
      </c>
      <c r="EZ193" s="13">
        <f t="shared" si="357"/>
        <v>1006.4406153846153</v>
      </c>
      <c r="FA193" s="13">
        <f t="shared" si="357"/>
        <v>1006.5263157894738</v>
      </c>
      <c r="FB193" s="13">
        <f t="shared" si="357"/>
        <v>1006.6111999999998</v>
      </c>
      <c r="FC193" s="13">
        <f t="shared" si="357"/>
        <v>1006.6952796208527</v>
      </c>
      <c r="FD193" s="13">
        <f t="shared" si="357"/>
        <v>1006.778566037736</v>
      </c>
      <c r="FE193" s="13">
        <f t="shared" si="357"/>
        <v>1006.8610704225352</v>
      </c>
      <c r="FF193" s="13">
        <f t="shared" si="357"/>
        <v>1006.9428037383175</v>
      </c>
      <c r="FG193" s="13">
        <f t="shared" si="357"/>
        <v>1007.0237767441863</v>
      </c>
      <c r="FH193" s="13">
        <f t="shared" si="357"/>
        <v>1007.1039999999998</v>
      </c>
      <c r="FI193" s="13">
        <f t="shared" si="357"/>
        <v>1007.1834838709676</v>
      </c>
      <c r="FJ193" s="13">
        <f t="shared" si="357"/>
        <v>1007.2622385321104</v>
      </c>
      <c r="FK193" s="13">
        <f t="shared" si="357"/>
        <v>1007.3402739726027</v>
      </c>
      <c r="FL193" s="13">
        <f t="shared" si="357"/>
        <v>1007.4175999999998</v>
      </c>
      <c r="FM193" s="13">
        <f t="shared" si="357"/>
        <v>1007.494226244344</v>
      </c>
      <c r="FN193" s="13">
        <f t="shared" si="357"/>
        <v>1007.5701621621622</v>
      </c>
      <c r="FO193" s="13">
        <f t="shared" si="357"/>
        <v>1007.6454170403583</v>
      </c>
      <c r="FP193" s="13">
        <f t="shared" si="357"/>
        <v>1007.7200000000003</v>
      </c>
      <c r="FQ193" s="13">
        <f t="shared" si="357"/>
        <v>1007.7939200000001</v>
      </c>
      <c r="FR193" s="13">
        <f t="shared" si="357"/>
        <v>1007.8671858407079</v>
      </c>
      <c r="FS193" s="13">
        <f t="shared" si="357"/>
        <v>1007.939806167401</v>
      </c>
      <c r="FT193" s="13">
        <f t="shared" si="357"/>
        <v>1008.0117894736843</v>
      </c>
      <c r="FU193" s="13">
        <f t="shared" si="357"/>
        <v>1008.0831441048031</v>
      </c>
      <c r="FV193" s="13">
        <f t="shared" si="357"/>
        <v>1008.1538782608695</v>
      </c>
      <c r="FW193" s="13">
        <f t="shared" si="357"/>
        <v>1008.2240000000002</v>
      </c>
      <c r="FX193" s="13">
        <f t="shared" si="357"/>
        <v>1008.293517241379</v>
      </c>
      <c r="FY193" s="13">
        <f t="shared" si="357"/>
        <v>1008.3624377682409</v>
      </c>
      <c r="FZ193" s="13">
        <f t="shared" si="357"/>
        <v>1008.4307692307696</v>
      </c>
      <c r="GA193" s="13">
        <f t="shared" si="357"/>
        <v>1008.4985191489359</v>
      </c>
      <c r="GB193" s="13">
        <f t="shared" si="357"/>
        <v>1008.5656949152547</v>
      </c>
      <c r="GC193" s="13">
        <f t="shared" si="357"/>
        <v>1008.6323037974682</v>
      </c>
      <c r="GD193" s="13">
        <f t="shared" si="357"/>
        <v>1008.6983529411762</v>
      </c>
      <c r="GE193" s="13">
        <f t="shared" si="357"/>
        <v>1008.763849372385</v>
      </c>
      <c r="GF193" s="13">
        <f t="shared" si="357"/>
        <v>1008.8288</v>
      </c>
      <c r="GG193" s="13">
        <f t="shared" si="357"/>
        <v>1008.8932116182571</v>
      </c>
      <c r="GH193" s="13">
        <f t="shared" si="357"/>
        <v>1008.957090909091</v>
      </c>
      <c r="GI193" s="13">
        <f t="shared" si="357"/>
        <v>1009.0204444444441</v>
      </c>
      <c r="GJ193" s="13">
        <f t="shared" si="357"/>
        <v>1009.0832786885242</v>
      </c>
      <c r="GK193" s="13">
        <f t="shared" si="357"/>
        <v>1009.1456000000001</v>
      </c>
      <c r="GL193" s="13">
        <f t="shared" si="357"/>
        <v>1009.2074146341463</v>
      </c>
      <c r="GM193" s="13">
        <f t="shared" si="357"/>
        <v>1009.2687287449394</v>
      </c>
      <c r="GN193" s="13">
        <f t="shared" si="357"/>
        <v>1009.329548387097</v>
      </c>
      <c r="GO193" s="13">
        <f t="shared" si="357"/>
        <v>1009.3898795180723</v>
      </c>
      <c r="GP193" s="13">
        <f t="shared" si="357"/>
        <v>1009.4497279999998</v>
      </c>
      <c r="GQ193" s="13">
        <f t="shared" si="357"/>
        <v>1009.5090996015938</v>
      </c>
      <c r="GR193" s="13">
        <f t="shared" si="357"/>
        <v>1009.568</v>
      </c>
      <c r="GS193" s="13">
        <f t="shared" si="357"/>
        <v>1009.6264347826086</v>
      </c>
      <c r="GT193" s="13">
        <f t="shared" si="357"/>
        <v>1009.6844094488192</v>
      </c>
      <c r="GU193" s="13">
        <f t="shared" si="357"/>
        <v>1009.7419294117649</v>
      </c>
      <c r="GV193" s="13">
        <f t="shared" si="357"/>
        <v>1009.799</v>
      </c>
      <c r="GW193" s="13">
        <f t="shared" si="357"/>
        <v>1009.8556264591441</v>
      </c>
      <c r="GX193" s="13">
        <f t="shared" si="357"/>
        <v>1009.9118139534885</v>
      </c>
      <c r="GY193" s="13">
        <f t="shared" si="357"/>
        <v>1009.9675675675671</v>
      </c>
      <c r="GZ193" s="13">
        <f t="shared" si="357"/>
        <v>1010.0228923076925</v>
      </c>
      <c r="HA193" s="13">
        <f t="shared" si="357"/>
        <v>1010.0777931034484</v>
      </c>
      <c r="HB193" s="13">
        <f t="shared" si="357"/>
        <v>1010.1322748091602</v>
      </c>
      <c r="HC193" s="13">
        <f t="shared" si="357"/>
        <v>1010.1863422053236</v>
      </c>
      <c r="HD193" s="13">
        <f t="shared" si="357"/>
        <v>1010.2400000000002</v>
      </c>
      <c r="HE193" s="13">
        <f t="shared" si="357"/>
        <v>1010.2932528301885</v>
      </c>
      <c r="HF193" s="13">
        <f t="shared" si="357"/>
        <v>1010.3461052631583</v>
      </c>
      <c r="HG193" s="13">
        <f t="shared" si="357"/>
        <v>1010.3985617977526</v>
      </c>
      <c r="HH193" s="13">
        <f t="shared" si="357"/>
        <v>1010.4506268656714</v>
      </c>
      <c r="HI193" s="13">
        <f t="shared" si="357"/>
        <v>1010.5023048327141</v>
      </c>
      <c r="HJ193" s="13">
        <f t="shared" si="357"/>
        <v>1010.5536000000002</v>
      </c>
      <c r="HK193" s="13">
        <f t="shared" si="357"/>
        <v>1010.6045166051661</v>
      </c>
      <c r="HL193" s="13">
        <f t="shared" si="357"/>
        <v>1010.6550588235293</v>
      </c>
      <c r="HM193" s="13">
        <f t="shared" si="357"/>
        <v>1010.7052307692306</v>
      </c>
      <c r="HN193" s="13">
        <f t="shared" si="357"/>
        <v>1010.7550364963502</v>
      </c>
      <c r="HO193" s="13">
        <f t="shared" si="357"/>
        <v>1010.80448</v>
      </c>
      <c r="HP193" s="13">
        <f t="shared" si="357"/>
        <v>1010.8535652173914</v>
      </c>
      <c r="HQ193" s="13">
        <f t="shared" si="357"/>
        <v>1010.9022960288808</v>
      </c>
      <c r="HR193" s="13">
        <f t="shared" si="357"/>
        <v>1010.9506762589926</v>
      </c>
      <c r="HS193" s="13">
        <f t="shared" si="357"/>
        <v>1010.9987096774189</v>
      </c>
      <c r="HT193" s="13">
        <f t="shared" si="357"/>
        <v>1011.0463999999999</v>
      </c>
      <c r="HU193" s="13">
        <f t="shared" si="357"/>
        <v>1011.0937508896795</v>
      </c>
      <c r="HV193" s="13">
        <f t="shared" si="357"/>
        <v>1011.1407659574468</v>
      </c>
      <c r="HW193" s="13">
        <f t="shared" si="357"/>
        <v>1011.187448763251</v>
      </c>
      <c r="HX193" s="13">
        <f t="shared" si="357"/>
        <v>1011.2338028169015</v>
      </c>
      <c r="HY193" s="13">
        <f t="shared" si="357"/>
        <v>1011.2798315789473</v>
      </c>
      <c r="HZ193" s="13">
        <f t="shared" si="357"/>
        <v>1011.3255384615386</v>
      </c>
      <c r="IA193" s="13">
        <f t="shared" si="357"/>
        <v>1011.370926829268</v>
      </c>
      <c r="IB193" s="13">
        <f t="shared" si="357"/>
        <v>1011.4159999999997</v>
      </c>
      <c r="IC193" s="13">
        <f t="shared" si="357"/>
        <v>1011.4607612456748</v>
      </c>
      <c r="ID193" s="13">
        <f t="shared" si="357"/>
        <v>1011.5052137931034</v>
      </c>
      <c r="IE193" s="13">
        <f t="shared" si="357"/>
        <v>1011.5493608247423</v>
      </c>
      <c r="IF193" s="13">
        <f t="shared" si="357"/>
        <v>1011.5932054794521</v>
      </c>
      <c r="IG193" s="13">
        <f t="shared" si="357"/>
        <v>1011.6367508532421</v>
      </c>
      <c r="IH193" s="13">
        <f t="shared" si="357"/>
        <v>1011.6800000000001</v>
      </c>
      <c r="II193" s="13">
        <f t="shared" si="357"/>
        <v>1011.7229559322031</v>
      </c>
      <c r="IJ193" s="13">
        <f t="shared" si="357"/>
        <v>1011.7656216216214</v>
      </c>
      <c r="IK193" s="13">
        <f t="shared" si="357"/>
        <v>1011.808</v>
      </c>
      <c r="IL193" s="13">
        <f t="shared" si="357"/>
        <v>1011.8500939597316</v>
      </c>
      <c r="IM193" s="13">
        <f t="shared" si="357"/>
        <v>1011.8919063545152</v>
      </c>
      <c r="IN193" s="13">
        <f t="shared" si="357"/>
        <v>1011.93344</v>
      </c>
      <c r="IO193" s="13">
        <f t="shared" si="357"/>
        <v>1011.9746976744186</v>
      </c>
      <c r="IP193" s="13">
        <f t="shared" si="357"/>
        <v>1012.0156821192054</v>
      </c>
      <c r="IQ193" s="13">
        <f t="shared" si="357"/>
        <v>1012.0563960396039</v>
      </c>
      <c r="IR193" s="13">
        <f t="shared" si="357"/>
        <v>1012.096842105263</v>
      </c>
      <c r="IS193" s="13">
        <f t="shared" si="357"/>
        <v>1012.1370229508198</v>
      </c>
      <c r="IT193" s="13">
        <f t="shared" si="357"/>
        <v>1012.1769411764706</v>
      </c>
      <c r="IU193" s="13">
        <f t="shared" si="357"/>
        <v>1012.2165993485346</v>
      </c>
      <c r="IV193" s="13">
        <f t="shared" si="357"/>
        <v>1012.2559999999999</v>
      </c>
      <c r="IW193" s="13"/>
      <c r="IX193" s="13"/>
      <c r="IY193" s="13"/>
      <c r="IZ193" s="13"/>
      <c r="JA193" s="13"/>
      <c r="JB193" s="13"/>
    </row>
    <row r="194" spans="1:262" ht="12.75" customHeight="1" x14ac:dyDescent="0.3">
      <c r="A194" s="18" t="s">
        <v>38</v>
      </c>
      <c r="B194" s="18">
        <v>335</v>
      </c>
      <c r="C194" s="19">
        <f t="shared" si="343"/>
        <v>2674</v>
      </c>
      <c r="D194" s="19">
        <f t="shared" si="344"/>
        <v>2339</v>
      </c>
      <c r="E194" s="19">
        <f t="shared" si="345"/>
        <v>8</v>
      </c>
      <c r="F194" s="18">
        <f t="shared" si="346"/>
        <v>2350</v>
      </c>
      <c r="G194" s="19">
        <f t="shared" si="347"/>
        <v>83.535714285714292</v>
      </c>
      <c r="H194" s="16">
        <f t="shared" si="348"/>
        <v>4144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7">
        <v>10000</v>
      </c>
      <c r="S194" s="17">
        <f t="shared" si="349"/>
        <v>3</v>
      </c>
      <c r="T194" s="17">
        <v>14</v>
      </c>
      <c r="U194" s="17">
        <f t="shared" si="350"/>
        <v>42</v>
      </c>
      <c r="V194" s="17">
        <f t="shared" si="351"/>
        <v>3360</v>
      </c>
      <c r="W194" s="17">
        <f t="shared" si="352"/>
        <v>2.5</v>
      </c>
      <c r="X194" s="17">
        <f t="shared" si="353"/>
        <v>500</v>
      </c>
      <c r="Y194" s="4">
        <f t="shared" si="354"/>
        <v>3360</v>
      </c>
      <c r="Z194" s="4">
        <v>0.05</v>
      </c>
      <c r="AA194" s="4">
        <v>90</v>
      </c>
      <c r="AB194" s="4">
        <v>7</v>
      </c>
      <c r="AC194" s="4">
        <v>500</v>
      </c>
      <c r="AD194" s="4">
        <v>3360</v>
      </c>
      <c r="AE194" s="4">
        <f t="shared" si="355"/>
        <v>7560</v>
      </c>
      <c r="AF194" s="4">
        <f t="shared" si="356"/>
        <v>756</v>
      </c>
      <c r="AG194" s="13">
        <f t="shared" ref="AG194:IV194" si="358">((($V194+$X194)/10*MAX((AG$2/$AC194),1)+($Y194/80*180*$Z194))/(MAX((AG$2/$AA194),1)+$AB194))*28-$B194</f>
        <v>2339</v>
      </c>
      <c r="AH194" s="13">
        <f t="shared" si="358"/>
        <v>2339</v>
      </c>
      <c r="AI194" s="13">
        <f t="shared" si="358"/>
        <v>2339</v>
      </c>
      <c r="AJ194" s="13">
        <f t="shared" si="358"/>
        <v>2339</v>
      </c>
      <c r="AK194" s="13">
        <f t="shared" si="358"/>
        <v>2339</v>
      </c>
      <c r="AL194" s="13">
        <f t="shared" si="358"/>
        <v>2339</v>
      </c>
      <c r="AM194" s="13">
        <f t="shared" si="358"/>
        <v>2339</v>
      </c>
      <c r="AN194" s="13">
        <f t="shared" si="358"/>
        <v>2339</v>
      </c>
      <c r="AO194" s="13">
        <f t="shared" si="358"/>
        <v>2339</v>
      </c>
      <c r="AP194" s="13">
        <f t="shared" si="358"/>
        <v>2339</v>
      </c>
      <c r="AQ194" s="13">
        <f t="shared" si="358"/>
        <v>2339</v>
      </c>
      <c r="AR194" s="13">
        <f t="shared" si="358"/>
        <v>2339</v>
      </c>
      <c r="AS194" s="13">
        <f t="shared" si="358"/>
        <v>2339</v>
      </c>
      <c r="AT194" s="13">
        <f t="shared" si="358"/>
        <v>2339</v>
      </c>
      <c r="AU194" s="13">
        <f t="shared" si="358"/>
        <v>2339</v>
      </c>
      <c r="AV194" s="13">
        <f t="shared" si="358"/>
        <v>2316.9008264462809</v>
      </c>
      <c r="AW194" s="13">
        <f t="shared" si="358"/>
        <v>2295.1639344262298</v>
      </c>
      <c r="AX194" s="13">
        <f t="shared" si="358"/>
        <v>2273.7804878048782</v>
      </c>
      <c r="AY194" s="13">
        <f t="shared" si="358"/>
        <v>2252.7419354838712</v>
      </c>
      <c r="AZ194" s="13">
        <f t="shared" si="358"/>
        <v>2232.04</v>
      </c>
      <c r="BA194" s="13">
        <f t="shared" si="358"/>
        <v>2211.6666666666665</v>
      </c>
      <c r="BB194" s="13">
        <f t="shared" si="358"/>
        <v>2191.6141732283468</v>
      </c>
      <c r="BC194" s="13">
        <f t="shared" si="358"/>
        <v>2171.875</v>
      </c>
      <c r="BD194" s="13">
        <f t="shared" si="358"/>
        <v>2152.4418604651164</v>
      </c>
      <c r="BE194" s="13">
        <f t="shared" si="358"/>
        <v>2133.3076923076924</v>
      </c>
      <c r="BF194" s="13">
        <f t="shared" si="358"/>
        <v>2114.4656488549617</v>
      </c>
      <c r="BG194" s="13">
        <f t="shared" si="358"/>
        <v>2095.909090909091</v>
      </c>
      <c r="BH194" s="13">
        <f t="shared" si="358"/>
        <v>2077.6315789473683</v>
      </c>
      <c r="BI194" s="13">
        <f t="shared" si="358"/>
        <v>2059.6268656716416</v>
      </c>
      <c r="BJ194" s="13">
        <f t="shared" si="358"/>
        <v>2041.8888888888887</v>
      </c>
      <c r="BK194" s="13">
        <f t="shared" si="358"/>
        <v>2024.4117647058824</v>
      </c>
      <c r="BL194" s="13">
        <f t="shared" si="358"/>
        <v>2007.1897810218979</v>
      </c>
      <c r="BM194" s="13">
        <f t="shared" si="358"/>
        <v>1990.217391304348</v>
      </c>
      <c r="BN194" s="13">
        <f t="shared" si="358"/>
        <v>1973.4892086330938</v>
      </c>
      <c r="BO194" s="13">
        <f t="shared" si="358"/>
        <v>1956.9999999999995</v>
      </c>
      <c r="BP194" s="13">
        <f t="shared" si="358"/>
        <v>1940.7446808510635</v>
      </c>
      <c r="BQ194" s="13">
        <f t="shared" si="358"/>
        <v>1924.7183098591549</v>
      </c>
      <c r="BR194" s="13">
        <f t="shared" si="358"/>
        <v>1908.9160839160841</v>
      </c>
      <c r="BS194" s="13">
        <f t="shared" si="358"/>
        <v>1893.3333333333335</v>
      </c>
      <c r="BT194" s="13">
        <f t="shared" si="358"/>
        <v>1877.9655172413795</v>
      </c>
      <c r="BU194" s="13">
        <f t="shared" si="358"/>
        <v>1862.8082191780818</v>
      </c>
      <c r="BV194" s="13">
        <f t="shared" si="358"/>
        <v>1847.8571428571427</v>
      </c>
      <c r="BW194" s="13">
        <f t="shared" si="358"/>
        <v>1833.1081081081084</v>
      </c>
      <c r="BX194" s="13">
        <f t="shared" si="358"/>
        <v>1818.5570469798654</v>
      </c>
      <c r="BY194" s="13">
        <f t="shared" si="358"/>
        <v>1804.2000000000003</v>
      </c>
      <c r="BZ194" s="13">
        <f t="shared" si="358"/>
        <v>1790.0331125827815</v>
      </c>
      <c r="CA194" s="13">
        <f t="shared" si="358"/>
        <v>1776.0526315789475</v>
      </c>
      <c r="CB194" s="13">
        <f t="shared" si="358"/>
        <v>1762.2549019607845</v>
      </c>
      <c r="CC194" s="13">
        <f t="shared" si="358"/>
        <v>1748.636363636364</v>
      </c>
      <c r="CD194" s="13">
        <f t="shared" si="358"/>
        <v>1735.1935483870966</v>
      </c>
      <c r="CE194" s="13">
        <f t="shared" si="358"/>
        <v>1721.9230769230767</v>
      </c>
      <c r="CF194" s="13">
        <f t="shared" si="358"/>
        <v>1708.8216560509554</v>
      </c>
      <c r="CG194" s="13">
        <f t="shared" si="358"/>
        <v>1695.8860759493671</v>
      </c>
      <c r="CH194" s="13">
        <f t="shared" si="358"/>
        <v>1683.1132075471696</v>
      </c>
      <c r="CI194" s="13">
        <f t="shared" si="358"/>
        <v>1670.5</v>
      </c>
      <c r="CJ194" s="13">
        <f t="shared" si="358"/>
        <v>1658.0434782608693</v>
      </c>
      <c r="CK194" s="13">
        <f t="shared" si="358"/>
        <v>1645.7407407407404</v>
      </c>
      <c r="CL194" s="13">
        <f t="shared" si="358"/>
        <v>1633.5889570552145</v>
      </c>
      <c r="CM194" s="13">
        <f t="shared" si="358"/>
        <v>1621.5853658536585</v>
      </c>
      <c r="CN194" s="13">
        <f t="shared" si="358"/>
        <v>1609.7272727272727</v>
      </c>
      <c r="CO194" s="13">
        <f t="shared" si="358"/>
        <v>1598.0120481927711</v>
      </c>
      <c r="CP194" s="13">
        <f t="shared" si="358"/>
        <v>1586.4371257485031</v>
      </c>
      <c r="CQ194" s="13">
        <f t="shared" si="358"/>
        <v>1575.0000000000002</v>
      </c>
      <c r="CR194" s="13">
        <f t="shared" si="358"/>
        <v>1563.6982248520712</v>
      </c>
      <c r="CS194" s="13">
        <f t="shared" si="358"/>
        <v>1552.5294117647061</v>
      </c>
      <c r="CT194" s="13">
        <f t="shared" si="358"/>
        <v>1541.4912280701756</v>
      </c>
      <c r="CU194" s="13">
        <f t="shared" si="358"/>
        <v>1530.5813953488373</v>
      </c>
      <c r="CV194" s="13">
        <f t="shared" si="358"/>
        <v>1519.7976878612715</v>
      </c>
      <c r="CW194" s="13">
        <f t="shared" si="358"/>
        <v>1509.1379310344828</v>
      </c>
      <c r="CX194" s="13">
        <f t="shared" si="358"/>
        <v>1498.6</v>
      </c>
      <c r="CY194" s="13">
        <f t="shared" si="358"/>
        <v>1488.181818181818</v>
      </c>
      <c r="CZ194" s="13">
        <f t="shared" si="358"/>
        <v>1477.8813559322032</v>
      </c>
      <c r="DA194" s="13">
        <f t="shared" si="358"/>
        <v>1467.696629213483</v>
      </c>
      <c r="DB194" s="13">
        <f t="shared" si="358"/>
        <v>1457.6256983240221</v>
      </c>
      <c r="DC194" s="13">
        <f t="shared" si="358"/>
        <v>1447.6666666666665</v>
      </c>
      <c r="DD194" s="13">
        <f t="shared" si="358"/>
        <v>1437.8176795580112</v>
      </c>
      <c r="DE194" s="13">
        <f t="shared" si="358"/>
        <v>1428.0769230769231</v>
      </c>
      <c r="DF194" s="13">
        <f t="shared" si="358"/>
        <v>1418.4426229508197</v>
      </c>
      <c r="DG194" s="13">
        <f t="shared" si="358"/>
        <v>1408.913043478261</v>
      </c>
      <c r="DH194" s="13">
        <f t="shared" si="358"/>
        <v>1399.4864864864867</v>
      </c>
      <c r="DI194" s="13">
        <f t="shared" si="358"/>
        <v>1390.1612903225805</v>
      </c>
      <c r="DJ194" s="13">
        <f t="shared" si="358"/>
        <v>1380.9358288770054</v>
      </c>
      <c r="DK194" s="13">
        <f t="shared" si="358"/>
        <v>1371.8085106382978</v>
      </c>
      <c r="DL194" s="13">
        <f t="shared" si="358"/>
        <v>1369.6399999999999</v>
      </c>
      <c r="DM194" s="13">
        <f t="shared" si="358"/>
        <v>1370.9073684210525</v>
      </c>
      <c r="DN194" s="13">
        <f t="shared" si="358"/>
        <v>1372.1614659685865</v>
      </c>
      <c r="DO194" s="13">
        <f t="shared" si="358"/>
        <v>1373.4025000000001</v>
      </c>
      <c r="DP194" s="13">
        <f t="shared" si="358"/>
        <v>1374.6306735751295</v>
      </c>
      <c r="DQ194" s="13">
        <f t="shared" si="358"/>
        <v>1375.8461855670103</v>
      </c>
      <c r="DR194" s="13">
        <f t="shared" si="358"/>
        <v>1377.0492307692309</v>
      </c>
      <c r="DS194" s="13">
        <f t="shared" si="358"/>
        <v>1378.24</v>
      </c>
      <c r="DT194" s="13">
        <f t="shared" si="358"/>
        <v>1379.4186802030456</v>
      </c>
      <c r="DU194" s="13">
        <f t="shared" si="358"/>
        <v>1380.5854545454549</v>
      </c>
      <c r="DV194" s="13">
        <f t="shared" si="358"/>
        <v>1381.7405025125627</v>
      </c>
      <c r="DW194" s="13">
        <f t="shared" si="358"/>
        <v>1382.884</v>
      </c>
      <c r="DX194" s="13">
        <f t="shared" si="358"/>
        <v>1384.0161194029852</v>
      </c>
      <c r="DY194" s="13">
        <f t="shared" si="358"/>
        <v>1385.1370297029703</v>
      </c>
      <c r="DZ194" s="13">
        <f t="shared" si="358"/>
        <v>1386.2468965517239</v>
      </c>
      <c r="EA194" s="13">
        <f t="shared" si="358"/>
        <v>1387.3458823529413</v>
      </c>
      <c r="EB194" s="13">
        <f t="shared" si="358"/>
        <v>1388.4341463414632</v>
      </c>
      <c r="EC194" s="13">
        <f t="shared" si="358"/>
        <v>1389.5118446601941</v>
      </c>
      <c r="ED194" s="13">
        <f t="shared" si="358"/>
        <v>1390.5791304347824</v>
      </c>
      <c r="EE194" s="13">
        <f t="shared" si="358"/>
        <v>1391.6361538461538</v>
      </c>
      <c r="EF194" s="13">
        <f t="shared" si="358"/>
        <v>1392.683062200957</v>
      </c>
      <c r="EG194" s="13">
        <f t="shared" si="358"/>
        <v>1393.72</v>
      </c>
      <c r="EH194" s="13">
        <f t="shared" si="358"/>
        <v>1394.7471090047393</v>
      </c>
      <c r="EI194" s="13">
        <f t="shared" si="358"/>
        <v>1395.7645283018869</v>
      </c>
      <c r="EJ194" s="13">
        <f t="shared" si="358"/>
        <v>1396.7723943661974</v>
      </c>
      <c r="EK194" s="13">
        <f t="shared" si="358"/>
        <v>1397.7708411214956</v>
      </c>
      <c r="EL194" s="13">
        <f t="shared" si="358"/>
        <v>1398.76</v>
      </c>
      <c r="EM194" s="13">
        <f t="shared" si="358"/>
        <v>1399.74</v>
      </c>
      <c r="EN194" s="13">
        <f t="shared" si="358"/>
        <v>1400.7109677419355</v>
      </c>
      <c r="EO194" s="13">
        <f t="shared" si="358"/>
        <v>1401.6730275229359</v>
      </c>
      <c r="EP194" s="13">
        <f t="shared" si="358"/>
        <v>1402.6263013698631</v>
      </c>
      <c r="EQ194" s="13">
        <f t="shared" si="358"/>
        <v>1403.570909090909</v>
      </c>
      <c r="ER194" s="13">
        <f t="shared" si="358"/>
        <v>1404.5069683257918</v>
      </c>
      <c r="ES194" s="13">
        <f t="shared" si="358"/>
        <v>1405.4345945945945</v>
      </c>
      <c r="ET194" s="13">
        <f t="shared" si="358"/>
        <v>1406.3539013452914</v>
      </c>
      <c r="EU194" s="13">
        <f t="shared" si="358"/>
        <v>1407.2649999999999</v>
      </c>
      <c r="EV194" s="13">
        <f t="shared" si="358"/>
        <v>1408.1680000000001</v>
      </c>
      <c r="EW194" s="13">
        <f t="shared" si="358"/>
        <v>1409.0630088495577</v>
      </c>
      <c r="EX194" s="13">
        <f t="shared" si="358"/>
        <v>1409.9501321585906</v>
      </c>
      <c r="EY194" s="13">
        <f t="shared" si="358"/>
        <v>1410.8294736842106</v>
      </c>
      <c r="EZ194" s="13">
        <f t="shared" si="358"/>
        <v>1411.7011353711791</v>
      </c>
      <c r="FA194" s="13">
        <f t="shared" si="358"/>
        <v>1412.5652173913043</v>
      </c>
      <c r="FB194" s="13">
        <f t="shared" si="358"/>
        <v>1413.421818181818</v>
      </c>
      <c r="FC194" s="13">
        <f t="shared" si="358"/>
        <v>1414.2710344827588</v>
      </c>
      <c r="FD194" s="13">
        <f t="shared" si="358"/>
        <v>1415.1129613733904</v>
      </c>
      <c r="FE194" s="13">
        <f t="shared" si="358"/>
        <v>1415.9476923076923</v>
      </c>
      <c r="FF194" s="13">
        <f t="shared" si="358"/>
        <v>1416.7753191489362</v>
      </c>
      <c r="FG194" s="13">
        <f t="shared" si="358"/>
        <v>1417.59593220339</v>
      </c>
      <c r="FH194" s="13">
        <f t="shared" si="358"/>
        <v>1418.4096202531646</v>
      </c>
      <c r="FI194" s="13">
        <f t="shared" si="358"/>
        <v>1419.2164705882353</v>
      </c>
      <c r="FJ194" s="13">
        <f t="shared" si="358"/>
        <v>1420.0165690376568</v>
      </c>
      <c r="FK194" s="13">
        <f t="shared" si="358"/>
        <v>1420.8100000000002</v>
      </c>
      <c r="FL194" s="13">
        <f t="shared" si="358"/>
        <v>1421.596846473029</v>
      </c>
      <c r="FM194" s="13">
        <f t="shared" si="358"/>
        <v>1422.3771900826446</v>
      </c>
      <c r="FN194" s="13">
        <f t="shared" si="358"/>
        <v>1423.1511111111113</v>
      </c>
      <c r="FO194" s="13">
        <f t="shared" si="358"/>
        <v>1423.9186885245902</v>
      </c>
      <c r="FP194" s="13">
        <f t="shared" si="358"/>
        <v>1424.6799999999998</v>
      </c>
      <c r="FQ194" s="13">
        <f t="shared" si="358"/>
        <v>1425.4351219512198</v>
      </c>
      <c r="FR194" s="13">
        <f t="shared" si="358"/>
        <v>1426.184129554656</v>
      </c>
      <c r="FS194" s="13">
        <f t="shared" si="358"/>
        <v>1426.9270967741936</v>
      </c>
      <c r="FT194" s="13">
        <f t="shared" si="358"/>
        <v>1427.6640963855421</v>
      </c>
      <c r="FU194" s="13">
        <f t="shared" si="358"/>
        <v>1428.3951999999999</v>
      </c>
      <c r="FV194" s="13">
        <f t="shared" si="358"/>
        <v>1429.1204780876492</v>
      </c>
      <c r="FW194" s="13">
        <f t="shared" si="358"/>
        <v>1429.84</v>
      </c>
      <c r="FX194" s="13">
        <f t="shared" si="358"/>
        <v>1430.553833992095</v>
      </c>
      <c r="FY194" s="13">
        <f t="shared" si="358"/>
        <v>1431.2620472440947</v>
      </c>
      <c r="FZ194" s="13">
        <f t="shared" si="358"/>
        <v>1431.9647058823532</v>
      </c>
      <c r="GA194" s="13">
        <f t="shared" si="358"/>
        <v>1432.661875</v>
      </c>
      <c r="GB194" s="13">
        <f t="shared" si="358"/>
        <v>1433.353618677043</v>
      </c>
      <c r="GC194" s="13">
        <f t="shared" si="358"/>
        <v>1434.04</v>
      </c>
      <c r="GD194" s="13">
        <f t="shared" si="358"/>
        <v>1434.7210810810811</v>
      </c>
      <c r="GE194" s="13">
        <f t="shared" si="358"/>
        <v>1435.3969230769228</v>
      </c>
      <c r="GF194" s="13">
        <f t="shared" si="358"/>
        <v>1436.0675862068967</v>
      </c>
      <c r="GG194" s="13">
        <f t="shared" si="358"/>
        <v>1436.733129770992</v>
      </c>
      <c r="GH194" s="13">
        <f t="shared" si="358"/>
        <v>1437.3936121673005</v>
      </c>
      <c r="GI194" s="13">
        <f t="shared" si="358"/>
        <v>1438.0490909090904</v>
      </c>
      <c r="GJ194" s="13">
        <f t="shared" si="358"/>
        <v>1438.6996226415094</v>
      </c>
      <c r="GK194" s="13">
        <f t="shared" si="358"/>
        <v>1439.3452631578946</v>
      </c>
      <c r="GL194" s="13">
        <f t="shared" si="358"/>
        <v>1439.9860674157303</v>
      </c>
      <c r="GM194" s="13">
        <f t="shared" si="358"/>
        <v>1440.6220895522388</v>
      </c>
      <c r="GN194" s="13">
        <f t="shared" si="358"/>
        <v>1441.2533828996284</v>
      </c>
      <c r="GO194" s="13">
        <f t="shared" si="358"/>
        <v>1441.88</v>
      </c>
      <c r="GP194" s="13">
        <f t="shared" si="358"/>
        <v>1442.5019926199263</v>
      </c>
      <c r="GQ194" s="13">
        <f t="shared" si="358"/>
        <v>1443.1194117647058</v>
      </c>
      <c r="GR194" s="13">
        <f t="shared" si="358"/>
        <v>1443.7323076923076</v>
      </c>
      <c r="GS194" s="13">
        <f t="shared" si="358"/>
        <v>1444.3407299270075</v>
      </c>
      <c r="GT194" s="13">
        <f t="shared" si="358"/>
        <v>1444.9447272727271</v>
      </c>
      <c r="GU194" s="13">
        <f t="shared" si="358"/>
        <v>1445.5443478260872</v>
      </c>
      <c r="GV194" s="13">
        <f t="shared" si="358"/>
        <v>1446.1396389891697</v>
      </c>
      <c r="GW194" s="13">
        <f t="shared" si="358"/>
        <v>1446.7306474820145</v>
      </c>
      <c r="GX194" s="13">
        <f t="shared" si="358"/>
        <v>1447.3174193548389</v>
      </c>
      <c r="GY194" s="13">
        <f t="shared" si="358"/>
        <v>1447.9</v>
      </c>
      <c r="GZ194" s="13">
        <f t="shared" si="358"/>
        <v>1448.478434163701</v>
      </c>
      <c r="HA194" s="13">
        <f t="shared" si="358"/>
        <v>1449.0527659574468</v>
      </c>
      <c r="HB194" s="13">
        <f t="shared" si="358"/>
        <v>1449.6230388692579</v>
      </c>
      <c r="HC194" s="13">
        <f t="shared" si="358"/>
        <v>1450.1892957746481</v>
      </c>
      <c r="HD194" s="13">
        <f t="shared" si="358"/>
        <v>1450.7515789473687</v>
      </c>
      <c r="HE194" s="13">
        <f t="shared" si="358"/>
        <v>1451.30993006993</v>
      </c>
      <c r="HF194" s="13">
        <f t="shared" si="358"/>
        <v>1451.8643902439028</v>
      </c>
      <c r="HG194" s="13">
        <f t="shared" si="358"/>
        <v>1452.415</v>
      </c>
      <c r="HH194" s="13">
        <f t="shared" si="358"/>
        <v>1452.9617993079585</v>
      </c>
      <c r="HI194" s="13">
        <f t="shared" si="358"/>
        <v>1453.5048275862068</v>
      </c>
      <c r="HJ194" s="13">
        <f t="shared" si="358"/>
        <v>1454.0441237113405</v>
      </c>
      <c r="HK194" s="13">
        <f t="shared" si="358"/>
        <v>1454.5797260273973</v>
      </c>
      <c r="HL194" s="13">
        <f t="shared" si="358"/>
        <v>1455.1116723549487</v>
      </c>
      <c r="HM194" s="13">
        <f t="shared" si="358"/>
        <v>1455.6399999999996</v>
      </c>
      <c r="HN194" s="13">
        <f t="shared" si="358"/>
        <v>1456.1647457627118</v>
      </c>
      <c r="HO194" s="13">
        <f t="shared" si="358"/>
        <v>1456.6859459459458</v>
      </c>
      <c r="HP194" s="13">
        <f t="shared" si="358"/>
        <v>1457.2036363636362</v>
      </c>
      <c r="HQ194" s="13">
        <f t="shared" si="358"/>
        <v>1457.7178523489929</v>
      </c>
      <c r="HR194" s="13">
        <f t="shared" si="358"/>
        <v>1458.2286287625416</v>
      </c>
      <c r="HS194" s="13">
        <f t="shared" si="358"/>
        <v>1458.7359999999994</v>
      </c>
      <c r="HT194" s="13">
        <f t="shared" si="358"/>
        <v>1459.24</v>
      </c>
      <c r="HU194" s="13">
        <f t="shared" si="358"/>
        <v>1459.7406622516555</v>
      </c>
      <c r="HV194" s="13">
        <f t="shared" si="358"/>
        <v>1460.23801980198</v>
      </c>
      <c r="HW194" s="13">
        <f t="shared" si="358"/>
        <v>1460.732105263158</v>
      </c>
      <c r="HX194" s="13">
        <f t="shared" si="358"/>
        <v>1461.2229508196722</v>
      </c>
      <c r="HY194" s="13">
        <f t="shared" si="358"/>
        <v>1461.7105882352942</v>
      </c>
      <c r="HZ194" s="13">
        <f t="shared" si="358"/>
        <v>1462.1950488599346</v>
      </c>
      <c r="IA194" s="13">
        <f t="shared" si="358"/>
        <v>1462.6763636363637</v>
      </c>
      <c r="IB194" s="13">
        <f t="shared" si="358"/>
        <v>1463.1545631067956</v>
      </c>
      <c r="IC194" s="13">
        <f t="shared" si="358"/>
        <v>1463.6296774193547</v>
      </c>
      <c r="ID194" s="13">
        <f t="shared" si="358"/>
        <v>1464.1017363344049</v>
      </c>
      <c r="IE194" s="13">
        <f t="shared" si="358"/>
        <v>1464.5707692307692</v>
      </c>
      <c r="IF194" s="13">
        <f t="shared" si="358"/>
        <v>1465.0368051118212</v>
      </c>
      <c r="IG194" s="13">
        <f t="shared" si="358"/>
        <v>1465.499872611465</v>
      </c>
      <c r="IH194" s="13">
        <f t="shared" si="358"/>
        <v>1465.9600000000003</v>
      </c>
      <c r="II194" s="13">
        <f t="shared" si="358"/>
        <v>1466.4172151898733</v>
      </c>
      <c r="IJ194" s="13">
        <f t="shared" si="358"/>
        <v>1466.8715457413246</v>
      </c>
      <c r="IK194" s="13">
        <f t="shared" si="358"/>
        <v>1467.3230188679245</v>
      </c>
      <c r="IL194" s="13">
        <f t="shared" si="358"/>
        <v>1467.7716614420065</v>
      </c>
      <c r="IM194" s="13">
        <f t="shared" si="358"/>
        <v>1468.2174999999997</v>
      </c>
      <c r="IN194" s="13">
        <f t="shared" si="358"/>
        <v>1468.660560747664</v>
      </c>
      <c r="IO194" s="13">
        <f t="shared" si="358"/>
        <v>1469.1008695652172</v>
      </c>
      <c r="IP194" s="13">
        <f t="shared" si="358"/>
        <v>1469.5384520123841</v>
      </c>
      <c r="IQ194" s="13">
        <f t="shared" si="358"/>
        <v>1469.9733333333331</v>
      </c>
      <c r="IR194" s="13">
        <f t="shared" si="358"/>
        <v>1470.4055384615385</v>
      </c>
      <c r="IS194" s="13">
        <f t="shared" si="358"/>
        <v>1470.83509202454</v>
      </c>
      <c r="IT194" s="13">
        <f t="shared" si="358"/>
        <v>1471.262018348624</v>
      </c>
      <c r="IU194" s="13">
        <f t="shared" si="358"/>
        <v>1471.6863414634149</v>
      </c>
      <c r="IV194" s="13">
        <f t="shared" si="358"/>
        <v>1472.108085106383</v>
      </c>
      <c r="IW194" s="13"/>
      <c r="IX194" s="13"/>
      <c r="IY194" s="13"/>
      <c r="IZ194" s="13"/>
      <c r="JA194" s="13"/>
      <c r="JB194" s="13"/>
    </row>
    <row r="195" spans="1:262" ht="12.75" customHeight="1" x14ac:dyDescent="0.3">
      <c r="A195" s="4" t="s">
        <v>39</v>
      </c>
      <c r="B195" s="4">
        <v>514</v>
      </c>
      <c r="C195" s="13">
        <f t="shared" si="343"/>
        <v>2298</v>
      </c>
      <c r="D195" s="13">
        <f t="shared" si="344"/>
        <v>1784</v>
      </c>
      <c r="E195" s="13">
        <f t="shared" si="345"/>
        <v>11.666666666666668</v>
      </c>
      <c r="F195" s="4">
        <f t="shared" si="346"/>
        <v>1775</v>
      </c>
      <c r="G195" s="13">
        <f t="shared" si="347"/>
        <v>63.714285714285715</v>
      </c>
      <c r="H195" s="11">
        <f t="shared" si="348"/>
        <v>5120.3999999999996</v>
      </c>
      <c r="I195" s="13"/>
      <c r="J195" s="13"/>
      <c r="K195" s="13"/>
      <c r="L195" s="13"/>
      <c r="M195" s="13"/>
      <c r="N195" s="13"/>
      <c r="O195" s="13"/>
      <c r="P195" s="13"/>
      <c r="Q195" s="13"/>
      <c r="R195" s="17">
        <v>6400</v>
      </c>
      <c r="S195" s="17">
        <f t="shared" si="349"/>
        <v>3</v>
      </c>
      <c r="T195" s="17">
        <v>14</v>
      </c>
      <c r="U195" s="17">
        <f t="shared" si="350"/>
        <v>42</v>
      </c>
      <c r="V195" s="17">
        <f t="shared" si="351"/>
        <v>3360</v>
      </c>
      <c r="W195" s="17">
        <f t="shared" si="352"/>
        <v>2.5</v>
      </c>
      <c r="X195" s="17">
        <f t="shared" si="353"/>
        <v>500</v>
      </c>
      <c r="Y195" s="4">
        <f t="shared" si="354"/>
        <v>2540</v>
      </c>
      <c r="Z195" s="4">
        <v>0.1</v>
      </c>
      <c r="AA195" s="4">
        <v>9</v>
      </c>
      <c r="AB195" s="4">
        <v>7</v>
      </c>
      <c r="AC195" s="4">
        <v>150</v>
      </c>
      <c r="AD195" s="4">
        <v>3360</v>
      </c>
      <c r="AE195" s="4">
        <f t="shared" si="355"/>
        <v>5715</v>
      </c>
      <c r="AF195" s="4">
        <f t="shared" si="356"/>
        <v>1512</v>
      </c>
      <c r="AG195" s="13">
        <f t="shared" ref="AG195:IV195" si="359">((($V195+$X195)/10*MAX((AG$2/$AC195),1)+($Y195/80*180*$Z195))/(MAX((AG$2/$AA195),1)+$AB195))*28-$B195</f>
        <v>2837.25</v>
      </c>
      <c r="AH195" s="13">
        <f t="shared" si="359"/>
        <v>2703.2</v>
      </c>
      <c r="AI195" s="13">
        <f t="shared" si="359"/>
        <v>2464.8888888888887</v>
      </c>
      <c r="AJ195" s="13">
        <f t="shared" si="359"/>
        <v>2259.4482758620693</v>
      </c>
      <c r="AK195" s="13">
        <f t="shared" si="359"/>
        <v>2080.516129032258</v>
      </c>
      <c r="AL195" s="13">
        <f t="shared" si="359"/>
        <v>1923.2727272727275</v>
      </c>
      <c r="AM195" s="13">
        <f t="shared" si="359"/>
        <v>1784</v>
      </c>
      <c r="AN195" s="13">
        <f t="shared" si="359"/>
        <v>1659.7837837837842</v>
      </c>
      <c r="AO195" s="13">
        <f t="shared" si="359"/>
        <v>1548.3076923076924</v>
      </c>
      <c r="AP195" s="13">
        <f t="shared" si="359"/>
        <v>1447.7073170731703</v>
      </c>
      <c r="AQ195" s="13">
        <f t="shared" si="359"/>
        <v>1356.4651162790699</v>
      </c>
      <c r="AR195" s="13">
        <f t="shared" si="359"/>
        <v>1273.3333333333335</v>
      </c>
      <c r="AS195" s="13">
        <f t="shared" si="359"/>
        <v>1197.2765957446809</v>
      </c>
      <c r="AT195" s="13">
        <f t="shared" si="359"/>
        <v>1127.4285714285713</v>
      </c>
      <c r="AU195" s="13">
        <f t="shared" si="359"/>
        <v>1063.0588235294117</v>
      </c>
      <c r="AV195" s="13">
        <f t="shared" si="359"/>
        <v>1003.5471698113211</v>
      </c>
      <c r="AW195" s="13">
        <f t="shared" si="359"/>
        <v>948.36363636363603</v>
      </c>
      <c r="AX195" s="13">
        <f t="shared" si="359"/>
        <v>897.05263157894728</v>
      </c>
      <c r="AY195" s="13">
        <f t="shared" si="359"/>
        <v>849.22033898305108</v>
      </c>
      <c r="AZ195" s="13">
        <f t="shared" si="359"/>
        <v>804.52459016393414</v>
      </c>
      <c r="BA195" s="13">
        <f t="shared" si="359"/>
        <v>762.66666666666674</v>
      </c>
      <c r="BB195" s="13">
        <f t="shared" si="359"/>
        <v>723.3846153846157</v>
      </c>
      <c r="BC195" s="13">
        <f t="shared" si="359"/>
        <v>686.44776119402968</v>
      </c>
      <c r="BD195" s="13">
        <f t="shared" si="359"/>
        <v>651.6521739130435</v>
      </c>
      <c r="BE195" s="13">
        <f t="shared" si="359"/>
        <v>618.8169014084508</v>
      </c>
      <c r="BF195" s="13">
        <f t="shared" si="359"/>
        <v>605.54739726027424</v>
      </c>
      <c r="BG195" s="13">
        <f t="shared" si="359"/>
        <v>592.98559999999998</v>
      </c>
      <c r="BH195" s="13">
        <f t="shared" si="359"/>
        <v>581.07636363636357</v>
      </c>
      <c r="BI195" s="13">
        <f t="shared" si="359"/>
        <v>569.77012658227841</v>
      </c>
      <c r="BJ195" s="13">
        <f t="shared" si="359"/>
        <v>559.02222222222235</v>
      </c>
      <c r="BK195" s="13">
        <f t="shared" si="359"/>
        <v>548.79228915662634</v>
      </c>
      <c r="BL195" s="13">
        <f t="shared" si="359"/>
        <v>539.0437647058825</v>
      </c>
      <c r="BM195" s="13">
        <f t="shared" si="359"/>
        <v>529.74344827586219</v>
      </c>
      <c r="BN195" s="13">
        <f t="shared" si="359"/>
        <v>520.86112359550566</v>
      </c>
      <c r="BO195" s="13">
        <f t="shared" si="359"/>
        <v>512.36923076923085</v>
      </c>
      <c r="BP195" s="13">
        <f t="shared" si="359"/>
        <v>504.2425806451613</v>
      </c>
      <c r="BQ195" s="13">
        <f t="shared" si="359"/>
        <v>496.4581052631579</v>
      </c>
      <c r="BR195" s="13">
        <f t="shared" si="359"/>
        <v>488.99463917525793</v>
      </c>
      <c r="BS195" s="13">
        <f t="shared" si="359"/>
        <v>481.8327272727272</v>
      </c>
      <c r="BT195" s="13">
        <f t="shared" si="359"/>
        <v>474.95445544554445</v>
      </c>
      <c r="BU195" s="13">
        <f t="shared" si="359"/>
        <v>468.34330097087388</v>
      </c>
      <c r="BV195" s="13">
        <f t="shared" si="359"/>
        <v>461.98399999999992</v>
      </c>
      <c r="BW195" s="13">
        <f t="shared" si="359"/>
        <v>455.86242990654205</v>
      </c>
      <c r="BX195" s="13">
        <f t="shared" si="359"/>
        <v>449.96550458715615</v>
      </c>
      <c r="BY195" s="13">
        <f t="shared" si="359"/>
        <v>444.2810810810812</v>
      </c>
      <c r="BZ195" s="13">
        <f t="shared" si="359"/>
        <v>438.79787610619462</v>
      </c>
      <c r="CA195" s="13">
        <f t="shared" si="359"/>
        <v>433.50539130434777</v>
      </c>
      <c r="CB195" s="13">
        <f t="shared" si="359"/>
        <v>428.39384615384597</v>
      </c>
      <c r="CC195" s="13">
        <f t="shared" si="359"/>
        <v>423.45411764705887</v>
      </c>
      <c r="CD195" s="13">
        <f t="shared" si="359"/>
        <v>418.67768595041321</v>
      </c>
      <c r="CE195" s="13">
        <f t="shared" si="359"/>
        <v>414.05658536585372</v>
      </c>
      <c r="CF195" s="13">
        <f t="shared" si="359"/>
        <v>409.58336000000008</v>
      </c>
      <c r="CG195" s="13">
        <f t="shared" si="359"/>
        <v>405.25102362204734</v>
      </c>
      <c r="CH195" s="13">
        <f t="shared" si="359"/>
        <v>401.05302325581408</v>
      </c>
      <c r="CI195" s="13">
        <f t="shared" si="359"/>
        <v>396.9832061068704</v>
      </c>
      <c r="CJ195" s="13">
        <f t="shared" si="359"/>
        <v>393.03578947368419</v>
      </c>
      <c r="CK195" s="13">
        <f t="shared" si="359"/>
        <v>389.20533333333333</v>
      </c>
      <c r="CL195" s="13">
        <f t="shared" si="359"/>
        <v>385.4867153284672</v>
      </c>
      <c r="CM195" s="13">
        <f t="shared" si="359"/>
        <v>381.87510791366901</v>
      </c>
      <c r="CN195" s="13">
        <f t="shared" si="359"/>
        <v>378.36595744680858</v>
      </c>
      <c r="CO195" s="13">
        <f t="shared" si="359"/>
        <v>374.9549650349652</v>
      </c>
      <c r="CP195" s="13">
        <f t="shared" si="359"/>
        <v>371.63806896551716</v>
      </c>
      <c r="CQ195" s="13">
        <f t="shared" si="359"/>
        <v>368.41142857142859</v>
      </c>
      <c r="CR195" s="13">
        <f t="shared" si="359"/>
        <v>365.27140939597302</v>
      </c>
      <c r="CS195" s="13">
        <f t="shared" si="359"/>
        <v>362.21456953642382</v>
      </c>
      <c r="CT195" s="13">
        <f t="shared" si="359"/>
        <v>359.23764705882354</v>
      </c>
      <c r="CU195" s="13">
        <f t="shared" si="359"/>
        <v>356.33754838709683</v>
      </c>
      <c r="CV195" s="13">
        <f t="shared" si="359"/>
        <v>353.51133757961782</v>
      </c>
      <c r="CW195" s="13">
        <f t="shared" si="359"/>
        <v>350.75622641509426</v>
      </c>
      <c r="CX195" s="13">
        <f t="shared" si="359"/>
        <v>348.0695652173913</v>
      </c>
      <c r="CY195" s="13">
        <f t="shared" si="359"/>
        <v>345.44883435582824</v>
      </c>
      <c r="CZ195" s="13">
        <f t="shared" si="359"/>
        <v>342.89163636363639</v>
      </c>
      <c r="DA195" s="13">
        <f t="shared" si="359"/>
        <v>340.39568862275451</v>
      </c>
      <c r="DB195" s="13">
        <f t="shared" si="359"/>
        <v>337.95881656804727</v>
      </c>
      <c r="DC195" s="13">
        <f t="shared" si="359"/>
        <v>335.57894736842104</v>
      </c>
      <c r="DD195" s="13">
        <f t="shared" si="359"/>
        <v>333.25410404624279</v>
      </c>
      <c r="DE195" s="13">
        <f t="shared" si="359"/>
        <v>330.98239999999998</v>
      </c>
      <c r="DF195" s="13">
        <f t="shared" si="359"/>
        <v>328.76203389830505</v>
      </c>
      <c r="DG195" s="13">
        <f t="shared" si="359"/>
        <v>326.59128491620118</v>
      </c>
      <c r="DH195" s="13">
        <f t="shared" si="359"/>
        <v>324.46850828729282</v>
      </c>
      <c r="DI195" s="13">
        <f t="shared" si="359"/>
        <v>322.39213114754102</v>
      </c>
      <c r="DJ195" s="13">
        <f t="shared" si="359"/>
        <v>320.36064864864863</v>
      </c>
      <c r="DK195" s="13">
        <f t="shared" si="359"/>
        <v>318.37262032085562</v>
      </c>
      <c r="DL195" s="13">
        <f t="shared" si="359"/>
        <v>316.42666666666673</v>
      </c>
      <c r="DM195" s="13">
        <f t="shared" si="359"/>
        <v>314.52146596858631</v>
      </c>
      <c r="DN195" s="13">
        <f t="shared" si="359"/>
        <v>312.65575129533659</v>
      </c>
      <c r="DO195" s="13">
        <f t="shared" si="359"/>
        <v>310.8283076923077</v>
      </c>
      <c r="DP195" s="13">
        <f t="shared" si="359"/>
        <v>309.03796954314737</v>
      </c>
      <c r="DQ195" s="13">
        <f t="shared" si="359"/>
        <v>307.28361809045214</v>
      </c>
      <c r="DR195" s="13">
        <f t="shared" si="359"/>
        <v>305.56417910447772</v>
      </c>
      <c r="DS195" s="13">
        <f t="shared" si="359"/>
        <v>303.87862068965524</v>
      </c>
      <c r="DT195" s="13">
        <f t="shared" si="359"/>
        <v>302.22595121951213</v>
      </c>
      <c r="DU195" s="13">
        <f t="shared" si="359"/>
        <v>300.60521739130434</v>
      </c>
      <c r="DV195" s="13">
        <f t="shared" si="359"/>
        <v>299.01550239234462</v>
      </c>
      <c r="DW195" s="13">
        <f t="shared" si="359"/>
        <v>297.45592417061596</v>
      </c>
      <c r="DX195" s="13">
        <f t="shared" si="359"/>
        <v>295.92563380281672</v>
      </c>
      <c r="DY195" s="13">
        <f t="shared" si="359"/>
        <v>294.42381395348843</v>
      </c>
      <c r="DZ195" s="13">
        <f t="shared" si="359"/>
        <v>292.94967741935488</v>
      </c>
      <c r="EA195" s="13">
        <f t="shared" si="359"/>
        <v>291.50246575342453</v>
      </c>
      <c r="EB195" s="13">
        <f t="shared" si="359"/>
        <v>290.08144796380088</v>
      </c>
      <c r="EC195" s="13">
        <f t="shared" si="359"/>
        <v>288.68591928251124</v>
      </c>
      <c r="ED195" s="13">
        <f t="shared" si="359"/>
        <v>287.3152</v>
      </c>
      <c r="EE195" s="13">
        <f t="shared" si="359"/>
        <v>285.96863436123328</v>
      </c>
      <c r="EF195" s="13">
        <f t="shared" si="359"/>
        <v>284.6455895196508</v>
      </c>
      <c r="EG195" s="13">
        <f t="shared" si="359"/>
        <v>283.34545454545446</v>
      </c>
      <c r="EH195" s="13">
        <f t="shared" si="359"/>
        <v>282.0676394849786</v>
      </c>
      <c r="EI195" s="13">
        <f t="shared" si="359"/>
        <v>280.81157446808515</v>
      </c>
      <c r="EJ195" s="13">
        <f t="shared" si="359"/>
        <v>279.5767088607596</v>
      </c>
      <c r="EK195" s="13">
        <f t="shared" si="359"/>
        <v>278.36251046025109</v>
      </c>
      <c r="EL195" s="13">
        <f t="shared" si="359"/>
        <v>277.16846473029057</v>
      </c>
      <c r="EM195" s="13">
        <f t="shared" si="359"/>
        <v>275.99407407407421</v>
      </c>
      <c r="EN195" s="13">
        <f t="shared" si="359"/>
        <v>274.83885714285714</v>
      </c>
      <c r="EO195" s="13">
        <f t="shared" si="359"/>
        <v>273.70234817813764</v>
      </c>
      <c r="EP195" s="13">
        <f t="shared" si="359"/>
        <v>272.58409638554213</v>
      </c>
      <c r="EQ195" s="13">
        <f t="shared" si="359"/>
        <v>271.48366533864532</v>
      </c>
      <c r="ER195" s="13">
        <f t="shared" si="359"/>
        <v>270.40063241106714</v>
      </c>
      <c r="ES195" s="13">
        <f t="shared" si="359"/>
        <v>269.33458823529395</v>
      </c>
      <c r="ET195" s="13">
        <f t="shared" si="359"/>
        <v>268.28513618677039</v>
      </c>
      <c r="EU195" s="13">
        <f t="shared" si="359"/>
        <v>267.25189189189189</v>
      </c>
      <c r="EV195" s="13">
        <f t="shared" si="359"/>
        <v>266.23448275862074</v>
      </c>
      <c r="EW195" s="13">
        <f t="shared" si="359"/>
        <v>265.23254752851699</v>
      </c>
      <c r="EX195" s="13">
        <f t="shared" si="359"/>
        <v>264.2457358490567</v>
      </c>
      <c r="EY195" s="13">
        <f t="shared" si="359"/>
        <v>263.27370786516849</v>
      </c>
      <c r="EZ195" s="13">
        <f t="shared" si="359"/>
        <v>262.31613382899627</v>
      </c>
      <c r="FA195" s="13">
        <f t="shared" si="359"/>
        <v>261.37269372693731</v>
      </c>
      <c r="FB195" s="13">
        <f t="shared" si="359"/>
        <v>260.443076923077</v>
      </c>
      <c r="FC195" s="13">
        <f t="shared" si="359"/>
        <v>259.52698181818187</v>
      </c>
      <c r="FD195" s="13">
        <f t="shared" si="359"/>
        <v>258.62411552346566</v>
      </c>
      <c r="FE195" s="13">
        <f t="shared" si="359"/>
        <v>257.73419354838722</v>
      </c>
      <c r="FF195" s="13">
        <f t="shared" si="359"/>
        <v>256.85693950177927</v>
      </c>
      <c r="FG195" s="13">
        <f t="shared" si="359"/>
        <v>255.9920848056538</v>
      </c>
      <c r="FH195" s="13">
        <f t="shared" si="359"/>
        <v>255.13936842105261</v>
      </c>
      <c r="FI195" s="13">
        <f t="shared" si="359"/>
        <v>254.29853658536581</v>
      </c>
      <c r="FJ195" s="13">
        <f t="shared" si="359"/>
        <v>253.46934256055363</v>
      </c>
      <c r="FK195" s="13">
        <f t="shared" si="359"/>
        <v>252.65154639175262</v>
      </c>
      <c r="FL195" s="13">
        <f t="shared" si="359"/>
        <v>251.84491467576788</v>
      </c>
      <c r="FM195" s="13">
        <f t="shared" si="359"/>
        <v>251.0492203389831</v>
      </c>
      <c r="FN195" s="13">
        <f t="shared" si="359"/>
        <v>250.26424242424241</v>
      </c>
      <c r="FO195" s="13">
        <f t="shared" si="359"/>
        <v>249.48976588628761</v>
      </c>
      <c r="FP195" s="13">
        <f t="shared" si="359"/>
        <v>248.72558139534885</v>
      </c>
      <c r="FQ195" s="13">
        <f t="shared" si="359"/>
        <v>247.97148514851483</v>
      </c>
      <c r="FR195" s="13">
        <f t="shared" si="359"/>
        <v>247.22727868852462</v>
      </c>
      <c r="FS195" s="13">
        <f t="shared" si="359"/>
        <v>246.49276872964174</v>
      </c>
      <c r="FT195" s="13">
        <f t="shared" si="359"/>
        <v>245.76776699029131</v>
      </c>
      <c r="FU195" s="13">
        <f t="shared" si="359"/>
        <v>245.05209003215418</v>
      </c>
      <c r="FV195" s="13">
        <f t="shared" si="359"/>
        <v>244.34555910543133</v>
      </c>
      <c r="FW195" s="13">
        <f t="shared" si="359"/>
        <v>243.64800000000002</v>
      </c>
      <c r="FX195" s="13">
        <f t="shared" si="359"/>
        <v>242.95924290220819</v>
      </c>
      <c r="FY195" s="13">
        <f t="shared" si="359"/>
        <v>242.27912225705325</v>
      </c>
      <c r="FZ195" s="13">
        <f t="shared" si="359"/>
        <v>241.60747663551399</v>
      </c>
      <c r="GA195" s="13">
        <f t="shared" si="359"/>
        <v>240.94414860681115</v>
      </c>
      <c r="GB195" s="13">
        <f t="shared" si="359"/>
        <v>240.28898461538472</v>
      </c>
      <c r="GC195" s="13">
        <f t="shared" si="359"/>
        <v>239.64183486238539</v>
      </c>
      <c r="GD195" s="13">
        <f t="shared" si="359"/>
        <v>239.00255319148937</v>
      </c>
      <c r="GE195" s="13">
        <f t="shared" si="359"/>
        <v>238.37099697885196</v>
      </c>
      <c r="GF195" s="13">
        <f t="shared" si="359"/>
        <v>237.747027027027</v>
      </c>
      <c r="GG195" s="13">
        <f t="shared" si="359"/>
        <v>237.13050746268652</v>
      </c>
      <c r="GH195" s="13">
        <f t="shared" si="359"/>
        <v>236.52130563798221</v>
      </c>
      <c r="GI195" s="13">
        <f t="shared" si="359"/>
        <v>235.91929203539826</v>
      </c>
      <c r="GJ195" s="13">
        <f t="shared" si="359"/>
        <v>235.32434017595313</v>
      </c>
      <c r="GK195" s="13">
        <f t="shared" si="359"/>
        <v>234.73632653061236</v>
      </c>
      <c r="GL195" s="13">
        <f t="shared" si="359"/>
        <v>234.15513043478268</v>
      </c>
      <c r="GM195" s="13">
        <f t="shared" si="359"/>
        <v>233.58063400576361</v>
      </c>
      <c r="GN195" s="13">
        <f t="shared" si="359"/>
        <v>233.01272206303724</v>
      </c>
      <c r="GO195" s="13">
        <f t="shared" si="359"/>
        <v>232.45128205128208</v>
      </c>
      <c r="GP195" s="13">
        <f t="shared" si="359"/>
        <v>231.8962039660056</v>
      </c>
      <c r="GQ195" s="13">
        <f t="shared" si="359"/>
        <v>231.34738028169022</v>
      </c>
      <c r="GR195" s="13">
        <f t="shared" si="359"/>
        <v>230.80470588235301</v>
      </c>
      <c r="GS195" s="13">
        <f t="shared" si="359"/>
        <v>230.26807799442895</v>
      </c>
      <c r="GT195" s="13">
        <f t="shared" si="359"/>
        <v>229.73739612188365</v>
      </c>
      <c r="GU195" s="13">
        <f t="shared" si="359"/>
        <v>229.21256198347101</v>
      </c>
      <c r="GV195" s="13">
        <f t="shared" si="359"/>
        <v>228.69347945205482</v>
      </c>
      <c r="GW195" s="13">
        <f t="shared" si="359"/>
        <v>228.18005449591283</v>
      </c>
      <c r="GX195" s="13">
        <f t="shared" si="359"/>
        <v>227.67219512195118</v>
      </c>
      <c r="GY195" s="13">
        <f t="shared" si="359"/>
        <v>227.16981132075466</v>
      </c>
      <c r="GZ195" s="13">
        <f t="shared" si="359"/>
        <v>226.67281501340494</v>
      </c>
      <c r="HA195" s="13">
        <f t="shared" si="359"/>
        <v>226.18111999999996</v>
      </c>
      <c r="HB195" s="13">
        <f t="shared" si="359"/>
        <v>225.69464190981432</v>
      </c>
      <c r="HC195" s="13">
        <f t="shared" si="359"/>
        <v>225.21329815303443</v>
      </c>
      <c r="HD195" s="13">
        <f t="shared" si="359"/>
        <v>224.73700787401572</v>
      </c>
      <c r="HE195" s="13">
        <f t="shared" si="359"/>
        <v>224.26569190600526</v>
      </c>
      <c r="HF195" s="13">
        <f t="shared" si="359"/>
        <v>223.79927272727275</v>
      </c>
      <c r="HG195" s="13">
        <f t="shared" si="359"/>
        <v>223.33767441860459</v>
      </c>
      <c r="HH195" s="13">
        <f t="shared" si="359"/>
        <v>222.88082262210787</v>
      </c>
      <c r="HI195" s="13">
        <f t="shared" si="359"/>
        <v>222.42864450127888</v>
      </c>
      <c r="HJ195" s="13">
        <f t="shared" si="359"/>
        <v>221.98106870229014</v>
      </c>
      <c r="HK195" s="13">
        <f t="shared" si="359"/>
        <v>221.53802531645556</v>
      </c>
      <c r="HL195" s="13">
        <f t="shared" si="359"/>
        <v>221.09944584382879</v>
      </c>
      <c r="HM195" s="13">
        <f t="shared" si="359"/>
        <v>220.66526315789474</v>
      </c>
      <c r="HN195" s="13">
        <f t="shared" si="359"/>
        <v>220.23541147132153</v>
      </c>
      <c r="HO195" s="13">
        <f t="shared" si="359"/>
        <v>219.80982630272968</v>
      </c>
      <c r="HP195" s="13">
        <f t="shared" si="359"/>
        <v>219.38844444444442</v>
      </c>
      <c r="HQ195" s="13">
        <f t="shared" si="359"/>
        <v>218.97120393120395</v>
      </c>
      <c r="HR195" s="13">
        <f t="shared" si="359"/>
        <v>218.55804400977991</v>
      </c>
      <c r="HS195" s="13">
        <f t="shared" si="359"/>
        <v>218.14890510948908</v>
      </c>
      <c r="HT195" s="13">
        <f t="shared" si="359"/>
        <v>217.7437288135593</v>
      </c>
      <c r="HU195" s="13">
        <f t="shared" si="359"/>
        <v>217.34245783132519</v>
      </c>
      <c r="HV195" s="13">
        <f t="shared" si="359"/>
        <v>216.94503597122298</v>
      </c>
      <c r="HW195" s="13">
        <f t="shared" si="359"/>
        <v>216.55140811455851</v>
      </c>
      <c r="HX195" s="13">
        <f t="shared" si="359"/>
        <v>216.16152019002379</v>
      </c>
      <c r="HY195" s="13">
        <f t="shared" si="359"/>
        <v>215.77531914893609</v>
      </c>
      <c r="HZ195" s="13">
        <f t="shared" si="359"/>
        <v>215.39275294117647</v>
      </c>
      <c r="IA195" s="13">
        <f t="shared" si="359"/>
        <v>215.01377049180314</v>
      </c>
      <c r="IB195" s="13">
        <f t="shared" si="359"/>
        <v>214.63832167832174</v>
      </c>
      <c r="IC195" s="13">
        <f t="shared" si="359"/>
        <v>214.2663573085847</v>
      </c>
      <c r="ID195" s="13">
        <f t="shared" si="359"/>
        <v>213.89782909930716</v>
      </c>
      <c r="IE195" s="13">
        <f t="shared" si="359"/>
        <v>213.53268965517236</v>
      </c>
      <c r="IF195" s="13">
        <f t="shared" si="359"/>
        <v>213.17089244851263</v>
      </c>
      <c r="IG195" s="13">
        <f t="shared" si="359"/>
        <v>212.81239179954434</v>
      </c>
      <c r="IH195" s="13">
        <f t="shared" si="359"/>
        <v>212.45714285714291</v>
      </c>
      <c r="II195" s="13">
        <f t="shared" si="359"/>
        <v>212.10510158013551</v>
      </c>
      <c r="IJ195" s="13">
        <f t="shared" si="359"/>
        <v>211.75622471910106</v>
      </c>
      <c r="IK195" s="13">
        <f t="shared" si="359"/>
        <v>211.41046979865769</v>
      </c>
      <c r="IL195" s="13">
        <f t="shared" si="359"/>
        <v>211.06779510022284</v>
      </c>
      <c r="IM195" s="13">
        <f t="shared" si="359"/>
        <v>210.72815964523272</v>
      </c>
      <c r="IN195" s="13">
        <f t="shared" si="359"/>
        <v>210.39152317880803</v>
      </c>
      <c r="IO195" s="13">
        <f t="shared" si="359"/>
        <v>210.05784615384619</v>
      </c>
      <c r="IP195" s="13">
        <f t="shared" si="359"/>
        <v>209.72708971553607</v>
      </c>
      <c r="IQ195" s="13">
        <f t="shared" si="359"/>
        <v>209.39921568627449</v>
      </c>
      <c r="IR195" s="13">
        <f t="shared" si="359"/>
        <v>209.07418655097626</v>
      </c>
      <c r="IS195" s="13">
        <f t="shared" si="359"/>
        <v>208.75196544276446</v>
      </c>
      <c r="IT195" s="13">
        <f t="shared" si="359"/>
        <v>208.43251612903236</v>
      </c>
      <c r="IU195" s="13">
        <f t="shared" si="359"/>
        <v>208.11580299785874</v>
      </c>
      <c r="IV195" s="13">
        <f t="shared" si="359"/>
        <v>207.80179104477611</v>
      </c>
      <c r="IW195" s="13"/>
      <c r="IX195" s="13"/>
      <c r="IY195" s="13"/>
      <c r="IZ195" s="13"/>
      <c r="JA195" s="13"/>
      <c r="JB195" s="13"/>
    </row>
    <row r="196" spans="1:262" ht="12.75" customHeight="1" x14ac:dyDescent="0.3">
      <c r="A196" s="18" t="s">
        <v>40</v>
      </c>
      <c r="B196" s="18">
        <v>826</v>
      </c>
      <c r="C196" s="19">
        <f t="shared" si="343"/>
        <v>2740.7999999999997</v>
      </c>
      <c r="D196" s="19">
        <f t="shared" si="344"/>
        <v>1914.7999999999997</v>
      </c>
      <c r="E196" s="19">
        <f t="shared" si="345"/>
        <v>11.666666666666668</v>
      </c>
      <c r="F196" s="18">
        <f t="shared" si="346"/>
        <v>1925</v>
      </c>
      <c r="G196" s="19">
        <f t="shared" si="347"/>
        <v>68.385714285714272</v>
      </c>
      <c r="H196" s="16">
        <f t="shared" si="348"/>
        <v>5563.1999999999989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7">
        <v>12800</v>
      </c>
      <c r="S196" s="17">
        <f t="shared" si="349"/>
        <v>3</v>
      </c>
      <c r="T196" s="17">
        <v>14</v>
      </c>
      <c r="U196" s="17">
        <f t="shared" si="350"/>
        <v>42</v>
      </c>
      <c r="V196" s="17">
        <f t="shared" si="351"/>
        <v>3360</v>
      </c>
      <c r="W196" s="17">
        <f t="shared" si="352"/>
        <v>2.5</v>
      </c>
      <c r="X196" s="17">
        <f t="shared" si="353"/>
        <v>500</v>
      </c>
      <c r="Y196" s="4">
        <f t="shared" si="354"/>
        <v>3360</v>
      </c>
      <c r="Z196" s="4">
        <v>0.1</v>
      </c>
      <c r="AA196" s="4">
        <v>9</v>
      </c>
      <c r="AB196" s="4">
        <v>7</v>
      </c>
      <c r="AC196" s="4">
        <v>150</v>
      </c>
      <c r="AD196" s="4">
        <v>3360</v>
      </c>
      <c r="AE196" s="4">
        <f t="shared" si="355"/>
        <v>7560</v>
      </c>
      <c r="AF196" s="4">
        <f t="shared" si="356"/>
        <v>1512</v>
      </c>
      <c r="AG196" s="13">
        <f t="shared" ref="AG196:IV196" si="360">((($V196+$X196)/10*MAX((AG$2/$AC196),1)+($Y196/80*180*$Z196))/(MAX((AG$2/$AA196),1)+$AB196))*28-$B196</f>
        <v>3171</v>
      </c>
      <c r="AH196" s="13">
        <f t="shared" si="360"/>
        <v>3011.12</v>
      </c>
      <c r="AI196" s="13">
        <f t="shared" si="360"/>
        <v>2726.8888888888887</v>
      </c>
      <c r="AJ196" s="13">
        <f t="shared" si="360"/>
        <v>2481.8620689655172</v>
      </c>
      <c r="AK196" s="13">
        <f t="shared" si="360"/>
        <v>2268.4516129032259</v>
      </c>
      <c r="AL196" s="13">
        <f t="shared" si="360"/>
        <v>2080.909090909091</v>
      </c>
      <c r="AM196" s="13">
        <f t="shared" si="360"/>
        <v>1914.7999999999997</v>
      </c>
      <c r="AN196" s="13">
        <f t="shared" si="360"/>
        <v>1766.6486486486488</v>
      </c>
      <c r="AO196" s="13">
        <f t="shared" si="360"/>
        <v>1633.6923076923076</v>
      </c>
      <c r="AP196" s="13">
        <f t="shared" si="360"/>
        <v>1513.7073170731705</v>
      </c>
      <c r="AQ196" s="13">
        <f t="shared" si="360"/>
        <v>1404.8837209302328</v>
      </c>
      <c r="AR196" s="13">
        <f t="shared" si="360"/>
        <v>1305.7333333333336</v>
      </c>
      <c r="AS196" s="13">
        <f t="shared" si="360"/>
        <v>1215.0212765957447</v>
      </c>
      <c r="AT196" s="13">
        <f t="shared" si="360"/>
        <v>1131.7142857142853</v>
      </c>
      <c r="AU196" s="13">
        <f t="shared" si="360"/>
        <v>1054.9411764705881</v>
      </c>
      <c r="AV196" s="13">
        <f t="shared" si="360"/>
        <v>983.96226415094361</v>
      </c>
      <c r="AW196" s="13">
        <f t="shared" si="360"/>
        <v>918.14545454545441</v>
      </c>
      <c r="AX196" s="13">
        <f t="shared" si="360"/>
        <v>856.94736842105272</v>
      </c>
      <c r="AY196" s="13">
        <f t="shared" si="360"/>
        <v>799.89830508474597</v>
      </c>
      <c r="AZ196" s="13">
        <f t="shared" si="360"/>
        <v>746.59016393442607</v>
      </c>
      <c r="BA196" s="13">
        <f t="shared" si="360"/>
        <v>696.66666666666652</v>
      </c>
      <c r="BB196" s="13">
        <f t="shared" si="360"/>
        <v>649.8153846153848</v>
      </c>
      <c r="BC196" s="13">
        <f t="shared" si="360"/>
        <v>605.76119402985046</v>
      </c>
      <c r="BD196" s="13">
        <f t="shared" si="360"/>
        <v>564.26086956521726</v>
      </c>
      <c r="BE196" s="13">
        <f t="shared" si="360"/>
        <v>525.09859154929563</v>
      </c>
      <c r="BF196" s="13">
        <f t="shared" si="360"/>
        <v>505.84876712328787</v>
      </c>
      <c r="BG196" s="13">
        <f t="shared" si="360"/>
        <v>487.62560000000008</v>
      </c>
      <c r="BH196" s="13">
        <f t="shared" si="360"/>
        <v>470.34909090909105</v>
      </c>
      <c r="BI196" s="13">
        <f t="shared" si="360"/>
        <v>453.94734177215196</v>
      </c>
      <c r="BJ196" s="13">
        <f t="shared" si="360"/>
        <v>438.35555555555561</v>
      </c>
      <c r="BK196" s="13">
        <f t="shared" si="360"/>
        <v>423.51518072289127</v>
      </c>
      <c r="BL196" s="13">
        <f t="shared" si="360"/>
        <v>409.37317647058808</v>
      </c>
      <c r="BM196" s="13">
        <f t="shared" si="360"/>
        <v>395.88137931034476</v>
      </c>
      <c r="BN196" s="13">
        <f t="shared" si="360"/>
        <v>382.99595505617981</v>
      </c>
      <c r="BO196" s="13">
        <f t="shared" si="360"/>
        <v>370.67692307692323</v>
      </c>
      <c r="BP196" s="13">
        <f t="shared" si="360"/>
        <v>358.88774193548397</v>
      </c>
      <c r="BQ196" s="13">
        <f t="shared" si="360"/>
        <v>347.59494736842089</v>
      </c>
      <c r="BR196" s="13">
        <f t="shared" si="360"/>
        <v>336.76783505154663</v>
      </c>
      <c r="BS196" s="13">
        <f t="shared" si="360"/>
        <v>326.3781818181817</v>
      </c>
      <c r="BT196" s="13">
        <f t="shared" si="360"/>
        <v>316.39999999999964</v>
      </c>
      <c r="BU196" s="13">
        <f t="shared" si="360"/>
        <v>306.80932038834953</v>
      </c>
      <c r="BV196" s="13">
        <f t="shared" si="360"/>
        <v>297.58400000000006</v>
      </c>
      <c r="BW196" s="13">
        <f t="shared" si="360"/>
        <v>288.70355140186894</v>
      </c>
      <c r="BX196" s="13">
        <f t="shared" si="360"/>
        <v>280.14899082568832</v>
      </c>
      <c r="BY196" s="13">
        <f t="shared" si="360"/>
        <v>271.90270270270275</v>
      </c>
      <c r="BZ196" s="13">
        <f t="shared" si="360"/>
        <v>263.94831858407065</v>
      </c>
      <c r="CA196" s="13">
        <f t="shared" si="360"/>
        <v>256.2706086956523</v>
      </c>
      <c r="CB196" s="13">
        <f t="shared" si="360"/>
        <v>248.85538461538454</v>
      </c>
      <c r="CC196" s="13">
        <f t="shared" si="360"/>
        <v>241.68941176470594</v>
      </c>
      <c r="CD196" s="13">
        <f t="shared" si="360"/>
        <v>234.76033057851237</v>
      </c>
      <c r="CE196" s="13">
        <f t="shared" si="360"/>
        <v>228.05658536585383</v>
      </c>
      <c r="CF196" s="13">
        <f t="shared" si="360"/>
        <v>221.56736000000024</v>
      </c>
      <c r="CG196" s="13">
        <f t="shared" si="360"/>
        <v>215.28251968503946</v>
      </c>
      <c r="CH196" s="13">
        <f t="shared" si="360"/>
        <v>209.19255813953509</v>
      </c>
      <c r="CI196" s="13">
        <f t="shared" si="360"/>
        <v>203.28854961832076</v>
      </c>
      <c r="CJ196" s="13">
        <f t="shared" si="360"/>
        <v>197.56210526315783</v>
      </c>
      <c r="CK196" s="13">
        <f t="shared" si="360"/>
        <v>192.00533333333328</v>
      </c>
      <c r="CL196" s="13">
        <f t="shared" si="360"/>
        <v>186.61080291970814</v>
      </c>
      <c r="CM196" s="13">
        <f t="shared" si="360"/>
        <v>181.37151079136697</v>
      </c>
      <c r="CN196" s="13">
        <f t="shared" si="360"/>
        <v>176.2808510638298</v>
      </c>
      <c r="CO196" s="13">
        <f t="shared" si="360"/>
        <v>171.33258741258749</v>
      </c>
      <c r="CP196" s="13">
        <f t="shared" si="360"/>
        <v>166.52082758620668</v>
      </c>
      <c r="CQ196" s="13">
        <f t="shared" si="360"/>
        <v>161.84000000000003</v>
      </c>
      <c r="CR196" s="13">
        <f t="shared" si="360"/>
        <v>157.28483221476517</v>
      </c>
      <c r="CS196" s="13">
        <f t="shared" si="360"/>
        <v>152.85033112582778</v>
      </c>
      <c r="CT196" s="13">
        <f t="shared" si="360"/>
        <v>148.53176470588232</v>
      </c>
      <c r="CU196" s="13">
        <f t="shared" si="360"/>
        <v>144.32464516129039</v>
      </c>
      <c r="CV196" s="13">
        <f t="shared" si="360"/>
        <v>140.22471337579623</v>
      </c>
      <c r="CW196" s="13">
        <f t="shared" si="360"/>
        <v>136.22792452830174</v>
      </c>
      <c r="CX196" s="13">
        <f t="shared" si="360"/>
        <v>132.33043478260879</v>
      </c>
      <c r="CY196" s="13">
        <f t="shared" si="360"/>
        <v>128.52858895705515</v>
      </c>
      <c r="CZ196" s="13">
        <f t="shared" si="360"/>
        <v>124.81890909090907</v>
      </c>
      <c r="DA196" s="13">
        <f t="shared" si="360"/>
        <v>121.19808383233533</v>
      </c>
      <c r="DB196" s="13">
        <f t="shared" si="360"/>
        <v>117.66295857988166</v>
      </c>
      <c r="DC196" s="13">
        <f t="shared" si="360"/>
        <v>114.21052631578959</v>
      </c>
      <c r="DD196" s="13">
        <f t="shared" si="360"/>
        <v>110.83791907514467</v>
      </c>
      <c r="DE196" s="13">
        <f t="shared" si="360"/>
        <v>107.54240000000004</v>
      </c>
      <c r="DF196" s="13">
        <f t="shared" si="360"/>
        <v>104.32135593220335</v>
      </c>
      <c r="DG196" s="13">
        <f t="shared" si="360"/>
        <v>101.17229050279343</v>
      </c>
      <c r="DH196" s="13">
        <f t="shared" si="360"/>
        <v>98.092817679558038</v>
      </c>
      <c r="DI196" s="13">
        <f t="shared" si="360"/>
        <v>95.080655737705001</v>
      </c>
      <c r="DJ196" s="13">
        <f t="shared" si="360"/>
        <v>92.133621621621614</v>
      </c>
      <c r="DK196" s="13">
        <f t="shared" si="360"/>
        <v>89.249625668449198</v>
      </c>
      <c r="DL196" s="13">
        <f t="shared" si="360"/>
        <v>86.42666666666662</v>
      </c>
      <c r="DM196" s="13">
        <f t="shared" si="360"/>
        <v>83.662827225130741</v>
      </c>
      <c r="DN196" s="13">
        <f t="shared" si="360"/>
        <v>80.956269430051861</v>
      </c>
      <c r="DO196" s="13">
        <f t="shared" si="360"/>
        <v>78.305230769230548</v>
      </c>
      <c r="DP196" s="13">
        <f t="shared" si="360"/>
        <v>75.708020304568777</v>
      </c>
      <c r="DQ196" s="13">
        <f t="shared" si="360"/>
        <v>73.163015075376734</v>
      </c>
      <c r="DR196" s="13">
        <f t="shared" si="360"/>
        <v>70.668656716418013</v>
      </c>
      <c r="DS196" s="13">
        <f t="shared" si="360"/>
        <v>68.223448275862211</v>
      </c>
      <c r="DT196" s="13">
        <f t="shared" si="360"/>
        <v>65.825951219512035</v>
      </c>
      <c r="DU196" s="13">
        <f t="shared" si="360"/>
        <v>63.474782608695705</v>
      </c>
      <c r="DV196" s="13">
        <f t="shared" si="360"/>
        <v>61.168612440191396</v>
      </c>
      <c r="DW196" s="13">
        <f t="shared" si="360"/>
        <v>58.906161137440677</v>
      </c>
      <c r="DX196" s="13">
        <f t="shared" si="360"/>
        <v>56.686197183098557</v>
      </c>
      <c r="DY196" s="13">
        <f t="shared" si="360"/>
        <v>54.50753488372095</v>
      </c>
      <c r="DZ196" s="13">
        <f t="shared" si="360"/>
        <v>52.369032258064522</v>
      </c>
      <c r="EA196" s="13">
        <f t="shared" si="360"/>
        <v>50.269589041095855</v>
      </c>
      <c r="EB196" s="13">
        <f t="shared" si="360"/>
        <v>48.208144796380111</v>
      </c>
      <c r="EC196" s="13">
        <f t="shared" si="360"/>
        <v>46.183677130044885</v>
      </c>
      <c r="ED196" s="13">
        <f t="shared" si="360"/>
        <v>44.195200000000114</v>
      </c>
      <c r="EE196" s="13">
        <f t="shared" si="360"/>
        <v>42.241762114537323</v>
      </c>
      <c r="EF196" s="13">
        <f t="shared" si="360"/>
        <v>40.322445414847266</v>
      </c>
      <c r="EG196" s="13">
        <f t="shared" si="360"/>
        <v>38.436363636363581</v>
      </c>
      <c r="EH196" s="13">
        <f t="shared" si="360"/>
        <v>36.582660944206054</v>
      </c>
      <c r="EI196" s="13">
        <f t="shared" si="360"/>
        <v>34.760510638297887</v>
      </c>
      <c r="EJ196" s="13">
        <f t="shared" si="360"/>
        <v>32.969113924050816</v>
      </c>
      <c r="EK196" s="13">
        <f t="shared" si="360"/>
        <v>31.2076987447698</v>
      </c>
      <c r="EL196" s="13">
        <f t="shared" si="360"/>
        <v>29.4755186721992</v>
      </c>
      <c r="EM196" s="13">
        <f t="shared" si="360"/>
        <v>27.77185185185192</v>
      </c>
      <c r="EN196" s="13">
        <f t="shared" si="360"/>
        <v>26.096000000000004</v>
      </c>
      <c r="EO196" s="13">
        <f t="shared" si="360"/>
        <v>24.447287449392661</v>
      </c>
      <c r="EP196" s="13">
        <f t="shared" si="360"/>
        <v>22.825060240963808</v>
      </c>
      <c r="EQ196" s="13">
        <f t="shared" si="360"/>
        <v>21.228685258964106</v>
      </c>
      <c r="ER196" s="13">
        <f t="shared" si="360"/>
        <v>19.65754940711463</v>
      </c>
      <c r="ES196" s="13">
        <f t="shared" si="360"/>
        <v>18.11105882352922</v>
      </c>
      <c r="ET196" s="13">
        <f t="shared" si="360"/>
        <v>16.588638132295728</v>
      </c>
      <c r="EU196" s="13">
        <f t="shared" si="360"/>
        <v>15.089729729729697</v>
      </c>
      <c r="EV196" s="13">
        <f t="shared" si="360"/>
        <v>13.613793103448302</v>
      </c>
      <c r="EW196" s="13">
        <f t="shared" si="360"/>
        <v>12.160304182509435</v>
      </c>
      <c r="EX196" s="13">
        <f t="shared" si="360"/>
        <v>10.728754716981257</v>
      </c>
      <c r="EY196" s="13">
        <f t="shared" si="360"/>
        <v>9.3186516853932062</v>
      </c>
      <c r="EZ196" s="13">
        <f t="shared" si="360"/>
        <v>7.9295167286245487</v>
      </c>
      <c r="FA196" s="13">
        <f t="shared" si="360"/>
        <v>6.560885608856097</v>
      </c>
      <c r="FB196" s="13">
        <f t="shared" si="360"/>
        <v>5.2123076923077178</v>
      </c>
      <c r="FC196" s="13">
        <f t="shared" si="360"/>
        <v>3.883345454545406</v>
      </c>
      <c r="FD196" s="13">
        <f t="shared" si="360"/>
        <v>2.5735740072201452</v>
      </c>
      <c r="FE196" s="13">
        <f t="shared" si="360"/>
        <v>1.2825806451612607</v>
      </c>
      <c r="FF196" s="13">
        <f t="shared" si="360"/>
        <v>9.9644128113141051E-3</v>
      </c>
      <c r="FG196" s="13">
        <f t="shared" si="360"/>
        <v>-1.2446643109540219</v>
      </c>
      <c r="FH196" s="13">
        <f t="shared" si="360"/>
        <v>-2.4816842105262822</v>
      </c>
      <c r="FI196" s="13">
        <f t="shared" si="360"/>
        <v>-3.7014634146341905</v>
      </c>
      <c r="FJ196" s="13">
        <f t="shared" si="360"/>
        <v>-4.9043598615916153</v>
      </c>
      <c r="FK196" s="13">
        <f t="shared" si="360"/>
        <v>-6.0907216494845215</v>
      </c>
      <c r="FL196" s="13">
        <f t="shared" si="360"/>
        <v>-7.2608873720137126</v>
      </c>
      <c r="FM196" s="13">
        <f t="shared" si="360"/>
        <v>-8.4151864406778714</v>
      </c>
      <c r="FN196" s="13">
        <f t="shared" si="360"/>
        <v>-9.5539393939394586</v>
      </c>
      <c r="FO196" s="13">
        <f t="shared" si="360"/>
        <v>-10.677458193979987</v>
      </c>
      <c r="FP196" s="13">
        <f t="shared" si="360"/>
        <v>-11.786046511627887</v>
      </c>
      <c r="FQ196" s="13">
        <f t="shared" si="360"/>
        <v>-12.879999999999995</v>
      </c>
      <c r="FR196" s="13">
        <f t="shared" si="360"/>
        <v>-13.959606557377128</v>
      </c>
      <c r="FS196" s="13">
        <f t="shared" si="360"/>
        <v>-15.025146579804527</v>
      </c>
      <c r="FT196" s="13">
        <f t="shared" si="360"/>
        <v>-16.076893203883401</v>
      </c>
      <c r="FU196" s="13">
        <f t="shared" si="360"/>
        <v>-17.115112540193081</v>
      </c>
      <c r="FV196" s="13">
        <f t="shared" si="360"/>
        <v>-18.140063897763639</v>
      </c>
      <c r="FW196" s="13">
        <f t="shared" si="360"/>
        <v>-19.152000000000044</v>
      </c>
      <c r="FX196" s="13">
        <f t="shared" si="360"/>
        <v>-20.151167192429057</v>
      </c>
      <c r="FY196" s="13">
        <f t="shared" si="360"/>
        <v>-21.137805642633225</v>
      </c>
      <c r="FZ196" s="13">
        <f t="shared" si="360"/>
        <v>-22.112149532710305</v>
      </c>
      <c r="GA196" s="13">
        <f t="shared" si="360"/>
        <v>-23.074427244582012</v>
      </c>
      <c r="GB196" s="13">
        <f t="shared" si="360"/>
        <v>-24.024861538461437</v>
      </c>
      <c r="GC196" s="13">
        <f t="shared" si="360"/>
        <v>-24.963669724770625</v>
      </c>
      <c r="GD196" s="13">
        <f t="shared" si="360"/>
        <v>-25.891063829787186</v>
      </c>
      <c r="GE196" s="13">
        <f t="shared" si="360"/>
        <v>-26.807250755286873</v>
      </c>
      <c r="GF196" s="13">
        <f t="shared" si="360"/>
        <v>-27.712432432432479</v>
      </c>
      <c r="GG196" s="13">
        <f t="shared" si="360"/>
        <v>-28.606805970149367</v>
      </c>
      <c r="GH196" s="13">
        <f t="shared" si="360"/>
        <v>-29.490563798219569</v>
      </c>
      <c r="GI196" s="13">
        <f t="shared" si="360"/>
        <v>-30.363893805309772</v>
      </c>
      <c r="GJ196" s="13">
        <f t="shared" si="360"/>
        <v>-31.226979472140783</v>
      </c>
      <c r="GK196" s="13">
        <f t="shared" si="360"/>
        <v>-32.079999999999927</v>
      </c>
      <c r="GL196" s="13">
        <f t="shared" si="360"/>
        <v>-32.923130434782479</v>
      </c>
      <c r="GM196" s="13">
        <f t="shared" si="360"/>
        <v>-33.756541786743583</v>
      </c>
      <c r="GN196" s="13">
        <f t="shared" si="360"/>
        <v>-34.580401146131862</v>
      </c>
      <c r="GO196" s="13">
        <f t="shared" si="360"/>
        <v>-35.394871794871847</v>
      </c>
      <c r="GP196" s="13">
        <f t="shared" si="360"/>
        <v>-36.200113314447663</v>
      </c>
      <c r="GQ196" s="13">
        <f t="shared" si="360"/>
        <v>-36.99628169014079</v>
      </c>
      <c r="GR196" s="13">
        <f t="shared" si="360"/>
        <v>-37.783529411764675</v>
      </c>
      <c r="GS196" s="13">
        <f t="shared" si="360"/>
        <v>-38.562005571030681</v>
      </c>
      <c r="GT196" s="13">
        <f t="shared" si="360"/>
        <v>-39.331855955678748</v>
      </c>
      <c r="GU196" s="13">
        <f t="shared" si="360"/>
        <v>-40.093223140495979</v>
      </c>
      <c r="GV196" s="13">
        <f t="shared" si="360"/>
        <v>-40.846246575342548</v>
      </c>
      <c r="GW196" s="13">
        <f t="shared" si="360"/>
        <v>-41.591062670299721</v>
      </c>
      <c r="GX196" s="13">
        <f t="shared" si="360"/>
        <v>-42.327804878048823</v>
      </c>
      <c r="GY196" s="13">
        <f t="shared" si="360"/>
        <v>-43.056603773584925</v>
      </c>
      <c r="GZ196" s="13">
        <f t="shared" si="360"/>
        <v>-43.777587131367227</v>
      </c>
      <c r="HA196" s="13">
        <f t="shared" si="360"/>
        <v>-44.490880000000061</v>
      </c>
      <c r="HB196" s="13">
        <f t="shared" si="360"/>
        <v>-45.196604774535786</v>
      </c>
      <c r="HC196" s="13">
        <f t="shared" si="360"/>
        <v>-45.894881266490643</v>
      </c>
      <c r="HD196" s="13">
        <f t="shared" si="360"/>
        <v>-46.585826771653501</v>
      </c>
      <c r="HE196" s="13">
        <f t="shared" si="360"/>
        <v>-47.269556135770245</v>
      </c>
      <c r="HF196" s="13">
        <f t="shared" si="360"/>
        <v>-47.946181818181685</v>
      </c>
      <c r="HG196" s="13">
        <f t="shared" si="360"/>
        <v>-48.615813953488328</v>
      </c>
      <c r="HH196" s="13">
        <f t="shared" si="360"/>
        <v>-49.278560411311219</v>
      </c>
      <c r="HI196" s="13">
        <f t="shared" si="360"/>
        <v>-49.934526854219826</v>
      </c>
      <c r="HJ196" s="13">
        <f t="shared" si="360"/>
        <v>-50.583816793893106</v>
      </c>
      <c r="HK196" s="13">
        <f t="shared" si="360"/>
        <v>-51.226531645569708</v>
      </c>
      <c r="HL196" s="13">
        <f t="shared" si="360"/>
        <v>-51.862770780856408</v>
      </c>
      <c r="HM196" s="13">
        <f t="shared" si="360"/>
        <v>-52.492631578947339</v>
      </c>
      <c r="HN196" s="13">
        <f t="shared" si="360"/>
        <v>-53.116209476309336</v>
      </c>
      <c r="HO196" s="13">
        <f t="shared" si="360"/>
        <v>-53.73359801488823</v>
      </c>
      <c r="HP196" s="13">
        <f t="shared" si="360"/>
        <v>-54.344888888888931</v>
      </c>
      <c r="HQ196" s="13">
        <f t="shared" si="360"/>
        <v>-54.950171990171953</v>
      </c>
      <c r="HR196" s="13">
        <f t="shared" si="360"/>
        <v>-55.549535452322743</v>
      </c>
      <c r="HS196" s="13">
        <f t="shared" si="360"/>
        <v>-56.143065693430685</v>
      </c>
      <c r="HT196" s="13">
        <f t="shared" si="360"/>
        <v>-56.730847457627078</v>
      </c>
      <c r="HU196" s="13">
        <f t="shared" si="360"/>
        <v>-57.312963855421799</v>
      </c>
      <c r="HV196" s="13">
        <f t="shared" si="360"/>
        <v>-57.889496402877739</v>
      </c>
      <c r="HW196" s="13">
        <f t="shared" si="360"/>
        <v>-58.460525059665883</v>
      </c>
      <c r="HX196" s="13">
        <f t="shared" si="360"/>
        <v>-59.026128266033311</v>
      </c>
      <c r="HY196" s="13">
        <f t="shared" si="360"/>
        <v>-59.586382978723577</v>
      </c>
      <c r="HZ196" s="13">
        <f t="shared" si="360"/>
        <v>-60.141364705882211</v>
      </c>
      <c r="IA196" s="13">
        <f t="shared" si="360"/>
        <v>-60.691147540983707</v>
      </c>
      <c r="IB196" s="13">
        <f t="shared" si="360"/>
        <v>-61.235804195804121</v>
      </c>
      <c r="IC196" s="13">
        <f t="shared" si="360"/>
        <v>-61.775406032482579</v>
      </c>
      <c r="ID196" s="13">
        <f t="shared" si="360"/>
        <v>-62.31002309468829</v>
      </c>
      <c r="IE196" s="13">
        <f t="shared" si="360"/>
        <v>-62.839724137931057</v>
      </c>
      <c r="IF196" s="13">
        <f t="shared" si="360"/>
        <v>-63.364576659038903</v>
      </c>
      <c r="IG196" s="13">
        <f t="shared" si="360"/>
        <v>-63.884646924829326</v>
      </c>
      <c r="IH196" s="13">
        <f t="shared" si="360"/>
        <v>-64.399999999999977</v>
      </c>
      <c r="II196" s="13">
        <f t="shared" si="360"/>
        <v>-64.910699774266391</v>
      </c>
      <c r="IJ196" s="13">
        <f t="shared" si="360"/>
        <v>-65.416808988764046</v>
      </c>
      <c r="IK196" s="13">
        <f t="shared" si="360"/>
        <v>-65.918389261745006</v>
      </c>
      <c r="IL196" s="13">
        <f t="shared" si="360"/>
        <v>-66.415501113585606</v>
      </c>
      <c r="IM196" s="13">
        <f t="shared" si="360"/>
        <v>-66.908203991130904</v>
      </c>
      <c r="IN196" s="13">
        <f t="shared" si="360"/>
        <v>-67.396556291390652</v>
      </c>
      <c r="IO196" s="13">
        <f t="shared" si="360"/>
        <v>-67.880615384615339</v>
      </c>
      <c r="IP196" s="13">
        <f t="shared" si="360"/>
        <v>-68.360437636761503</v>
      </c>
      <c r="IQ196" s="13">
        <f t="shared" si="360"/>
        <v>-68.836078431372471</v>
      </c>
      <c r="IR196" s="13">
        <f t="shared" si="360"/>
        <v>-69.307592190889295</v>
      </c>
      <c r="IS196" s="13">
        <f t="shared" si="360"/>
        <v>-69.775032397408268</v>
      </c>
      <c r="IT196" s="13">
        <f t="shared" si="360"/>
        <v>-70.238451612903191</v>
      </c>
      <c r="IU196" s="13">
        <f t="shared" si="360"/>
        <v>-70.697901498929241</v>
      </c>
      <c r="IV196" s="13">
        <f t="shared" si="360"/>
        <v>-71.153432835820922</v>
      </c>
      <c r="IW196" s="13"/>
      <c r="IX196" s="13"/>
      <c r="IY196" s="13"/>
      <c r="IZ196" s="13"/>
      <c r="JA196" s="13"/>
      <c r="JB196" s="13"/>
    </row>
    <row r="197" spans="1:262" ht="12.75" customHeight="1" x14ac:dyDescent="0.3">
      <c r="A197" s="4" t="s">
        <v>41</v>
      </c>
      <c r="B197" s="4">
        <v>1137</v>
      </c>
      <c r="C197" s="13">
        <f t="shared" si="343"/>
        <v>2740.7999999999997</v>
      </c>
      <c r="D197" s="13">
        <f t="shared" si="344"/>
        <v>1603.7999999999997</v>
      </c>
      <c r="E197" s="13">
        <f t="shared" si="345"/>
        <v>11.666666666666668</v>
      </c>
      <c r="F197" s="4">
        <f t="shared" si="346"/>
        <v>1600</v>
      </c>
      <c r="G197" s="13">
        <f t="shared" si="347"/>
        <v>57.278571428571418</v>
      </c>
      <c r="H197" s="11">
        <f t="shared" si="348"/>
        <v>5563.1999999999989</v>
      </c>
      <c r="I197" s="13"/>
      <c r="J197" s="13"/>
      <c r="K197" s="13"/>
      <c r="L197" s="13"/>
      <c r="M197" s="13"/>
      <c r="N197" s="13"/>
      <c r="O197" s="13"/>
      <c r="P197" s="13"/>
      <c r="Q197" s="13"/>
      <c r="R197" s="17">
        <v>19200</v>
      </c>
      <c r="S197" s="17">
        <f t="shared" si="349"/>
        <v>3</v>
      </c>
      <c r="T197" s="17">
        <v>14</v>
      </c>
      <c r="U197" s="17">
        <f t="shared" si="350"/>
        <v>42</v>
      </c>
      <c r="V197" s="17">
        <f t="shared" si="351"/>
        <v>3360</v>
      </c>
      <c r="W197" s="17">
        <f t="shared" si="352"/>
        <v>2.5</v>
      </c>
      <c r="X197" s="17">
        <f t="shared" si="353"/>
        <v>500</v>
      </c>
      <c r="Y197" s="4">
        <f t="shared" si="354"/>
        <v>3360</v>
      </c>
      <c r="Z197" s="4">
        <v>0.1</v>
      </c>
      <c r="AA197" s="4">
        <v>9</v>
      </c>
      <c r="AB197" s="4">
        <v>7</v>
      </c>
      <c r="AC197" s="4">
        <v>150</v>
      </c>
      <c r="AD197" s="4">
        <v>3360</v>
      </c>
      <c r="AE197" s="4">
        <f t="shared" si="355"/>
        <v>7560</v>
      </c>
      <c r="AF197" s="4">
        <f t="shared" si="356"/>
        <v>1512</v>
      </c>
      <c r="AG197" s="13">
        <f t="shared" ref="AG197:IV197" si="361">((($V197+$X197)/10*MAX((AG$2/$AC197),1)+($Y197/80*180*$Z197))/(MAX((AG$2/$AA197),1)+$AB197))*28-$B197</f>
        <v>2860</v>
      </c>
      <c r="AH197" s="13">
        <f t="shared" si="361"/>
        <v>2700.12</v>
      </c>
      <c r="AI197" s="13">
        <f t="shared" si="361"/>
        <v>2415.8888888888887</v>
      </c>
      <c r="AJ197" s="13">
        <f t="shared" si="361"/>
        <v>2170.8620689655172</v>
      </c>
      <c r="AK197" s="13">
        <f t="shared" si="361"/>
        <v>1957.4516129032259</v>
      </c>
      <c r="AL197" s="13">
        <f t="shared" si="361"/>
        <v>1769.909090909091</v>
      </c>
      <c r="AM197" s="13">
        <f t="shared" si="361"/>
        <v>1603.7999999999997</v>
      </c>
      <c r="AN197" s="13">
        <f t="shared" si="361"/>
        <v>1455.6486486486488</v>
      </c>
      <c r="AO197" s="13">
        <f t="shared" si="361"/>
        <v>1322.6923076923076</v>
      </c>
      <c r="AP197" s="13">
        <f t="shared" si="361"/>
        <v>1202.7073170731705</v>
      </c>
      <c r="AQ197" s="13">
        <f t="shared" si="361"/>
        <v>1093.8837209302328</v>
      </c>
      <c r="AR197" s="13">
        <f t="shared" si="361"/>
        <v>994.73333333333358</v>
      </c>
      <c r="AS197" s="13">
        <f t="shared" si="361"/>
        <v>904.02127659574467</v>
      </c>
      <c r="AT197" s="13">
        <f t="shared" si="361"/>
        <v>820.71428571428532</v>
      </c>
      <c r="AU197" s="13">
        <f t="shared" si="361"/>
        <v>743.94117647058806</v>
      </c>
      <c r="AV197" s="13">
        <f t="shared" si="361"/>
        <v>672.96226415094361</v>
      </c>
      <c r="AW197" s="13">
        <f t="shared" si="361"/>
        <v>607.14545454545441</v>
      </c>
      <c r="AX197" s="13">
        <f t="shared" si="361"/>
        <v>545.94736842105272</v>
      </c>
      <c r="AY197" s="13">
        <f t="shared" si="361"/>
        <v>488.89830508474597</v>
      </c>
      <c r="AZ197" s="13">
        <f t="shared" si="361"/>
        <v>435.59016393442607</v>
      </c>
      <c r="BA197" s="13">
        <f t="shared" si="361"/>
        <v>385.66666666666652</v>
      </c>
      <c r="BB197" s="13">
        <f t="shared" si="361"/>
        <v>338.8153846153848</v>
      </c>
      <c r="BC197" s="13">
        <f t="shared" si="361"/>
        <v>294.76119402985046</v>
      </c>
      <c r="BD197" s="13">
        <f t="shared" si="361"/>
        <v>253.26086956521726</v>
      </c>
      <c r="BE197" s="13">
        <f t="shared" si="361"/>
        <v>214.09859154929563</v>
      </c>
      <c r="BF197" s="13">
        <f t="shared" si="361"/>
        <v>194.84876712328787</v>
      </c>
      <c r="BG197" s="13">
        <f t="shared" si="361"/>
        <v>176.62560000000008</v>
      </c>
      <c r="BH197" s="13">
        <f t="shared" si="361"/>
        <v>159.34909090909105</v>
      </c>
      <c r="BI197" s="13">
        <f t="shared" si="361"/>
        <v>142.94734177215196</v>
      </c>
      <c r="BJ197" s="13">
        <f t="shared" si="361"/>
        <v>127.35555555555561</v>
      </c>
      <c r="BK197" s="13">
        <f t="shared" si="361"/>
        <v>112.51518072289127</v>
      </c>
      <c r="BL197" s="13">
        <f t="shared" si="361"/>
        <v>98.373176470588078</v>
      </c>
      <c r="BM197" s="13">
        <f t="shared" si="361"/>
        <v>84.881379310344755</v>
      </c>
      <c r="BN197" s="13">
        <f t="shared" si="361"/>
        <v>71.99595505617981</v>
      </c>
      <c r="BO197" s="13">
        <f t="shared" si="361"/>
        <v>59.676923076923231</v>
      </c>
      <c r="BP197" s="13">
        <f t="shared" si="361"/>
        <v>47.887741935483973</v>
      </c>
      <c r="BQ197" s="13">
        <f t="shared" si="361"/>
        <v>36.59494736842089</v>
      </c>
      <c r="BR197" s="13">
        <f t="shared" si="361"/>
        <v>25.767835051546626</v>
      </c>
      <c r="BS197" s="13">
        <f t="shared" si="361"/>
        <v>15.378181818181702</v>
      </c>
      <c r="BT197" s="13">
        <f t="shared" si="361"/>
        <v>5.3999999999996362</v>
      </c>
      <c r="BU197" s="13">
        <f t="shared" si="361"/>
        <v>-4.1906796116504665</v>
      </c>
      <c r="BV197" s="13">
        <f t="shared" si="361"/>
        <v>-13.41599999999994</v>
      </c>
      <c r="BW197" s="13">
        <f t="shared" si="361"/>
        <v>-22.296448598131065</v>
      </c>
      <c r="BX197" s="13">
        <f t="shared" si="361"/>
        <v>-30.851009174311685</v>
      </c>
      <c r="BY197" s="13">
        <f t="shared" si="361"/>
        <v>-39.097297297297246</v>
      </c>
      <c r="BZ197" s="13">
        <f t="shared" si="361"/>
        <v>-47.051681415929352</v>
      </c>
      <c r="CA197" s="13">
        <f t="shared" si="361"/>
        <v>-54.7293913043477</v>
      </c>
      <c r="CB197" s="13">
        <f t="shared" si="361"/>
        <v>-62.144615384615463</v>
      </c>
      <c r="CC197" s="13">
        <f t="shared" si="361"/>
        <v>-69.310588235294063</v>
      </c>
      <c r="CD197" s="13">
        <f t="shared" si="361"/>
        <v>-76.239669421487633</v>
      </c>
      <c r="CE197" s="13">
        <f t="shared" si="361"/>
        <v>-82.943414634146166</v>
      </c>
      <c r="CF197" s="13">
        <f t="shared" si="361"/>
        <v>-89.432639999999765</v>
      </c>
      <c r="CG197" s="13">
        <f t="shared" si="361"/>
        <v>-95.71748031496054</v>
      </c>
      <c r="CH197" s="13">
        <f t="shared" si="361"/>
        <v>-101.80744186046491</v>
      </c>
      <c r="CI197" s="13">
        <f t="shared" si="361"/>
        <v>-107.71145038167924</v>
      </c>
      <c r="CJ197" s="13">
        <f t="shared" si="361"/>
        <v>-113.43789473684217</v>
      </c>
      <c r="CK197" s="13">
        <f t="shared" si="361"/>
        <v>-118.99466666666672</v>
      </c>
      <c r="CL197" s="13">
        <f t="shared" si="361"/>
        <v>-124.38919708029186</v>
      </c>
      <c r="CM197" s="13">
        <f t="shared" si="361"/>
        <v>-129.62848920863303</v>
      </c>
      <c r="CN197" s="13">
        <f t="shared" si="361"/>
        <v>-134.7191489361702</v>
      </c>
      <c r="CO197" s="13">
        <f t="shared" si="361"/>
        <v>-139.66741258741251</v>
      </c>
      <c r="CP197" s="13">
        <f t="shared" si="361"/>
        <v>-144.47917241379332</v>
      </c>
      <c r="CQ197" s="13">
        <f t="shared" si="361"/>
        <v>-149.15999999999997</v>
      </c>
      <c r="CR197" s="13">
        <f t="shared" si="361"/>
        <v>-153.71516778523483</v>
      </c>
      <c r="CS197" s="13">
        <f t="shared" si="361"/>
        <v>-158.14966887417222</v>
      </c>
      <c r="CT197" s="13">
        <f t="shared" si="361"/>
        <v>-162.46823529411768</v>
      </c>
      <c r="CU197" s="13">
        <f t="shared" si="361"/>
        <v>-166.67535483870961</v>
      </c>
      <c r="CV197" s="13">
        <f t="shared" si="361"/>
        <v>-170.77528662420377</v>
      </c>
      <c r="CW197" s="13">
        <f t="shared" si="361"/>
        <v>-174.77207547169826</v>
      </c>
      <c r="CX197" s="13">
        <f t="shared" si="361"/>
        <v>-178.66956521739121</v>
      </c>
      <c r="CY197" s="13">
        <f t="shared" si="361"/>
        <v>-182.47141104294485</v>
      </c>
      <c r="CZ197" s="13">
        <f t="shared" si="361"/>
        <v>-186.18109090909093</v>
      </c>
      <c r="DA197" s="13">
        <f t="shared" si="361"/>
        <v>-189.80191616766467</v>
      </c>
      <c r="DB197" s="13">
        <f t="shared" si="361"/>
        <v>-193.33704142011834</v>
      </c>
      <c r="DC197" s="13">
        <f t="shared" si="361"/>
        <v>-196.78947368421041</v>
      </c>
      <c r="DD197" s="13">
        <f t="shared" si="361"/>
        <v>-200.16208092485533</v>
      </c>
      <c r="DE197" s="13">
        <f t="shared" si="361"/>
        <v>-203.45759999999996</v>
      </c>
      <c r="DF197" s="13">
        <f t="shared" si="361"/>
        <v>-206.67864406779665</v>
      </c>
      <c r="DG197" s="13">
        <f t="shared" si="361"/>
        <v>-209.82770949720657</v>
      </c>
      <c r="DH197" s="13">
        <f t="shared" si="361"/>
        <v>-212.90718232044196</v>
      </c>
      <c r="DI197" s="13">
        <f t="shared" si="361"/>
        <v>-215.919344262295</v>
      </c>
      <c r="DJ197" s="13">
        <f t="shared" si="361"/>
        <v>-218.86637837837839</v>
      </c>
      <c r="DK197" s="13">
        <f t="shared" si="361"/>
        <v>-221.7503743315508</v>
      </c>
      <c r="DL197" s="13">
        <f t="shared" si="361"/>
        <v>-224.57333333333338</v>
      </c>
      <c r="DM197" s="13">
        <f t="shared" si="361"/>
        <v>-227.33717277486926</v>
      </c>
      <c r="DN197" s="13">
        <f t="shared" si="361"/>
        <v>-230.04373056994814</v>
      </c>
      <c r="DO197" s="13">
        <f t="shared" si="361"/>
        <v>-232.69476923076945</v>
      </c>
      <c r="DP197" s="13">
        <f t="shared" si="361"/>
        <v>-235.29197969543122</v>
      </c>
      <c r="DQ197" s="13">
        <f t="shared" si="361"/>
        <v>-237.83698492462327</v>
      </c>
      <c r="DR197" s="13">
        <f t="shared" si="361"/>
        <v>-240.33134328358199</v>
      </c>
      <c r="DS197" s="13">
        <f t="shared" si="361"/>
        <v>-242.77655172413779</v>
      </c>
      <c r="DT197" s="13">
        <f t="shared" si="361"/>
        <v>-245.17404878048796</v>
      </c>
      <c r="DU197" s="13">
        <f t="shared" si="361"/>
        <v>-247.5252173913043</v>
      </c>
      <c r="DV197" s="13">
        <f t="shared" si="361"/>
        <v>-249.8313875598086</v>
      </c>
      <c r="DW197" s="13">
        <f t="shared" si="361"/>
        <v>-252.09383886255932</v>
      </c>
      <c r="DX197" s="13">
        <f t="shared" si="361"/>
        <v>-254.31380281690144</v>
      </c>
      <c r="DY197" s="13">
        <f t="shared" si="361"/>
        <v>-256.49246511627905</v>
      </c>
      <c r="DZ197" s="13">
        <f t="shared" si="361"/>
        <v>-258.63096774193548</v>
      </c>
      <c r="EA197" s="13">
        <f t="shared" si="361"/>
        <v>-260.73041095890414</v>
      </c>
      <c r="EB197" s="13">
        <f t="shared" si="361"/>
        <v>-262.79185520361989</v>
      </c>
      <c r="EC197" s="13">
        <f t="shared" si="361"/>
        <v>-264.81632286995512</v>
      </c>
      <c r="ED197" s="13">
        <f t="shared" si="361"/>
        <v>-266.80479999999989</v>
      </c>
      <c r="EE197" s="13">
        <f t="shared" si="361"/>
        <v>-268.75823788546268</v>
      </c>
      <c r="EF197" s="13">
        <f t="shared" si="361"/>
        <v>-270.67755458515273</v>
      </c>
      <c r="EG197" s="13">
        <f t="shared" si="361"/>
        <v>-272.56363636363642</v>
      </c>
      <c r="EH197" s="13">
        <f t="shared" si="361"/>
        <v>-274.41733905579395</v>
      </c>
      <c r="EI197" s="13">
        <f t="shared" si="361"/>
        <v>-276.23948936170211</v>
      </c>
      <c r="EJ197" s="13">
        <f t="shared" si="361"/>
        <v>-278.03088607594918</v>
      </c>
      <c r="EK197" s="13">
        <f t="shared" si="361"/>
        <v>-279.7923012552302</v>
      </c>
      <c r="EL197" s="13">
        <f t="shared" si="361"/>
        <v>-281.5244813278008</v>
      </c>
      <c r="EM197" s="13">
        <f t="shared" si="361"/>
        <v>-283.22814814814808</v>
      </c>
      <c r="EN197" s="13">
        <f t="shared" si="361"/>
        <v>-284.904</v>
      </c>
      <c r="EO197" s="13">
        <f t="shared" si="361"/>
        <v>-286.55271255060734</v>
      </c>
      <c r="EP197" s="13">
        <f t="shared" si="361"/>
        <v>-288.17493975903619</v>
      </c>
      <c r="EQ197" s="13">
        <f t="shared" si="361"/>
        <v>-289.77131474103589</v>
      </c>
      <c r="ER197" s="13">
        <f t="shared" si="361"/>
        <v>-291.34245059288537</v>
      </c>
      <c r="ES197" s="13">
        <f t="shared" si="361"/>
        <v>-292.88894117647078</v>
      </c>
      <c r="ET197" s="13">
        <f t="shared" si="361"/>
        <v>-294.41136186770427</v>
      </c>
      <c r="EU197" s="13">
        <f t="shared" si="361"/>
        <v>-295.9102702702703</v>
      </c>
      <c r="EV197" s="13">
        <f t="shared" si="361"/>
        <v>-297.3862068965517</v>
      </c>
      <c r="EW197" s="13">
        <f t="shared" si="361"/>
        <v>-298.83969581749056</v>
      </c>
      <c r="EX197" s="13">
        <f t="shared" si="361"/>
        <v>-300.27124528301874</v>
      </c>
      <c r="EY197" s="13">
        <f t="shared" si="361"/>
        <v>-301.68134831460679</v>
      </c>
      <c r="EZ197" s="13">
        <f t="shared" si="361"/>
        <v>-303.07048327137545</v>
      </c>
      <c r="FA197" s="13">
        <f t="shared" si="361"/>
        <v>-304.4391143911439</v>
      </c>
      <c r="FB197" s="13">
        <f t="shared" si="361"/>
        <v>-305.78769230769228</v>
      </c>
      <c r="FC197" s="13">
        <f t="shared" si="361"/>
        <v>-307.11665454545459</v>
      </c>
      <c r="FD197" s="13">
        <f t="shared" si="361"/>
        <v>-308.42642599277985</v>
      </c>
      <c r="FE197" s="13">
        <f t="shared" si="361"/>
        <v>-309.71741935483874</v>
      </c>
      <c r="FF197" s="13">
        <f t="shared" si="361"/>
        <v>-310.99003558718869</v>
      </c>
      <c r="FG197" s="13">
        <f t="shared" si="361"/>
        <v>-312.24466431095402</v>
      </c>
      <c r="FH197" s="13">
        <f t="shared" si="361"/>
        <v>-313.48168421052628</v>
      </c>
      <c r="FI197" s="13">
        <f t="shared" si="361"/>
        <v>-314.70146341463419</v>
      </c>
      <c r="FJ197" s="13">
        <f t="shared" si="361"/>
        <v>-315.90435986159162</v>
      </c>
      <c r="FK197" s="13">
        <f t="shared" si="361"/>
        <v>-317.09072164948452</v>
      </c>
      <c r="FL197" s="13">
        <f t="shared" si="361"/>
        <v>-318.26088737201371</v>
      </c>
      <c r="FM197" s="13">
        <f t="shared" si="361"/>
        <v>-319.41518644067787</v>
      </c>
      <c r="FN197" s="13">
        <f t="shared" si="361"/>
        <v>-320.55393939393946</v>
      </c>
      <c r="FO197" s="13">
        <f t="shared" si="361"/>
        <v>-321.67745819397999</v>
      </c>
      <c r="FP197" s="13">
        <f t="shared" si="361"/>
        <v>-322.78604651162789</v>
      </c>
      <c r="FQ197" s="13">
        <f t="shared" si="361"/>
        <v>-323.88</v>
      </c>
      <c r="FR197" s="13">
        <f t="shared" si="361"/>
        <v>-324.95960655737713</v>
      </c>
      <c r="FS197" s="13">
        <f t="shared" si="361"/>
        <v>-326.02514657980453</v>
      </c>
      <c r="FT197" s="13">
        <f t="shared" si="361"/>
        <v>-327.0768932038834</v>
      </c>
      <c r="FU197" s="13">
        <f t="shared" si="361"/>
        <v>-328.11511254019308</v>
      </c>
      <c r="FV197" s="13">
        <f t="shared" si="361"/>
        <v>-329.14006389776364</v>
      </c>
      <c r="FW197" s="13">
        <f t="shared" si="361"/>
        <v>-330.15200000000004</v>
      </c>
      <c r="FX197" s="13">
        <f t="shared" si="361"/>
        <v>-331.15116719242906</v>
      </c>
      <c r="FY197" s="13">
        <f t="shared" si="361"/>
        <v>-332.13780564263323</v>
      </c>
      <c r="FZ197" s="13">
        <f t="shared" si="361"/>
        <v>-333.1121495327103</v>
      </c>
      <c r="GA197" s="13">
        <f t="shared" si="361"/>
        <v>-334.07442724458201</v>
      </c>
      <c r="GB197" s="13">
        <f t="shared" si="361"/>
        <v>-335.02486153846144</v>
      </c>
      <c r="GC197" s="13">
        <f t="shared" si="361"/>
        <v>-335.96366972477063</v>
      </c>
      <c r="GD197" s="13">
        <f t="shared" si="361"/>
        <v>-336.89106382978719</v>
      </c>
      <c r="GE197" s="13">
        <f t="shared" si="361"/>
        <v>-337.80725075528687</v>
      </c>
      <c r="GF197" s="13">
        <f t="shared" si="361"/>
        <v>-338.71243243243248</v>
      </c>
      <c r="GG197" s="13">
        <f t="shared" si="361"/>
        <v>-339.60680597014937</v>
      </c>
      <c r="GH197" s="13">
        <f t="shared" si="361"/>
        <v>-340.49056379821957</v>
      </c>
      <c r="GI197" s="13">
        <f t="shared" si="361"/>
        <v>-341.36389380530977</v>
      </c>
      <c r="GJ197" s="13">
        <f t="shared" si="361"/>
        <v>-342.22697947214078</v>
      </c>
      <c r="GK197" s="13">
        <f t="shared" si="361"/>
        <v>-343.07999999999993</v>
      </c>
      <c r="GL197" s="13">
        <f t="shared" si="361"/>
        <v>-343.92313043478248</v>
      </c>
      <c r="GM197" s="13">
        <f t="shared" si="361"/>
        <v>-344.75654178674358</v>
      </c>
      <c r="GN197" s="13">
        <f t="shared" si="361"/>
        <v>-345.58040114613186</v>
      </c>
      <c r="GO197" s="13">
        <f t="shared" si="361"/>
        <v>-346.39487179487185</v>
      </c>
      <c r="GP197" s="13">
        <f t="shared" si="361"/>
        <v>-347.20011331444766</v>
      </c>
      <c r="GQ197" s="13">
        <f t="shared" si="361"/>
        <v>-347.99628169014079</v>
      </c>
      <c r="GR197" s="13">
        <f t="shared" si="361"/>
        <v>-348.78352941176468</v>
      </c>
      <c r="GS197" s="13">
        <f t="shared" si="361"/>
        <v>-349.56200557103068</v>
      </c>
      <c r="GT197" s="13">
        <f t="shared" si="361"/>
        <v>-350.33185595567875</v>
      </c>
      <c r="GU197" s="13">
        <f t="shared" si="361"/>
        <v>-351.09322314049598</v>
      </c>
      <c r="GV197" s="13">
        <f t="shared" si="361"/>
        <v>-351.84624657534255</v>
      </c>
      <c r="GW197" s="13">
        <f t="shared" si="361"/>
        <v>-352.59106267029972</v>
      </c>
      <c r="GX197" s="13">
        <f t="shared" si="361"/>
        <v>-353.32780487804882</v>
      </c>
      <c r="GY197" s="13">
        <f t="shared" si="361"/>
        <v>-354.05660377358492</v>
      </c>
      <c r="GZ197" s="13">
        <f t="shared" si="361"/>
        <v>-354.77758713136723</v>
      </c>
      <c r="HA197" s="13">
        <f t="shared" si="361"/>
        <v>-355.49088000000006</v>
      </c>
      <c r="HB197" s="13">
        <f t="shared" si="361"/>
        <v>-356.19660477453579</v>
      </c>
      <c r="HC197" s="13">
        <f t="shared" si="361"/>
        <v>-356.89488126649064</v>
      </c>
      <c r="HD197" s="13">
        <f t="shared" si="361"/>
        <v>-357.5858267716535</v>
      </c>
      <c r="HE197" s="13">
        <f t="shared" si="361"/>
        <v>-358.26955613577024</v>
      </c>
      <c r="HF197" s="13">
        <f t="shared" si="361"/>
        <v>-358.94618181818169</v>
      </c>
      <c r="HG197" s="13">
        <f t="shared" si="361"/>
        <v>-359.61581395348833</v>
      </c>
      <c r="HH197" s="13">
        <f t="shared" si="361"/>
        <v>-360.27856041131122</v>
      </c>
      <c r="HI197" s="13">
        <f t="shared" si="361"/>
        <v>-360.93452685421983</v>
      </c>
      <c r="HJ197" s="13">
        <f t="shared" si="361"/>
        <v>-361.58381679389311</v>
      </c>
      <c r="HK197" s="13">
        <f t="shared" si="361"/>
        <v>-362.22653164556971</v>
      </c>
      <c r="HL197" s="13">
        <f t="shared" si="361"/>
        <v>-362.86277078085641</v>
      </c>
      <c r="HM197" s="13">
        <f t="shared" si="361"/>
        <v>-363.49263157894734</v>
      </c>
      <c r="HN197" s="13">
        <f t="shared" si="361"/>
        <v>-364.11620947630934</v>
      </c>
      <c r="HO197" s="13">
        <f t="shared" si="361"/>
        <v>-364.73359801488823</v>
      </c>
      <c r="HP197" s="13">
        <f t="shared" si="361"/>
        <v>-365.34488888888893</v>
      </c>
      <c r="HQ197" s="13">
        <f t="shared" si="361"/>
        <v>-365.95017199017195</v>
      </c>
      <c r="HR197" s="13">
        <f t="shared" si="361"/>
        <v>-366.54953545232274</v>
      </c>
      <c r="HS197" s="13">
        <f t="shared" si="361"/>
        <v>-367.14306569343069</v>
      </c>
      <c r="HT197" s="13">
        <f t="shared" si="361"/>
        <v>-367.73084745762708</v>
      </c>
      <c r="HU197" s="13">
        <f t="shared" si="361"/>
        <v>-368.3129638554218</v>
      </c>
      <c r="HV197" s="13">
        <f t="shared" si="361"/>
        <v>-368.88949640287774</v>
      </c>
      <c r="HW197" s="13">
        <f t="shared" si="361"/>
        <v>-369.46052505966588</v>
      </c>
      <c r="HX197" s="13">
        <f t="shared" si="361"/>
        <v>-370.02612826603331</v>
      </c>
      <c r="HY197" s="13">
        <f t="shared" si="361"/>
        <v>-370.58638297872358</v>
      </c>
      <c r="HZ197" s="13">
        <f t="shared" si="361"/>
        <v>-371.14136470588221</v>
      </c>
      <c r="IA197" s="13">
        <f t="shared" si="361"/>
        <v>-371.69114754098371</v>
      </c>
      <c r="IB197" s="13">
        <f t="shared" si="361"/>
        <v>-372.23580419580412</v>
      </c>
      <c r="IC197" s="13">
        <f t="shared" si="361"/>
        <v>-372.77540603248258</v>
      </c>
      <c r="ID197" s="13">
        <f t="shared" si="361"/>
        <v>-373.31002309468829</v>
      </c>
      <c r="IE197" s="13">
        <f t="shared" si="361"/>
        <v>-373.83972413793106</v>
      </c>
      <c r="IF197" s="13">
        <f t="shared" si="361"/>
        <v>-374.3645766590389</v>
      </c>
      <c r="IG197" s="13">
        <f t="shared" si="361"/>
        <v>-374.88464692482933</v>
      </c>
      <c r="IH197" s="13">
        <f t="shared" si="361"/>
        <v>-375.4</v>
      </c>
      <c r="II197" s="13">
        <f t="shared" si="361"/>
        <v>-375.91069977426639</v>
      </c>
      <c r="IJ197" s="13">
        <f t="shared" si="361"/>
        <v>-376.41680898876405</v>
      </c>
      <c r="IK197" s="13">
        <f t="shared" si="361"/>
        <v>-376.91838926174501</v>
      </c>
      <c r="IL197" s="13">
        <f t="shared" si="361"/>
        <v>-377.41550111358561</v>
      </c>
      <c r="IM197" s="13">
        <f t="shared" si="361"/>
        <v>-377.9082039911309</v>
      </c>
      <c r="IN197" s="13">
        <f t="shared" si="361"/>
        <v>-378.39655629139065</v>
      </c>
      <c r="IO197" s="13">
        <f t="shared" si="361"/>
        <v>-378.88061538461534</v>
      </c>
      <c r="IP197" s="13">
        <f t="shared" si="361"/>
        <v>-379.3604376367615</v>
      </c>
      <c r="IQ197" s="13">
        <f t="shared" si="361"/>
        <v>-379.83607843137247</v>
      </c>
      <c r="IR197" s="13">
        <f t="shared" si="361"/>
        <v>-380.3075921908893</v>
      </c>
      <c r="IS197" s="13">
        <f t="shared" si="361"/>
        <v>-380.77503239740827</v>
      </c>
      <c r="IT197" s="13">
        <f t="shared" si="361"/>
        <v>-381.23845161290319</v>
      </c>
      <c r="IU197" s="13">
        <f t="shared" si="361"/>
        <v>-381.69790149892924</v>
      </c>
      <c r="IV197" s="13">
        <f t="shared" si="361"/>
        <v>-382.15343283582092</v>
      </c>
      <c r="IW197" s="13"/>
      <c r="IX197" s="13"/>
      <c r="IY197" s="13"/>
      <c r="IZ197" s="13"/>
      <c r="JA197" s="13"/>
      <c r="JB197" s="13"/>
    </row>
    <row r="198" spans="1:262" ht="12.75" customHeight="1" x14ac:dyDescent="0.3">
      <c r="A198" s="18" t="s">
        <v>42</v>
      </c>
      <c r="B198" s="18">
        <v>1451</v>
      </c>
      <c r="C198" s="19">
        <f t="shared" si="343"/>
        <v>2740.7999999999997</v>
      </c>
      <c r="D198" s="19">
        <f t="shared" si="344"/>
        <v>1289.7999999999997</v>
      </c>
      <c r="E198" s="19">
        <f t="shared" si="345"/>
        <v>11.666666666666668</v>
      </c>
      <c r="F198" s="18">
        <f t="shared" si="346"/>
        <v>1300</v>
      </c>
      <c r="G198" s="19">
        <f t="shared" si="347"/>
        <v>46.064285714285703</v>
      </c>
      <c r="H198" s="16">
        <f t="shared" si="348"/>
        <v>5563.1999999999989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7">
        <v>25600</v>
      </c>
      <c r="S198" s="17">
        <f t="shared" si="349"/>
        <v>3</v>
      </c>
      <c r="T198" s="17">
        <v>14</v>
      </c>
      <c r="U198" s="17">
        <f t="shared" si="350"/>
        <v>42</v>
      </c>
      <c r="V198" s="17">
        <f t="shared" si="351"/>
        <v>3360</v>
      </c>
      <c r="W198" s="17">
        <f t="shared" si="352"/>
        <v>2.5</v>
      </c>
      <c r="X198" s="17">
        <f t="shared" si="353"/>
        <v>500</v>
      </c>
      <c r="Y198" s="4">
        <f t="shared" si="354"/>
        <v>3360</v>
      </c>
      <c r="Z198" s="4">
        <v>0.1</v>
      </c>
      <c r="AA198" s="4">
        <v>9</v>
      </c>
      <c r="AB198" s="4">
        <v>7</v>
      </c>
      <c r="AC198" s="4">
        <v>150</v>
      </c>
      <c r="AD198" s="4">
        <v>3360</v>
      </c>
      <c r="AE198" s="4">
        <f t="shared" si="355"/>
        <v>7560</v>
      </c>
      <c r="AF198" s="4">
        <f t="shared" si="356"/>
        <v>1512</v>
      </c>
      <c r="AG198" s="13">
        <f t="shared" ref="AG198:IV198" si="362">((($V198+$X198)/10*MAX((AG$2/$AC198),1)+($Y198/80*180*$Z198))/(MAX((AG$2/$AA198),1)+$AB198))*28-$B198</f>
        <v>2546</v>
      </c>
      <c r="AH198" s="13">
        <f t="shared" si="362"/>
        <v>2386.12</v>
      </c>
      <c r="AI198" s="13">
        <f t="shared" si="362"/>
        <v>2101.8888888888887</v>
      </c>
      <c r="AJ198" s="13">
        <f t="shared" si="362"/>
        <v>1856.8620689655172</v>
      </c>
      <c r="AK198" s="13">
        <f t="shared" si="362"/>
        <v>1643.4516129032259</v>
      </c>
      <c r="AL198" s="13">
        <f t="shared" si="362"/>
        <v>1455.909090909091</v>
      </c>
      <c r="AM198" s="13">
        <f t="shared" si="362"/>
        <v>1289.7999999999997</v>
      </c>
      <c r="AN198" s="13">
        <f t="shared" si="362"/>
        <v>1141.6486486486488</v>
      </c>
      <c r="AO198" s="13">
        <f t="shared" si="362"/>
        <v>1008.6923076923076</v>
      </c>
      <c r="AP198" s="13">
        <f t="shared" si="362"/>
        <v>888.70731707317054</v>
      </c>
      <c r="AQ198" s="13">
        <f t="shared" si="362"/>
        <v>779.88372093023281</v>
      </c>
      <c r="AR198" s="13">
        <f t="shared" si="362"/>
        <v>680.73333333333358</v>
      </c>
      <c r="AS198" s="13">
        <f t="shared" si="362"/>
        <v>590.02127659574467</v>
      </c>
      <c r="AT198" s="13">
        <f t="shared" si="362"/>
        <v>506.71428571428532</v>
      </c>
      <c r="AU198" s="13">
        <f t="shared" si="362"/>
        <v>429.94117647058806</v>
      </c>
      <c r="AV198" s="13">
        <f t="shared" si="362"/>
        <v>358.96226415094361</v>
      </c>
      <c r="AW198" s="13">
        <f t="shared" si="362"/>
        <v>293.14545454545441</v>
      </c>
      <c r="AX198" s="13">
        <f t="shared" si="362"/>
        <v>231.94736842105272</v>
      </c>
      <c r="AY198" s="13">
        <f t="shared" si="362"/>
        <v>174.89830508474597</v>
      </c>
      <c r="AZ198" s="13">
        <f t="shared" si="362"/>
        <v>121.59016393442607</v>
      </c>
      <c r="BA198" s="13">
        <f t="shared" si="362"/>
        <v>71.666666666666515</v>
      </c>
      <c r="BB198" s="13">
        <f t="shared" si="362"/>
        <v>24.815384615384801</v>
      </c>
      <c r="BC198" s="13">
        <f t="shared" si="362"/>
        <v>-19.238805970149542</v>
      </c>
      <c r="BD198" s="13">
        <f t="shared" si="362"/>
        <v>-60.739130434782737</v>
      </c>
      <c r="BE198" s="13">
        <f t="shared" si="362"/>
        <v>-99.901408450704366</v>
      </c>
      <c r="BF198" s="13">
        <f t="shared" si="362"/>
        <v>-119.15123287671213</v>
      </c>
      <c r="BG198" s="13">
        <f t="shared" si="362"/>
        <v>-137.37439999999992</v>
      </c>
      <c r="BH198" s="13">
        <f t="shared" si="362"/>
        <v>-154.65090909090895</v>
      </c>
      <c r="BI198" s="13">
        <f t="shared" si="362"/>
        <v>-171.05265822784804</v>
      </c>
      <c r="BJ198" s="13">
        <f t="shared" si="362"/>
        <v>-186.64444444444439</v>
      </c>
      <c r="BK198" s="13">
        <f t="shared" si="362"/>
        <v>-201.48481927710873</v>
      </c>
      <c r="BL198" s="13">
        <f t="shared" si="362"/>
        <v>-215.62682352941192</v>
      </c>
      <c r="BM198" s="13">
        <f t="shared" si="362"/>
        <v>-229.11862068965524</v>
      </c>
      <c r="BN198" s="13">
        <f t="shared" si="362"/>
        <v>-242.00404494382019</v>
      </c>
      <c r="BO198" s="13">
        <f t="shared" si="362"/>
        <v>-254.32307692307677</v>
      </c>
      <c r="BP198" s="13">
        <f t="shared" si="362"/>
        <v>-266.11225806451603</v>
      </c>
      <c r="BQ198" s="13">
        <f t="shared" si="362"/>
        <v>-277.40505263157911</v>
      </c>
      <c r="BR198" s="13">
        <f t="shared" si="362"/>
        <v>-288.23216494845337</v>
      </c>
      <c r="BS198" s="13">
        <f t="shared" si="362"/>
        <v>-298.6218181818183</v>
      </c>
      <c r="BT198" s="13">
        <f t="shared" si="362"/>
        <v>-308.60000000000036</v>
      </c>
      <c r="BU198" s="13">
        <f t="shared" si="362"/>
        <v>-318.19067961165047</v>
      </c>
      <c r="BV198" s="13">
        <f t="shared" si="362"/>
        <v>-327.41599999999994</v>
      </c>
      <c r="BW198" s="13">
        <f t="shared" si="362"/>
        <v>-336.29644859813106</v>
      </c>
      <c r="BX198" s="13">
        <f t="shared" si="362"/>
        <v>-344.85100917431168</v>
      </c>
      <c r="BY198" s="13">
        <f t="shared" si="362"/>
        <v>-353.09729729729725</v>
      </c>
      <c r="BZ198" s="13">
        <f t="shared" si="362"/>
        <v>-361.05168141592935</v>
      </c>
      <c r="CA198" s="13">
        <f t="shared" si="362"/>
        <v>-368.7293913043477</v>
      </c>
      <c r="CB198" s="13">
        <f t="shared" si="362"/>
        <v>-376.14461538461546</v>
      </c>
      <c r="CC198" s="13">
        <f t="shared" si="362"/>
        <v>-383.31058823529406</v>
      </c>
      <c r="CD198" s="13">
        <f t="shared" si="362"/>
        <v>-390.23966942148763</v>
      </c>
      <c r="CE198" s="13">
        <f t="shared" si="362"/>
        <v>-396.94341463414617</v>
      </c>
      <c r="CF198" s="13">
        <f t="shared" si="362"/>
        <v>-403.43263999999976</v>
      </c>
      <c r="CG198" s="13">
        <f t="shared" si="362"/>
        <v>-409.71748031496054</v>
      </c>
      <c r="CH198" s="13">
        <f t="shared" si="362"/>
        <v>-415.80744186046491</v>
      </c>
      <c r="CI198" s="13">
        <f t="shared" si="362"/>
        <v>-421.71145038167924</v>
      </c>
      <c r="CJ198" s="13">
        <f t="shared" si="362"/>
        <v>-427.43789473684217</v>
      </c>
      <c r="CK198" s="13">
        <f t="shared" si="362"/>
        <v>-432.99466666666672</v>
      </c>
      <c r="CL198" s="13">
        <f t="shared" si="362"/>
        <v>-438.38919708029186</v>
      </c>
      <c r="CM198" s="13">
        <f t="shared" si="362"/>
        <v>-443.62848920863303</v>
      </c>
      <c r="CN198" s="13">
        <f t="shared" si="362"/>
        <v>-448.7191489361702</v>
      </c>
      <c r="CO198" s="13">
        <f t="shared" si="362"/>
        <v>-453.66741258741251</v>
      </c>
      <c r="CP198" s="13">
        <f t="shared" si="362"/>
        <v>-458.47917241379332</v>
      </c>
      <c r="CQ198" s="13">
        <f t="shared" si="362"/>
        <v>-463.15999999999997</v>
      </c>
      <c r="CR198" s="13">
        <f t="shared" si="362"/>
        <v>-467.71516778523483</v>
      </c>
      <c r="CS198" s="13">
        <f t="shared" si="362"/>
        <v>-472.14966887417222</v>
      </c>
      <c r="CT198" s="13">
        <f t="shared" si="362"/>
        <v>-476.46823529411768</v>
      </c>
      <c r="CU198" s="13">
        <f t="shared" si="362"/>
        <v>-480.67535483870961</v>
      </c>
      <c r="CV198" s="13">
        <f t="shared" si="362"/>
        <v>-484.77528662420377</v>
      </c>
      <c r="CW198" s="13">
        <f t="shared" si="362"/>
        <v>-488.77207547169826</v>
      </c>
      <c r="CX198" s="13">
        <f t="shared" si="362"/>
        <v>-492.66956521739121</v>
      </c>
      <c r="CY198" s="13">
        <f t="shared" si="362"/>
        <v>-496.47141104294485</v>
      </c>
      <c r="CZ198" s="13">
        <f t="shared" si="362"/>
        <v>-500.18109090909093</v>
      </c>
      <c r="DA198" s="13">
        <f t="shared" si="362"/>
        <v>-503.80191616766467</v>
      </c>
      <c r="DB198" s="13">
        <f t="shared" si="362"/>
        <v>-507.33704142011834</v>
      </c>
      <c r="DC198" s="13">
        <f t="shared" si="362"/>
        <v>-510.78947368421041</v>
      </c>
      <c r="DD198" s="13">
        <f t="shared" si="362"/>
        <v>-514.16208092485533</v>
      </c>
      <c r="DE198" s="13">
        <f t="shared" si="362"/>
        <v>-517.45759999999996</v>
      </c>
      <c r="DF198" s="13">
        <f t="shared" si="362"/>
        <v>-520.67864406779665</v>
      </c>
      <c r="DG198" s="13">
        <f t="shared" si="362"/>
        <v>-523.82770949720657</v>
      </c>
      <c r="DH198" s="13">
        <f t="shared" si="362"/>
        <v>-526.90718232044196</v>
      </c>
      <c r="DI198" s="13">
        <f t="shared" si="362"/>
        <v>-529.919344262295</v>
      </c>
      <c r="DJ198" s="13">
        <f t="shared" si="362"/>
        <v>-532.86637837837839</v>
      </c>
      <c r="DK198" s="13">
        <f t="shared" si="362"/>
        <v>-535.7503743315508</v>
      </c>
      <c r="DL198" s="13">
        <f t="shared" si="362"/>
        <v>-538.57333333333338</v>
      </c>
      <c r="DM198" s="13">
        <f t="shared" si="362"/>
        <v>-541.33717277486926</v>
      </c>
      <c r="DN198" s="13">
        <f t="shared" si="362"/>
        <v>-544.04373056994814</v>
      </c>
      <c r="DO198" s="13">
        <f t="shared" si="362"/>
        <v>-546.69476923076945</v>
      </c>
      <c r="DP198" s="13">
        <f t="shared" si="362"/>
        <v>-549.29197969543122</v>
      </c>
      <c r="DQ198" s="13">
        <f t="shared" si="362"/>
        <v>-551.83698492462327</v>
      </c>
      <c r="DR198" s="13">
        <f t="shared" si="362"/>
        <v>-554.33134328358199</v>
      </c>
      <c r="DS198" s="13">
        <f t="shared" si="362"/>
        <v>-556.77655172413779</v>
      </c>
      <c r="DT198" s="13">
        <f t="shared" si="362"/>
        <v>-559.17404878048796</v>
      </c>
      <c r="DU198" s="13">
        <f t="shared" si="362"/>
        <v>-561.5252173913043</v>
      </c>
      <c r="DV198" s="13">
        <f t="shared" si="362"/>
        <v>-563.8313875598086</v>
      </c>
      <c r="DW198" s="13">
        <f t="shared" si="362"/>
        <v>-566.09383886255932</v>
      </c>
      <c r="DX198" s="13">
        <f t="shared" si="362"/>
        <v>-568.31380281690144</v>
      </c>
      <c r="DY198" s="13">
        <f t="shared" si="362"/>
        <v>-570.49246511627905</v>
      </c>
      <c r="DZ198" s="13">
        <f t="shared" si="362"/>
        <v>-572.63096774193548</v>
      </c>
      <c r="EA198" s="13">
        <f t="shared" si="362"/>
        <v>-574.73041095890414</v>
      </c>
      <c r="EB198" s="13">
        <f t="shared" si="362"/>
        <v>-576.79185520361989</v>
      </c>
      <c r="EC198" s="13">
        <f t="shared" si="362"/>
        <v>-578.81632286995512</v>
      </c>
      <c r="ED198" s="13">
        <f t="shared" si="362"/>
        <v>-580.80479999999989</v>
      </c>
      <c r="EE198" s="13">
        <f t="shared" si="362"/>
        <v>-582.75823788546268</v>
      </c>
      <c r="EF198" s="13">
        <f t="shared" si="362"/>
        <v>-584.67755458515273</v>
      </c>
      <c r="EG198" s="13">
        <f t="shared" si="362"/>
        <v>-586.56363636363642</v>
      </c>
      <c r="EH198" s="13">
        <f t="shared" si="362"/>
        <v>-588.41733905579395</v>
      </c>
      <c r="EI198" s="13">
        <f t="shared" si="362"/>
        <v>-590.23948936170211</v>
      </c>
      <c r="EJ198" s="13">
        <f t="shared" si="362"/>
        <v>-592.03088607594918</v>
      </c>
      <c r="EK198" s="13">
        <f t="shared" si="362"/>
        <v>-593.7923012552302</v>
      </c>
      <c r="EL198" s="13">
        <f t="shared" si="362"/>
        <v>-595.5244813278008</v>
      </c>
      <c r="EM198" s="13">
        <f t="shared" si="362"/>
        <v>-597.22814814814808</v>
      </c>
      <c r="EN198" s="13">
        <f t="shared" si="362"/>
        <v>-598.904</v>
      </c>
      <c r="EO198" s="13">
        <f t="shared" si="362"/>
        <v>-600.55271255060734</v>
      </c>
      <c r="EP198" s="13">
        <f t="shared" si="362"/>
        <v>-602.17493975903619</v>
      </c>
      <c r="EQ198" s="13">
        <f t="shared" si="362"/>
        <v>-603.77131474103589</v>
      </c>
      <c r="ER198" s="13">
        <f t="shared" si="362"/>
        <v>-605.34245059288537</v>
      </c>
      <c r="ES198" s="13">
        <f t="shared" si="362"/>
        <v>-606.88894117647078</v>
      </c>
      <c r="ET198" s="13">
        <f t="shared" si="362"/>
        <v>-608.41136186770427</v>
      </c>
      <c r="EU198" s="13">
        <f t="shared" si="362"/>
        <v>-609.9102702702703</v>
      </c>
      <c r="EV198" s="13">
        <f t="shared" si="362"/>
        <v>-611.3862068965517</v>
      </c>
      <c r="EW198" s="13">
        <f t="shared" si="362"/>
        <v>-612.83969581749056</v>
      </c>
      <c r="EX198" s="13">
        <f t="shared" si="362"/>
        <v>-614.27124528301874</v>
      </c>
      <c r="EY198" s="13">
        <f t="shared" si="362"/>
        <v>-615.68134831460679</v>
      </c>
      <c r="EZ198" s="13">
        <f t="shared" si="362"/>
        <v>-617.07048327137545</v>
      </c>
      <c r="FA198" s="13">
        <f t="shared" si="362"/>
        <v>-618.4391143911439</v>
      </c>
      <c r="FB198" s="13">
        <f t="shared" si="362"/>
        <v>-619.78769230769228</v>
      </c>
      <c r="FC198" s="13">
        <f t="shared" si="362"/>
        <v>-621.11665454545459</v>
      </c>
      <c r="FD198" s="13">
        <f t="shared" si="362"/>
        <v>-622.42642599277985</v>
      </c>
      <c r="FE198" s="13">
        <f t="shared" si="362"/>
        <v>-623.71741935483874</v>
      </c>
      <c r="FF198" s="13">
        <f t="shared" si="362"/>
        <v>-624.99003558718869</v>
      </c>
      <c r="FG198" s="13">
        <f t="shared" si="362"/>
        <v>-626.24466431095402</v>
      </c>
      <c r="FH198" s="13">
        <f t="shared" si="362"/>
        <v>-627.48168421052628</v>
      </c>
      <c r="FI198" s="13">
        <f t="shared" si="362"/>
        <v>-628.70146341463419</v>
      </c>
      <c r="FJ198" s="13">
        <f t="shared" si="362"/>
        <v>-629.90435986159162</v>
      </c>
      <c r="FK198" s="13">
        <f t="shared" si="362"/>
        <v>-631.09072164948452</v>
      </c>
      <c r="FL198" s="13">
        <f t="shared" si="362"/>
        <v>-632.26088737201371</v>
      </c>
      <c r="FM198" s="13">
        <f t="shared" si="362"/>
        <v>-633.41518644067787</v>
      </c>
      <c r="FN198" s="13">
        <f t="shared" si="362"/>
        <v>-634.55393939393946</v>
      </c>
      <c r="FO198" s="13">
        <f t="shared" si="362"/>
        <v>-635.67745819397999</v>
      </c>
      <c r="FP198" s="13">
        <f t="shared" si="362"/>
        <v>-636.78604651162789</v>
      </c>
      <c r="FQ198" s="13">
        <f t="shared" si="362"/>
        <v>-637.88</v>
      </c>
      <c r="FR198" s="13">
        <f t="shared" si="362"/>
        <v>-638.95960655737713</v>
      </c>
      <c r="FS198" s="13">
        <f t="shared" si="362"/>
        <v>-640.02514657980453</v>
      </c>
      <c r="FT198" s="13">
        <f t="shared" si="362"/>
        <v>-641.0768932038834</v>
      </c>
      <c r="FU198" s="13">
        <f t="shared" si="362"/>
        <v>-642.11511254019308</v>
      </c>
      <c r="FV198" s="13">
        <f t="shared" si="362"/>
        <v>-643.14006389776364</v>
      </c>
      <c r="FW198" s="13">
        <f t="shared" si="362"/>
        <v>-644.15200000000004</v>
      </c>
      <c r="FX198" s="13">
        <f t="shared" si="362"/>
        <v>-645.15116719242906</v>
      </c>
      <c r="FY198" s="13">
        <f t="shared" si="362"/>
        <v>-646.13780564263323</v>
      </c>
      <c r="FZ198" s="13">
        <f t="shared" si="362"/>
        <v>-647.1121495327103</v>
      </c>
      <c r="GA198" s="13">
        <f t="shared" si="362"/>
        <v>-648.07442724458201</v>
      </c>
      <c r="GB198" s="13">
        <f t="shared" si="362"/>
        <v>-649.02486153846144</v>
      </c>
      <c r="GC198" s="13">
        <f t="shared" si="362"/>
        <v>-649.96366972477063</v>
      </c>
      <c r="GD198" s="13">
        <f t="shared" si="362"/>
        <v>-650.89106382978719</v>
      </c>
      <c r="GE198" s="13">
        <f t="shared" si="362"/>
        <v>-651.80725075528687</v>
      </c>
      <c r="GF198" s="13">
        <f t="shared" si="362"/>
        <v>-652.71243243243248</v>
      </c>
      <c r="GG198" s="13">
        <f t="shared" si="362"/>
        <v>-653.60680597014937</v>
      </c>
      <c r="GH198" s="13">
        <f t="shared" si="362"/>
        <v>-654.49056379821957</v>
      </c>
      <c r="GI198" s="13">
        <f t="shared" si="362"/>
        <v>-655.36389380530977</v>
      </c>
      <c r="GJ198" s="13">
        <f t="shared" si="362"/>
        <v>-656.22697947214078</v>
      </c>
      <c r="GK198" s="13">
        <f t="shared" si="362"/>
        <v>-657.07999999999993</v>
      </c>
      <c r="GL198" s="13">
        <f t="shared" si="362"/>
        <v>-657.92313043478248</v>
      </c>
      <c r="GM198" s="13">
        <f t="shared" si="362"/>
        <v>-658.75654178674358</v>
      </c>
      <c r="GN198" s="13">
        <f t="shared" si="362"/>
        <v>-659.58040114613186</v>
      </c>
      <c r="GO198" s="13">
        <f t="shared" si="362"/>
        <v>-660.39487179487185</v>
      </c>
      <c r="GP198" s="13">
        <f t="shared" si="362"/>
        <v>-661.20011331444766</v>
      </c>
      <c r="GQ198" s="13">
        <f t="shared" si="362"/>
        <v>-661.99628169014079</v>
      </c>
      <c r="GR198" s="13">
        <f t="shared" si="362"/>
        <v>-662.78352941176468</v>
      </c>
      <c r="GS198" s="13">
        <f t="shared" si="362"/>
        <v>-663.56200557103068</v>
      </c>
      <c r="GT198" s="13">
        <f t="shared" si="362"/>
        <v>-664.33185595567875</v>
      </c>
      <c r="GU198" s="13">
        <f t="shared" si="362"/>
        <v>-665.09322314049598</v>
      </c>
      <c r="GV198" s="13">
        <f t="shared" si="362"/>
        <v>-665.84624657534255</v>
      </c>
      <c r="GW198" s="13">
        <f t="shared" si="362"/>
        <v>-666.59106267029972</v>
      </c>
      <c r="GX198" s="13">
        <f t="shared" si="362"/>
        <v>-667.32780487804882</v>
      </c>
      <c r="GY198" s="13">
        <f t="shared" si="362"/>
        <v>-668.05660377358492</v>
      </c>
      <c r="GZ198" s="13">
        <f t="shared" si="362"/>
        <v>-668.77758713136723</v>
      </c>
      <c r="HA198" s="13">
        <f t="shared" si="362"/>
        <v>-669.49088000000006</v>
      </c>
      <c r="HB198" s="13">
        <f t="shared" si="362"/>
        <v>-670.19660477453579</v>
      </c>
      <c r="HC198" s="13">
        <f t="shared" si="362"/>
        <v>-670.89488126649064</v>
      </c>
      <c r="HD198" s="13">
        <f t="shared" si="362"/>
        <v>-671.5858267716535</v>
      </c>
      <c r="HE198" s="13">
        <f t="shared" si="362"/>
        <v>-672.26955613577024</v>
      </c>
      <c r="HF198" s="13">
        <f t="shared" si="362"/>
        <v>-672.94618181818169</v>
      </c>
      <c r="HG198" s="13">
        <f t="shared" si="362"/>
        <v>-673.61581395348833</v>
      </c>
      <c r="HH198" s="13">
        <f t="shared" si="362"/>
        <v>-674.27856041131122</v>
      </c>
      <c r="HI198" s="13">
        <f t="shared" si="362"/>
        <v>-674.93452685421983</v>
      </c>
      <c r="HJ198" s="13">
        <f t="shared" si="362"/>
        <v>-675.58381679389311</v>
      </c>
      <c r="HK198" s="13">
        <f t="shared" si="362"/>
        <v>-676.22653164556971</v>
      </c>
      <c r="HL198" s="13">
        <f t="shared" si="362"/>
        <v>-676.86277078085641</v>
      </c>
      <c r="HM198" s="13">
        <f t="shared" si="362"/>
        <v>-677.49263157894734</v>
      </c>
      <c r="HN198" s="13">
        <f t="shared" si="362"/>
        <v>-678.11620947630934</v>
      </c>
      <c r="HO198" s="13">
        <f t="shared" si="362"/>
        <v>-678.73359801488823</v>
      </c>
      <c r="HP198" s="13">
        <f t="shared" si="362"/>
        <v>-679.34488888888893</v>
      </c>
      <c r="HQ198" s="13">
        <f t="shared" si="362"/>
        <v>-679.95017199017195</v>
      </c>
      <c r="HR198" s="13">
        <f t="shared" si="362"/>
        <v>-680.54953545232274</v>
      </c>
      <c r="HS198" s="13">
        <f t="shared" si="362"/>
        <v>-681.14306569343069</v>
      </c>
      <c r="HT198" s="13">
        <f t="shared" si="362"/>
        <v>-681.73084745762708</v>
      </c>
      <c r="HU198" s="13">
        <f t="shared" si="362"/>
        <v>-682.3129638554218</v>
      </c>
      <c r="HV198" s="13">
        <f t="shared" si="362"/>
        <v>-682.88949640287774</v>
      </c>
      <c r="HW198" s="13">
        <f t="shared" si="362"/>
        <v>-683.46052505966588</v>
      </c>
      <c r="HX198" s="13">
        <f t="shared" si="362"/>
        <v>-684.02612826603331</v>
      </c>
      <c r="HY198" s="13">
        <f t="shared" si="362"/>
        <v>-684.58638297872358</v>
      </c>
      <c r="HZ198" s="13">
        <f t="shared" si="362"/>
        <v>-685.14136470588221</v>
      </c>
      <c r="IA198" s="13">
        <f t="shared" si="362"/>
        <v>-685.69114754098371</v>
      </c>
      <c r="IB198" s="13">
        <f t="shared" si="362"/>
        <v>-686.23580419580412</v>
      </c>
      <c r="IC198" s="13">
        <f t="shared" si="362"/>
        <v>-686.77540603248258</v>
      </c>
      <c r="ID198" s="13">
        <f t="shared" si="362"/>
        <v>-687.31002309468829</v>
      </c>
      <c r="IE198" s="13">
        <f t="shared" si="362"/>
        <v>-687.83972413793106</v>
      </c>
      <c r="IF198" s="13">
        <f t="shared" si="362"/>
        <v>-688.3645766590389</v>
      </c>
      <c r="IG198" s="13">
        <f t="shared" si="362"/>
        <v>-688.88464692482933</v>
      </c>
      <c r="IH198" s="13">
        <f t="shared" si="362"/>
        <v>-689.4</v>
      </c>
      <c r="II198" s="13">
        <f t="shared" si="362"/>
        <v>-689.91069977426639</v>
      </c>
      <c r="IJ198" s="13">
        <f t="shared" si="362"/>
        <v>-690.41680898876405</v>
      </c>
      <c r="IK198" s="13">
        <f t="shared" si="362"/>
        <v>-690.91838926174501</v>
      </c>
      <c r="IL198" s="13">
        <f t="shared" si="362"/>
        <v>-691.41550111358561</v>
      </c>
      <c r="IM198" s="13">
        <f t="shared" si="362"/>
        <v>-691.9082039911309</v>
      </c>
      <c r="IN198" s="13">
        <f t="shared" si="362"/>
        <v>-692.39655629139065</v>
      </c>
      <c r="IO198" s="13">
        <f t="shared" si="362"/>
        <v>-692.88061538461534</v>
      </c>
      <c r="IP198" s="13">
        <f t="shared" si="362"/>
        <v>-693.3604376367615</v>
      </c>
      <c r="IQ198" s="13">
        <f t="shared" si="362"/>
        <v>-693.83607843137247</v>
      </c>
      <c r="IR198" s="13">
        <f t="shared" si="362"/>
        <v>-694.3075921908893</v>
      </c>
      <c r="IS198" s="13">
        <f t="shared" si="362"/>
        <v>-694.77503239740827</v>
      </c>
      <c r="IT198" s="13">
        <f t="shared" si="362"/>
        <v>-695.23845161290319</v>
      </c>
      <c r="IU198" s="13">
        <f t="shared" si="362"/>
        <v>-695.69790149892924</v>
      </c>
      <c r="IV198" s="13">
        <f t="shared" si="362"/>
        <v>-696.15343283582092</v>
      </c>
      <c r="IW198" s="13"/>
      <c r="IX198" s="13"/>
      <c r="IY198" s="13"/>
      <c r="IZ198" s="13"/>
      <c r="JA198" s="13"/>
      <c r="JB198" s="13"/>
    </row>
    <row r="199" spans="1:262" ht="12.75" customHeight="1" x14ac:dyDescent="0.3">
      <c r="A199" s="4" t="s">
        <v>43</v>
      </c>
      <c r="B199" s="2">
        <f>460+109+100</f>
        <v>669</v>
      </c>
      <c r="C199" s="13">
        <f t="shared" si="343"/>
        <v>716.625</v>
      </c>
      <c r="D199" s="13">
        <f t="shared" si="344"/>
        <v>47.625</v>
      </c>
      <c r="E199" s="13">
        <f t="shared" si="345"/>
        <v>8</v>
      </c>
      <c r="F199" s="2">
        <f t="shared" si="346"/>
        <v>50</v>
      </c>
      <c r="G199" s="13">
        <f t="shared" si="347"/>
        <v>1.7008928571428572</v>
      </c>
      <c r="H199" s="11">
        <f t="shared" si="348"/>
        <v>1206.625</v>
      </c>
      <c r="I199" s="13"/>
      <c r="J199" s="13"/>
      <c r="K199" s="13"/>
      <c r="L199" s="13"/>
      <c r="M199" s="13"/>
      <c r="N199" s="13"/>
      <c r="O199" s="13"/>
      <c r="P199" s="13"/>
      <c r="Q199" s="13"/>
      <c r="R199" s="4">
        <v>2000</v>
      </c>
      <c r="S199" s="17">
        <v>1</v>
      </c>
      <c r="T199" s="17">
        <v>14</v>
      </c>
      <c r="U199" s="17">
        <f t="shared" si="350"/>
        <v>14</v>
      </c>
      <c r="V199" s="17">
        <f t="shared" si="351"/>
        <v>1120</v>
      </c>
      <c r="W199" s="17">
        <f t="shared" si="352"/>
        <v>2.5</v>
      </c>
      <c r="X199" s="17">
        <f t="shared" si="353"/>
        <v>500</v>
      </c>
      <c r="Y199" s="4">
        <f t="shared" si="354"/>
        <v>380</v>
      </c>
      <c r="Z199" s="4">
        <v>0.05</v>
      </c>
      <c r="AA199" s="4">
        <v>75</v>
      </c>
      <c r="AB199" s="4">
        <v>7</v>
      </c>
      <c r="AC199" s="4">
        <v>500</v>
      </c>
      <c r="AD199" s="4">
        <v>3360</v>
      </c>
      <c r="AE199" s="4">
        <f t="shared" si="355"/>
        <v>855</v>
      </c>
      <c r="AF199" s="4">
        <f t="shared" si="356"/>
        <v>252</v>
      </c>
      <c r="AG199" s="13">
        <f t="shared" ref="AG199:IV199" si="363">((($V199+$X199)/10*MAX((AG$2/$AC199),1)+($Y199/80*180*$Z199))/(MAX((AG$2/$AA199),1)+$AB199))*28-$B199</f>
        <v>47.625</v>
      </c>
      <c r="AH199" s="13">
        <f t="shared" si="363"/>
        <v>47.625</v>
      </c>
      <c r="AI199" s="13">
        <f t="shared" si="363"/>
        <v>47.625</v>
      </c>
      <c r="AJ199" s="13">
        <f t="shared" si="363"/>
        <v>47.625</v>
      </c>
      <c r="AK199" s="13">
        <f t="shared" si="363"/>
        <v>47.625</v>
      </c>
      <c r="AL199" s="13">
        <f t="shared" si="363"/>
        <v>47.625</v>
      </c>
      <c r="AM199" s="13">
        <f t="shared" si="363"/>
        <v>47.625</v>
      </c>
      <c r="AN199" s="13">
        <f t="shared" si="363"/>
        <v>47.625</v>
      </c>
      <c r="AO199" s="13">
        <f t="shared" si="363"/>
        <v>47.625</v>
      </c>
      <c r="AP199" s="13">
        <f t="shared" si="363"/>
        <v>47.625</v>
      </c>
      <c r="AQ199" s="13">
        <f t="shared" si="363"/>
        <v>47.625</v>
      </c>
      <c r="AR199" s="13">
        <f t="shared" si="363"/>
        <v>47.625</v>
      </c>
      <c r="AS199" s="13">
        <f t="shared" si="363"/>
        <v>44.059701492537329</v>
      </c>
      <c r="AT199" s="13">
        <f t="shared" si="363"/>
        <v>37.034482758620584</v>
      </c>
      <c r="AU199" s="13">
        <f t="shared" si="363"/>
        <v>30.146341463414728</v>
      </c>
      <c r="AV199" s="13">
        <f t="shared" si="363"/>
        <v>23.391304347826122</v>
      </c>
      <c r="AW199" s="13">
        <f t="shared" si="363"/>
        <v>16.765550239234585</v>
      </c>
      <c r="AX199" s="13">
        <f t="shared" si="363"/>
        <v>10.265402843601919</v>
      </c>
      <c r="AY199" s="13">
        <f t="shared" si="363"/>
        <v>3.8873239436620679</v>
      </c>
      <c r="AZ199" s="13">
        <f t="shared" si="363"/>
        <v>-2.3720930232557293</v>
      </c>
      <c r="BA199" s="13">
        <f t="shared" si="363"/>
        <v>-8.5161290322580498</v>
      </c>
      <c r="BB199" s="13">
        <f t="shared" si="363"/>
        <v>-14.547945205479436</v>
      </c>
      <c r="BC199" s="13">
        <f t="shared" si="363"/>
        <v>-20.470588235294031</v>
      </c>
      <c r="BD199" s="13">
        <f t="shared" si="363"/>
        <v>-26.286995515695025</v>
      </c>
      <c r="BE199" s="13">
        <f t="shared" si="363"/>
        <v>-32</v>
      </c>
      <c r="BF199" s="13">
        <f t="shared" si="363"/>
        <v>-37.612334801762017</v>
      </c>
      <c r="BG199" s="13">
        <f t="shared" si="363"/>
        <v>-43.126637554585159</v>
      </c>
      <c r="BH199" s="13">
        <f t="shared" si="363"/>
        <v>-48.545454545454504</v>
      </c>
      <c r="BI199" s="13">
        <f t="shared" si="363"/>
        <v>-53.871244635193193</v>
      </c>
      <c r="BJ199" s="13">
        <f t="shared" si="363"/>
        <v>-59.106382978723445</v>
      </c>
      <c r="BK199" s="13">
        <f t="shared" si="363"/>
        <v>-64.25316455696202</v>
      </c>
      <c r="BL199" s="13">
        <f t="shared" si="363"/>
        <v>-69.313807531380803</v>
      </c>
      <c r="BM199" s="13">
        <f t="shared" si="363"/>
        <v>-74.29045643153529</v>
      </c>
      <c r="BN199" s="13">
        <f t="shared" si="363"/>
        <v>-79.185185185185219</v>
      </c>
      <c r="BO199" s="13">
        <f t="shared" si="363"/>
        <v>-84</v>
      </c>
      <c r="BP199" s="13">
        <f t="shared" si="363"/>
        <v>-88.736842105263122</v>
      </c>
      <c r="BQ199" s="13">
        <f t="shared" si="363"/>
        <v>-93.39759036144585</v>
      </c>
      <c r="BR199" s="13">
        <f t="shared" si="363"/>
        <v>-97.984063745019853</v>
      </c>
      <c r="BS199" s="13">
        <f t="shared" si="363"/>
        <v>-102.49802371541512</v>
      </c>
      <c r="BT199" s="13">
        <f t="shared" si="363"/>
        <v>-106.94117647058818</v>
      </c>
      <c r="BU199" s="13">
        <f t="shared" si="363"/>
        <v>-111.31517509727621</v>
      </c>
      <c r="BV199" s="13">
        <f t="shared" si="363"/>
        <v>-115.62162162162156</v>
      </c>
      <c r="BW199" s="13">
        <f t="shared" si="363"/>
        <v>-119.86206896551721</v>
      </c>
      <c r="BX199" s="13">
        <f t="shared" si="363"/>
        <v>-124.03802281368814</v>
      </c>
      <c r="BY199" s="13">
        <f t="shared" si="363"/>
        <v>-128.15094339622635</v>
      </c>
      <c r="BZ199" s="13">
        <f t="shared" si="363"/>
        <v>-132.20224719101122</v>
      </c>
      <c r="CA199" s="13">
        <f t="shared" si="363"/>
        <v>-136.19330855018586</v>
      </c>
      <c r="CB199" s="13">
        <f t="shared" si="363"/>
        <v>-140.12546125461256</v>
      </c>
      <c r="CC199" s="13">
        <f t="shared" si="363"/>
        <v>-144</v>
      </c>
      <c r="CD199" s="13">
        <f t="shared" si="363"/>
        <v>-147.81818181818187</v>
      </c>
      <c r="CE199" s="13">
        <f t="shared" si="363"/>
        <v>-151.58122743682316</v>
      </c>
      <c r="CF199" s="13">
        <f t="shared" si="363"/>
        <v>-155.29032258064512</v>
      </c>
      <c r="CG199" s="13">
        <f t="shared" si="363"/>
        <v>-158.94661921708183</v>
      </c>
      <c r="CH199" s="13">
        <f t="shared" si="363"/>
        <v>-162.55123674911664</v>
      </c>
      <c r="CI199" s="13">
        <f t="shared" si="363"/>
        <v>-166.1052631578948</v>
      </c>
      <c r="CJ199" s="13">
        <f t="shared" si="363"/>
        <v>-169.60975609756099</v>
      </c>
      <c r="CK199" s="13">
        <f t="shared" si="363"/>
        <v>-173.06574394463667</v>
      </c>
      <c r="CL199" s="13">
        <f t="shared" si="363"/>
        <v>-176.47422680412376</v>
      </c>
      <c r="CM199" s="13">
        <f t="shared" si="363"/>
        <v>-179.83617747440269</v>
      </c>
      <c r="CN199" s="13">
        <f t="shared" si="363"/>
        <v>-183.15254237288138</v>
      </c>
      <c r="CO199" s="13">
        <f t="shared" si="363"/>
        <v>-186.42424242424232</v>
      </c>
      <c r="CP199" s="13">
        <f t="shared" si="363"/>
        <v>-189.6521739130435</v>
      </c>
      <c r="CQ199" s="13">
        <f t="shared" si="363"/>
        <v>-192.8372093023255</v>
      </c>
      <c r="CR199" s="13">
        <f t="shared" si="363"/>
        <v>-195.980198019802</v>
      </c>
      <c r="CS199" s="13">
        <f t="shared" si="363"/>
        <v>-199.08196721311475</v>
      </c>
      <c r="CT199" s="13">
        <f t="shared" si="363"/>
        <v>-202.14332247557013</v>
      </c>
      <c r="CU199" s="13">
        <f t="shared" si="363"/>
        <v>-205.1650485436893</v>
      </c>
      <c r="CV199" s="13">
        <f t="shared" si="363"/>
        <v>-208.14790996784575</v>
      </c>
      <c r="CW199" s="13">
        <f t="shared" si="363"/>
        <v>-211.09265175718849</v>
      </c>
      <c r="CX199" s="13">
        <f t="shared" si="363"/>
        <v>-214</v>
      </c>
      <c r="CY199" s="13">
        <f t="shared" si="363"/>
        <v>-216.87066246056781</v>
      </c>
      <c r="CZ199" s="13">
        <f t="shared" si="363"/>
        <v>-219.70532915360502</v>
      </c>
      <c r="DA199" s="13">
        <f t="shared" si="363"/>
        <v>-222.50467289719626</v>
      </c>
      <c r="DB199" s="13">
        <f t="shared" si="363"/>
        <v>-225.26934984520119</v>
      </c>
      <c r="DC199" s="13">
        <f t="shared" si="363"/>
        <v>-228</v>
      </c>
      <c r="DD199" s="13">
        <f t="shared" si="363"/>
        <v>-230.69724770642199</v>
      </c>
      <c r="DE199" s="13">
        <f t="shared" si="363"/>
        <v>-233.36170212765961</v>
      </c>
      <c r="DF199" s="13">
        <f t="shared" si="363"/>
        <v>-235.99395770392755</v>
      </c>
      <c r="DG199" s="13">
        <f t="shared" si="363"/>
        <v>-238.59459459459458</v>
      </c>
      <c r="DH199" s="13">
        <f t="shared" si="363"/>
        <v>-241.16417910447763</v>
      </c>
      <c r="DI199" s="13">
        <f t="shared" si="363"/>
        <v>-243.7032640949555</v>
      </c>
      <c r="DJ199" s="13">
        <f t="shared" si="363"/>
        <v>-246.21238938053091</v>
      </c>
      <c r="DK199" s="13">
        <f t="shared" si="363"/>
        <v>-248.692082111437</v>
      </c>
      <c r="DL199" s="13">
        <f t="shared" si="363"/>
        <v>-248.4979591836734</v>
      </c>
      <c r="DM199" s="13">
        <f t="shared" si="363"/>
        <v>-246.99130434782609</v>
      </c>
      <c r="DN199" s="13">
        <f t="shared" si="363"/>
        <v>-245.50201729106624</v>
      </c>
      <c r="DO199" s="13">
        <f t="shared" si="363"/>
        <v>-244.02979942693412</v>
      </c>
      <c r="DP199" s="13">
        <f t="shared" si="363"/>
        <v>-242.57435897435892</v>
      </c>
      <c r="DQ199" s="13">
        <f t="shared" si="363"/>
        <v>-241.13541076487252</v>
      </c>
      <c r="DR199" s="13">
        <f t="shared" si="363"/>
        <v>-239.71267605633795</v>
      </c>
      <c r="DS199" s="13">
        <f t="shared" si="363"/>
        <v>-238.30588235294113</v>
      </c>
      <c r="DT199" s="13">
        <f t="shared" si="363"/>
        <v>-236.91476323119775</v>
      </c>
      <c r="DU199" s="13">
        <f t="shared" si="363"/>
        <v>-235.53905817174513</v>
      </c>
      <c r="DV199" s="13">
        <f t="shared" si="363"/>
        <v>-234.1785123966942</v>
      </c>
      <c r="DW199" s="13">
        <f t="shared" si="363"/>
        <v>-232.83287671232881</v>
      </c>
      <c r="DX199" s="13">
        <f t="shared" si="363"/>
        <v>-231.50190735694821</v>
      </c>
      <c r="DY199" s="13">
        <f t="shared" si="363"/>
        <v>-230.18536585365854</v>
      </c>
      <c r="DZ199" s="13">
        <f t="shared" si="363"/>
        <v>-228.88301886792453</v>
      </c>
      <c r="EA199" s="13">
        <f t="shared" si="363"/>
        <v>-227.59463806970513</v>
      </c>
      <c r="EB199" s="13">
        <f t="shared" si="363"/>
        <v>-226.32</v>
      </c>
      <c r="EC199" s="13">
        <f t="shared" si="363"/>
        <v>-225.05888594164458</v>
      </c>
      <c r="ED199" s="13">
        <f t="shared" si="363"/>
        <v>-223.81108179419527</v>
      </c>
      <c r="EE199" s="13">
        <f t="shared" si="363"/>
        <v>-222.57637795275593</v>
      </c>
      <c r="EF199" s="13">
        <f t="shared" si="363"/>
        <v>-221.35456919060056</v>
      </c>
      <c r="EG199" s="13">
        <f t="shared" si="363"/>
        <v>-220.14545454545453</v>
      </c>
      <c r="EH199" s="13">
        <f t="shared" si="363"/>
        <v>-218.94883720930238</v>
      </c>
      <c r="EI199" s="13">
        <f t="shared" si="363"/>
        <v>-217.76452442159382</v>
      </c>
      <c r="EJ199" s="13">
        <f t="shared" si="363"/>
        <v>-216.59232736572892</v>
      </c>
      <c r="EK199" s="13">
        <f t="shared" si="363"/>
        <v>-215.4320610687023</v>
      </c>
      <c r="EL199" s="13">
        <f t="shared" si="363"/>
        <v>-214.2835443037975</v>
      </c>
      <c r="EM199" s="13">
        <f t="shared" si="363"/>
        <v>-213.14659949622171</v>
      </c>
      <c r="EN199" s="13">
        <f t="shared" si="363"/>
        <v>-212.02105263157898</v>
      </c>
      <c r="EO199" s="13">
        <f t="shared" si="363"/>
        <v>-210.90673316708217</v>
      </c>
      <c r="EP199" s="13">
        <f t="shared" si="363"/>
        <v>-209.80347394540934</v>
      </c>
      <c r="EQ199" s="13">
        <f t="shared" si="363"/>
        <v>-208.71111111111117</v>
      </c>
      <c r="ER199" s="13">
        <f t="shared" si="363"/>
        <v>-207.62948402948405</v>
      </c>
      <c r="ES199" s="13">
        <f t="shared" si="363"/>
        <v>-206.558435207824</v>
      </c>
      <c r="ET199" s="13">
        <f t="shared" si="363"/>
        <v>-205.49781021897797</v>
      </c>
      <c r="EU199" s="13">
        <f t="shared" si="363"/>
        <v>-204.44745762711858</v>
      </c>
      <c r="EV199" s="13">
        <f t="shared" si="363"/>
        <v>-203.4072289156627</v>
      </c>
      <c r="EW199" s="13">
        <f t="shared" si="363"/>
        <v>-202.37697841726617</v>
      </c>
      <c r="EX199" s="13">
        <f t="shared" si="363"/>
        <v>-201.35656324582339</v>
      </c>
      <c r="EY199" s="13">
        <f t="shared" si="363"/>
        <v>-200.34584323040383</v>
      </c>
      <c r="EZ199" s="13">
        <f t="shared" si="363"/>
        <v>-199.3446808510638</v>
      </c>
      <c r="FA199" s="13">
        <f t="shared" si="363"/>
        <v>-198.35294117647061</v>
      </c>
      <c r="FB199" s="13">
        <f t="shared" si="363"/>
        <v>-197.3704918032787</v>
      </c>
      <c r="FC199" s="13">
        <f t="shared" si="363"/>
        <v>-196.39720279720274</v>
      </c>
      <c r="FD199" s="13">
        <f t="shared" si="363"/>
        <v>-195.4329466357309</v>
      </c>
      <c r="FE199" s="13">
        <f t="shared" si="363"/>
        <v>-194.47759815242489</v>
      </c>
      <c r="FF199" s="13">
        <f t="shared" si="363"/>
        <v>-193.53103448275851</v>
      </c>
      <c r="FG199" s="13">
        <f t="shared" si="363"/>
        <v>-192.59313501144163</v>
      </c>
      <c r="FH199" s="13">
        <f t="shared" si="363"/>
        <v>-191.66378132118462</v>
      </c>
      <c r="FI199" s="13">
        <f t="shared" si="363"/>
        <v>-190.74285714285713</v>
      </c>
      <c r="FJ199" s="13">
        <f t="shared" si="363"/>
        <v>-189.83024830699765</v>
      </c>
      <c r="FK199" s="13">
        <f t="shared" si="363"/>
        <v>-188.92584269662927</v>
      </c>
      <c r="FL199" s="13">
        <f t="shared" si="363"/>
        <v>-188.02953020134237</v>
      </c>
      <c r="FM199" s="13">
        <f t="shared" si="363"/>
        <v>-187.14120267260591</v>
      </c>
      <c r="FN199" s="13">
        <f t="shared" si="363"/>
        <v>-186.26075388026607</v>
      </c>
      <c r="FO199" s="13">
        <f t="shared" si="363"/>
        <v>-185.38807947019865</v>
      </c>
      <c r="FP199" s="13">
        <f t="shared" si="363"/>
        <v>-184.52307692307693</v>
      </c>
      <c r="FQ199" s="13">
        <f t="shared" si="363"/>
        <v>-183.66564551422323</v>
      </c>
      <c r="FR199" s="13">
        <f t="shared" si="363"/>
        <v>-182.8156862745098</v>
      </c>
      <c r="FS199" s="13">
        <f t="shared" si="363"/>
        <v>-181.97310195227755</v>
      </c>
      <c r="FT199" s="13">
        <f t="shared" si="363"/>
        <v>-181.13779697624193</v>
      </c>
      <c r="FU199" s="13">
        <f t="shared" si="363"/>
        <v>-180.30967741935484</v>
      </c>
      <c r="FV199" s="13">
        <f t="shared" si="363"/>
        <v>-179.48865096359737</v>
      </c>
      <c r="FW199" s="13">
        <f t="shared" si="363"/>
        <v>-178.67462686567154</v>
      </c>
      <c r="FX199" s="13">
        <f t="shared" si="363"/>
        <v>-177.86751592356688</v>
      </c>
      <c r="FY199" s="13">
        <f t="shared" si="363"/>
        <v>-177.06723044397461</v>
      </c>
      <c r="FZ199" s="13">
        <f t="shared" si="363"/>
        <v>-176.27368421052631</v>
      </c>
      <c r="GA199" s="13">
        <f t="shared" si="363"/>
        <v>-175.48679245283017</v>
      </c>
      <c r="GB199" s="13">
        <f t="shared" si="363"/>
        <v>-174.70647181628397</v>
      </c>
      <c r="GC199" s="13">
        <f t="shared" si="363"/>
        <v>-173.93264033264035</v>
      </c>
      <c r="GD199" s="13">
        <f t="shared" si="363"/>
        <v>-173.16521739130434</v>
      </c>
      <c r="GE199" s="13">
        <f t="shared" si="363"/>
        <v>-172.40412371134022</v>
      </c>
      <c r="GF199" s="13">
        <f t="shared" si="363"/>
        <v>-171.64928131416832</v>
      </c>
      <c r="GG199" s="13">
        <f t="shared" si="363"/>
        <v>-170.90061349693264</v>
      </c>
      <c r="GH199" s="13">
        <f t="shared" si="363"/>
        <v>-170.1580448065173</v>
      </c>
      <c r="GI199" s="13">
        <f t="shared" si="363"/>
        <v>-169.42150101419878</v>
      </c>
      <c r="GJ199" s="13">
        <f t="shared" si="363"/>
        <v>-168.69090909090914</v>
      </c>
      <c r="GK199" s="13">
        <f t="shared" si="363"/>
        <v>-167.9661971830987</v>
      </c>
      <c r="GL199" s="13">
        <f t="shared" si="363"/>
        <v>-167.24729458917841</v>
      </c>
      <c r="GM199" s="13">
        <f t="shared" si="363"/>
        <v>-166.53413173652694</v>
      </c>
      <c r="GN199" s="13">
        <f t="shared" si="363"/>
        <v>-165.82664015904572</v>
      </c>
      <c r="GO199" s="13">
        <f t="shared" si="363"/>
        <v>-165.12475247524753</v>
      </c>
      <c r="GP199" s="13">
        <f t="shared" si="363"/>
        <v>-164.42840236686391</v>
      </c>
      <c r="GQ199" s="13">
        <f t="shared" si="363"/>
        <v>-163.7375245579567</v>
      </c>
      <c r="GR199" s="13">
        <f t="shared" si="363"/>
        <v>-163.05205479452053</v>
      </c>
      <c r="GS199" s="13">
        <f t="shared" si="363"/>
        <v>-162.37192982456133</v>
      </c>
      <c r="GT199" s="13">
        <f t="shared" si="363"/>
        <v>-161.69708737864073</v>
      </c>
      <c r="GU199" s="13">
        <f t="shared" si="363"/>
        <v>-161.0274661508704</v>
      </c>
      <c r="GV199" s="13">
        <f t="shared" si="363"/>
        <v>-160.36300578034678</v>
      </c>
      <c r="GW199" s="13">
        <f t="shared" si="363"/>
        <v>-159.70364683301341</v>
      </c>
      <c r="GX199" s="13">
        <f t="shared" si="363"/>
        <v>-159.04933078393879</v>
      </c>
      <c r="GY199" s="13">
        <f t="shared" si="363"/>
        <v>-158.40000000000003</v>
      </c>
      <c r="GZ199" s="13">
        <f t="shared" si="363"/>
        <v>-157.75559772296009</v>
      </c>
      <c r="HA199" s="13">
        <f t="shared" si="363"/>
        <v>-157.11606805293002</v>
      </c>
      <c r="HB199" s="13">
        <f t="shared" si="363"/>
        <v>-156.48135593220343</v>
      </c>
      <c r="HC199" s="13">
        <f t="shared" si="363"/>
        <v>-155.85140712945599</v>
      </c>
      <c r="HD199" s="13">
        <f t="shared" si="363"/>
        <v>-155.22616822429904</v>
      </c>
      <c r="HE199" s="13">
        <f t="shared" si="363"/>
        <v>-154.60558659217872</v>
      </c>
      <c r="HF199" s="13">
        <f t="shared" si="363"/>
        <v>-153.98961038961033</v>
      </c>
      <c r="HG199" s="13">
        <f t="shared" si="363"/>
        <v>-153.37818853974125</v>
      </c>
      <c r="HH199" s="13">
        <f t="shared" si="363"/>
        <v>-152.7712707182319</v>
      </c>
      <c r="HI199" s="13">
        <f t="shared" si="363"/>
        <v>-152.16880733944959</v>
      </c>
      <c r="HJ199" s="13">
        <f t="shared" si="363"/>
        <v>-151.57074954296161</v>
      </c>
      <c r="HK199" s="13">
        <f t="shared" si="363"/>
        <v>-150.97704918032787</v>
      </c>
      <c r="HL199" s="13">
        <f t="shared" si="363"/>
        <v>-150.38765880217784</v>
      </c>
      <c r="HM199" s="13">
        <f t="shared" si="363"/>
        <v>-149.80253164556962</v>
      </c>
      <c r="HN199" s="13">
        <f t="shared" si="363"/>
        <v>-149.22162162162158</v>
      </c>
      <c r="HO199" s="13">
        <f t="shared" si="363"/>
        <v>-148.64488330341112</v>
      </c>
      <c r="HP199" s="13">
        <f t="shared" si="363"/>
        <v>-148.07227191413244</v>
      </c>
      <c r="HQ199" s="13">
        <f t="shared" si="363"/>
        <v>-147.50374331550802</v>
      </c>
      <c r="HR199" s="13">
        <f t="shared" si="363"/>
        <v>-146.93925399644763</v>
      </c>
      <c r="HS199" s="13">
        <f t="shared" si="363"/>
        <v>-146.37876106194699</v>
      </c>
      <c r="HT199" s="13">
        <f t="shared" si="363"/>
        <v>-145.82222222222219</v>
      </c>
      <c r="HU199" s="13">
        <f t="shared" si="363"/>
        <v>-145.26959578207379</v>
      </c>
      <c r="HV199" s="13">
        <f t="shared" si="363"/>
        <v>-144.72084063047294</v>
      </c>
      <c r="HW199" s="13">
        <f t="shared" si="363"/>
        <v>-144.17591623036651</v>
      </c>
      <c r="HX199" s="13">
        <f t="shared" si="363"/>
        <v>-143.63478260869567</v>
      </c>
      <c r="HY199" s="13">
        <f t="shared" si="363"/>
        <v>-143.09740034662047</v>
      </c>
      <c r="HZ199" s="13">
        <f t="shared" si="363"/>
        <v>-142.56373056994823</v>
      </c>
      <c r="IA199" s="13">
        <f t="shared" si="363"/>
        <v>-142.03373493975903</v>
      </c>
      <c r="IB199" s="13">
        <f t="shared" si="363"/>
        <v>-141.50737564322469</v>
      </c>
      <c r="IC199" s="13">
        <f t="shared" si="363"/>
        <v>-140.98461538461538</v>
      </c>
      <c r="ID199" s="13">
        <f t="shared" si="363"/>
        <v>-140.46541737649068</v>
      </c>
      <c r="IE199" s="13">
        <f t="shared" si="363"/>
        <v>-139.94974533106961</v>
      </c>
      <c r="IF199" s="13">
        <f t="shared" si="363"/>
        <v>-139.43756345177667</v>
      </c>
      <c r="IG199" s="13">
        <f t="shared" si="363"/>
        <v>-138.92883642495781</v>
      </c>
      <c r="IH199" s="13">
        <f t="shared" si="363"/>
        <v>-138.42352941176466</v>
      </c>
      <c r="II199" s="13">
        <f t="shared" si="363"/>
        <v>-137.92160804020102</v>
      </c>
      <c r="IJ199" s="13">
        <f t="shared" si="363"/>
        <v>-137.42303839732892</v>
      </c>
      <c r="IK199" s="13">
        <f t="shared" si="363"/>
        <v>-136.92778702163059</v>
      </c>
      <c r="IL199" s="13">
        <f t="shared" si="363"/>
        <v>-136.4358208955224</v>
      </c>
      <c r="IM199" s="13">
        <f t="shared" si="363"/>
        <v>-135.94710743801647</v>
      </c>
      <c r="IN199" s="13">
        <f t="shared" si="363"/>
        <v>-135.4616144975289</v>
      </c>
      <c r="IO199" s="13">
        <f t="shared" si="363"/>
        <v>-134.97931034482758</v>
      </c>
      <c r="IP199" s="13">
        <f t="shared" si="363"/>
        <v>-134.50016366612113</v>
      </c>
      <c r="IQ199" s="13">
        <f t="shared" si="363"/>
        <v>-134.02414355628059</v>
      </c>
      <c r="IR199" s="13">
        <f t="shared" si="363"/>
        <v>-133.55121951219519</v>
      </c>
      <c r="IS199" s="13">
        <f t="shared" si="363"/>
        <v>-133.08136142625597</v>
      </c>
      <c r="IT199" s="13">
        <f t="shared" si="363"/>
        <v>-132.61453957996775</v>
      </c>
      <c r="IU199" s="13">
        <f t="shared" si="363"/>
        <v>-132.15072463768115</v>
      </c>
      <c r="IV199" s="13">
        <f t="shared" si="363"/>
        <v>-131.68988764044946</v>
      </c>
      <c r="IW199" s="13"/>
      <c r="IX199" s="13"/>
      <c r="IY199" s="13"/>
      <c r="IZ199" s="13"/>
      <c r="JA199" s="13"/>
      <c r="JB199" s="13"/>
    </row>
    <row r="200" spans="1:262" ht="12.75" customHeight="1" x14ac:dyDescent="0.3">
      <c r="A200" s="14" t="s">
        <v>44</v>
      </c>
      <c r="B200" s="18">
        <v>362</v>
      </c>
      <c r="C200" s="19">
        <f t="shared" si="343"/>
        <v>1671.3333333333333</v>
      </c>
      <c r="D200" s="19">
        <f t="shared" si="344"/>
        <v>1309.3333333333333</v>
      </c>
      <c r="E200" s="19">
        <f t="shared" si="345"/>
        <v>10.5</v>
      </c>
      <c r="F200" s="18">
        <f t="shared" si="346"/>
        <v>1300</v>
      </c>
      <c r="G200" s="19">
        <f t="shared" si="347"/>
        <v>46.761904761904759</v>
      </c>
      <c r="H200" s="16">
        <f t="shared" si="348"/>
        <v>2791.3333333333335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4">
        <v>6000</v>
      </c>
      <c r="S200" s="17">
        <f>6/2</f>
        <v>3</v>
      </c>
      <c r="T200" s="17">
        <v>14</v>
      </c>
      <c r="U200" s="17">
        <f t="shared" si="350"/>
        <v>42</v>
      </c>
      <c r="V200" s="17">
        <f t="shared" si="351"/>
        <v>3360</v>
      </c>
      <c r="W200" s="17">
        <f t="shared" si="352"/>
        <v>2.5</v>
      </c>
      <c r="X200" s="17">
        <f t="shared" si="353"/>
        <v>500</v>
      </c>
      <c r="Y200" s="4">
        <f t="shared" si="354"/>
        <v>2140</v>
      </c>
      <c r="Z200" s="4">
        <v>0.05</v>
      </c>
      <c r="AA200" s="4">
        <v>12</v>
      </c>
      <c r="AB200" s="4">
        <v>7</v>
      </c>
      <c r="AC200" s="4">
        <v>500</v>
      </c>
      <c r="AD200" s="4">
        <v>3360</v>
      </c>
      <c r="AE200" s="4">
        <f t="shared" si="355"/>
        <v>4815</v>
      </c>
      <c r="AF200" s="4">
        <f t="shared" si="356"/>
        <v>756</v>
      </c>
      <c r="AG200" s="13">
        <f t="shared" ref="AG200:IV200" si="364">((($V200+$X200)/10*MAX((AG$2/$AC200),1)+($Y200/80*180*$Z200))/(MAX((AG$2/$AA200),1)+$AB200))*28-$B200</f>
        <v>1831.625</v>
      </c>
      <c r="AH200" s="13">
        <f t="shared" si="364"/>
        <v>1831.625</v>
      </c>
      <c r="AI200" s="13">
        <f t="shared" si="364"/>
        <v>1702.5882352941176</v>
      </c>
      <c r="AJ200" s="13">
        <f t="shared" si="364"/>
        <v>1587.8888888888887</v>
      </c>
      <c r="AK200" s="13">
        <f t="shared" si="364"/>
        <v>1485.2631578947369</v>
      </c>
      <c r="AL200" s="13">
        <f t="shared" si="364"/>
        <v>1392.8999999999999</v>
      </c>
      <c r="AM200" s="13">
        <f t="shared" si="364"/>
        <v>1309.3333333333333</v>
      </c>
      <c r="AN200" s="13">
        <f t="shared" si="364"/>
        <v>1233.3636363636363</v>
      </c>
      <c r="AO200" s="13">
        <f t="shared" si="364"/>
        <v>1164</v>
      </c>
      <c r="AP200" s="13">
        <f t="shared" si="364"/>
        <v>1100.4166666666665</v>
      </c>
      <c r="AQ200" s="13">
        <f t="shared" si="364"/>
        <v>1041.92</v>
      </c>
      <c r="AR200" s="13">
        <f t="shared" si="364"/>
        <v>987.92307692307691</v>
      </c>
      <c r="AS200" s="13">
        <f t="shared" si="364"/>
        <v>937.92592592592587</v>
      </c>
      <c r="AT200" s="13">
        <f t="shared" si="364"/>
        <v>891.5</v>
      </c>
      <c r="AU200" s="13">
        <f t="shared" si="364"/>
        <v>848.27586206896558</v>
      </c>
      <c r="AV200" s="13">
        <f t="shared" si="364"/>
        <v>807.93333333333339</v>
      </c>
      <c r="AW200" s="13">
        <f t="shared" si="364"/>
        <v>770.19354838709683</v>
      </c>
      <c r="AX200" s="13">
        <f t="shared" si="364"/>
        <v>734.8125</v>
      </c>
      <c r="AY200" s="13">
        <f t="shared" si="364"/>
        <v>701.57575757575751</v>
      </c>
      <c r="AZ200" s="13">
        <f t="shared" si="364"/>
        <v>670.29411764705878</v>
      </c>
      <c r="BA200" s="13">
        <f t="shared" si="364"/>
        <v>640.80000000000007</v>
      </c>
      <c r="BB200" s="13">
        <f t="shared" si="364"/>
        <v>612.94444444444434</v>
      </c>
      <c r="BC200" s="13">
        <f t="shared" si="364"/>
        <v>586.59459459459458</v>
      </c>
      <c r="BD200" s="13">
        <f t="shared" si="364"/>
        <v>561.63157894736844</v>
      </c>
      <c r="BE200" s="13">
        <f t="shared" si="364"/>
        <v>537.94871794871801</v>
      </c>
      <c r="BF200" s="13">
        <f t="shared" si="364"/>
        <v>515.44999999999993</v>
      </c>
      <c r="BG200" s="13">
        <f t="shared" si="364"/>
        <v>494.04878048780495</v>
      </c>
      <c r="BH200" s="13">
        <f t="shared" si="364"/>
        <v>473.66666666666663</v>
      </c>
      <c r="BI200" s="13">
        <f t="shared" si="364"/>
        <v>454.23255813953494</v>
      </c>
      <c r="BJ200" s="13">
        <f t="shared" si="364"/>
        <v>435.68181818181813</v>
      </c>
      <c r="BK200" s="13">
        <f t="shared" si="364"/>
        <v>417.95555555555552</v>
      </c>
      <c r="BL200" s="13">
        <f t="shared" si="364"/>
        <v>401</v>
      </c>
      <c r="BM200" s="13">
        <f t="shared" si="364"/>
        <v>384.76595744680856</v>
      </c>
      <c r="BN200" s="13">
        <f t="shared" si="364"/>
        <v>369.20833333333326</v>
      </c>
      <c r="BO200" s="13">
        <f t="shared" si="364"/>
        <v>354.28571428571422</v>
      </c>
      <c r="BP200" s="13">
        <f t="shared" si="364"/>
        <v>339.96000000000004</v>
      </c>
      <c r="BQ200" s="13">
        <f t="shared" si="364"/>
        <v>326.1960784313726</v>
      </c>
      <c r="BR200" s="13">
        <f t="shared" si="364"/>
        <v>312.96153846153845</v>
      </c>
      <c r="BS200" s="13">
        <f t="shared" si="364"/>
        <v>300.2264150943397</v>
      </c>
      <c r="BT200" s="13">
        <f t="shared" si="364"/>
        <v>287.96296296296293</v>
      </c>
      <c r="BU200" s="13">
        <f t="shared" si="364"/>
        <v>276.14545454545453</v>
      </c>
      <c r="BV200" s="13">
        <f t="shared" si="364"/>
        <v>264.75</v>
      </c>
      <c r="BW200" s="13">
        <f t="shared" si="364"/>
        <v>253.75438596491222</v>
      </c>
      <c r="BX200" s="13">
        <f t="shared" si="364"/>
        <v>243.13793103448279</v>
      </c>
      <c r="BY200" s="13">
        <f t="shared" si="364"/>
        <v>232.88135593220341</v>
      </c>
      <c r="BZ200" s="13">
        <f t="shared" si="364"/>
        <v>222.9666666666667</v>
      </c>
      <c r="CA200" s="13">
        <f t="shared" si="364"/>
        <v>213.37704918032796</v>
      </c>
      <c r="CB200" s="13">
        <f t="shared" si="364"/>
        <v>204.09677419354841</v>
      </c>
      <c r="CC200" s="13">
        <f t="shared" si="364"/>
        <v>195.11111111111109</v>
      </c>
      <c r="CD200" s="13">
        <f t="shared" si="364"/>
        <v>186.40625</v>
      </c>
      <c r="CE200" s="13">
        <f t="shared" si="364"/>
        <v>177.96923076923076</v>
      </c>
      <c r="CF200" s="13">
        <f t="shared" si="364"/>
        <v>169.78787878787875</v>
      </c>
      <c r="CG200" s="13">
        <f t="shared" si="364"/>
        <v>161.85074626865674</v>
      </c>
      <c r="CH200" s="13">
        <f t="shared" si="364"/>
        <v>154.14705882352939</v>
      </c>
      <c r="CI200" s="13">
        <f t="shared" si="364"/>
        <v>146.66666666666669</v>
      </c>
      <c r="CJ200" s="13">
        <f t="shared" si="364"/>
        <v>139.40000000000003</v>
      </c>
      <c r="CK200" s="13">
        <f t="shared" si="364"/>
        <v>132.33802816901408</v>
      </c>
      <c r="CL200" s="13">
        <f t="shared" si="364"/>
        <v>125.47222222222217</v>
      </c>
      <c r="CM200" s="13">
        <f t="shared" si="364"/>
        <v>118.79452054794518</v>
      </c>
      <c r="CN200" s="13">
        <f t="shared" si="364"/>
        <v>112.29729729729729</v>
      </c>
      <c r="CO200" s="13">
        <f t="shared" si="364"/>
        <v>105.97333333333336</v>
      </c>
      <c r="CP200" s="13">
        <f t="shared" si="364"/>
        <v>99.81578947368422</v>
      </c>
      <c r="CQ200" s="13">
        <f t="shared" si="364"/>
        <v>93.818181818181813</v>
      </c>
      <c r="CR200" s="13">
        <f t="shared" si="364"/>
        <v>87.974358974359006</v>
      </c>
      <c r="CS200" s="13">
        <f t="shared" si="364"/>
        <v>82.278481012658233</v>
      </c>
      <c r="CT200" s="13">
        <f t="shared" si="364"/>
        <v>76.724999999999966</v>
      </c>
      <c r="CU200" s="13">
        <f t="shared" si="364"/>
        <v>71.30864197530866</v>
      </c>
      <c r="CV200" s="13">
        <f t="shared" si="364"/>
        <v>66.024390243902474</v>
      </c>
      <c r="CW200" s="13">
        <f t="shared" si="364"/>
        <v>60.867469879518069</v>
      </c>
      <c r="CX200" s="13">
        <f t="shared" si="364"/>
        <v>55.833333333333314</v>
      </c>
      <c r="CY200" s="13">
        <f t="shared" si="364"/>
        <v>50.917647058823491</v>
      </c>
      <c r="CZ200" s="13">
        <f t="shared" si="364"/>
        <v>46.116279069767472</v>
      </c>
      <c r="DA200" s="13">
        <f t="shared" si="364"/>
        <v>41.425287356321803</v>
      </c>
      <c r="DB200" s="13">
        <f t="shared" si="364"/>
        <v>36.840909090909065</v>
      </c>
      <c r="DC200" s="13">
        <f t="shared" si="364"/>
        <v>32.359550561797789</v>
      </c>
      <c r="DD200" s="13">
        <f t="shared" si="364"/>
        <v>27.97777777777776</v>
      </c>
      <c r="DE200" s="13">
        <f t="shared" si="364"/>
        <v>23.692307692307736</v>
      </c>
      <c r="DF200" s="13">
        <f t="shared" si="364"/>
        <v>19.5</v>
      </c>
      <c r="DG200" s="13">
        <f t="shared" si="364"/>
        <v>15.397849462365571</v>
      </c>
      <c r="DH200" s="13">
        <f t="shared" si="364"/>
        <v>11.382978723404278</v>
      </c>
      <c r="DI200" s="13">
        <f t="shared" si="364"/>
        <v>7.4526315789473756</v>
      </c>
      <c r="DJ200" s="13">
        <f t="shared" si="364"/>
        <v>3.6041666666666288</v>
      </c>
      <c r="DK200" s="13">
        <f t="shared" si="364"/>
        <v>-0.16494845360824684</v>
      </c>
      <c r="DL200" s="13">
        <f t="shared" si="364"/>
        <v>-2.0925714285714321</v>
      </c>
      <c r="DM200" s="13">
        <f t="shared" si="364"/>
        <v>-3.1078787878787466</v>
      </c>
      <c r="DN200" s="13">
        <f t="shared" si="364"/>
        <v>-4.1028799999999137</v>
      </c>
      <c r="DO200" s="13">
        <f t="shared" si="364"/>
        <v>-5.0781782178217441</v>
      </c>
      <c r="DP200" s="13">
        <f t="shared" si="364"/>
        <v>-6.0343529411764507</v>
      </c>
      <c r="DQ200" s="13">
        <f t="shared" si="364"/>
        <v>-6.9719611650485263</v>
      </c>
      <c r="DR200" s="13">
        <f t="shared" si="364"/>
        <v>-7.8915384615384028</v>
      </c>
      <c r="DS200" s="13">
        <f t="shared" si="364"/>
        <v>-8.7935999999999694</v>
      </c>
      <c r="DT200" s="13">
        <f t="shared" si="364"/>
        <v>-9.6786415094339873</v>
      </c>
      <c r="DU200" s="13">
        <f t="shared" si="364"/>
        <v>-10.547140186915897</v>
      </c>
      <c r="DV200" s="13">
        <f t="shared" si="364"/>
        <v>-11.399555555555594</v>
      </c>
      <c r="DW200" s="13">
        <f t="shared" si="364"/>
        <v>-12.236330275229363</v>
      </c>
      <c r="DX200" s="13">
        <f t="shared" si="364"/>
        <v>-13.057890909090929</v>
      </c>
      <c r="DY200" s="13">
        <f t="shared" si="364"/>
        <v>-13.864648648648654</v>
      </c>
      <c r="DZ200" s="13">
        <f t="shared" si="364"/>
        <v>-14.657000000000039</v>
      </c>
      <c r="EA200" s="13">
        <f t="shared" si="364"/>
        <v>-15.435327433628345</v>
      </c>
      <c r="EB200" s="13">
        <f t="shared" si="364"/>
        <v>-16.199999999999932</v>
      </c>
      <c r="EC200" s="13">
        <f t="shared" si="364"/>
        <v>-16.951373913043483</v>
      </c>
      <c r="ED200" s="13">
        <f t="shared" si="364"/>
        <v>-17.689793103448324</v>
      </c>
      <c r="EE200" s="13">
        <f t="shared" si="364"/>
        <v>-18.415589743589749</v>
      </c>
      <c r="EF200" s="13">
        <f t="shared" si="364"/>
        <v>-19.129084745762668</v>
      </c>
      <c r="EG200" s="13">
        <f t="shared" si="364"/>
        <v>-19.830588235294158</v>
      </c>
      <c r="EH200" s="13">
        <f t="shared" si="364"/>
        <v>-20.520400000000052</v>
      </c>
      <c r="EI200" s="13">
        <f t="shared" si="364"/>
        <v>-21.198809917355334</v>
      </c>
      <c r="EJ200" s="13">
        <f t="shared" si="364"/>
        <v>-21.866098360655712</v>
      </c>
      <c r="EK200" s="13">
        <f t="shared" si="364"/>
        <v>-22.522536585365856</v>
      </c>
      <c r="EL200" s="13">
        <f t="shared" si="364"/>
        <v>-23.168387096774154</v>
      </c>
      <c r="EM200" s="13">
        <f t="shared" si="364"/>
        <v>-23.803903999999989</v>
      </c>
      <c r="EN200" s="13">
        <f t="shared" si="364"/>
        <v>-24.429333333333318</v>
      </c>
      <c r="EO200" s="13">
        <f t="shared" si="364"/>
        <v>-25.04491338582676</v>
      </c>
      <c r="EP200" s="13">
        <f t="shared" si="364"/>
        <v>-25.650874999999985</v>
      </c>
      <c r="EQ200" s="13">
        <f t="shared" si="364"/>
        <v>-26.247441860465131</v>
      </c>
      <c r="ER200" s="13">
        <f t="shared" si="364"/>
        <v>-26.834830769230734</v>
      </c>
      <c r="ES200" s="13">
        <f t="shared" si="364"/>
        <v>-27.413251908396944</v>
      </c>
      <c r="ET200" s="13">
        <f t="shared" si="364"/>
        <v>-27.982909090909061</v>
      </c>
      <c r="EU200" s="13">
        <f t="shared" si="364"/>
        <v>-28.543999999999983</v>
      </c>
      <c r="EV200" s="13">
        <f t="shared" si="364"/>
        <v>-29.096716417910443</v>
      </c>
      <c r="EW200" s="13">
        <f t="shared" si="364"/>
        <v>-29.641244444444453</v>
      </c>
      <c r="EX200" s="13">
        <f t="shared" si="364"/>
        <v>-30.177764705882339</v>
      </c>
      <c r="EY200" s="13">
        <f t="shared" si="364"/>
        <v>-30.706452554744544</v>
      </c>
      <c r="EZ200" s="13">
        <f t="shared" si="364"/>
        <v>-31.227478260869532</v>
      </c>
      <c r="FA200" s="13">
        <f t="shared" si="364"/>
        <v>-31.74100719424456</v>
      </c>
      <c r="FB200" s="13">
        <f t="shared" si="364"/>
        <v>-32.247200000000021</v>
      </c>
      <c r="FC200" s="13">
        <f t="shared" si="364"/>
        <v>-32.746212765957466</v>
      </c>
      <c r="FD200" s="13">
        <f t="shared" si="364"/>
        <v>-33.238197183098578</v>
      </c>
      <c r="FE200" s="13">
        <f t="shared" si="364"/>
        <v>-33.723300699300694</v>
      </c>
      <c r="FF200" s="13">
        <f t="shared" si="364"/>
        <v>-34.201666666666654</v>
      </c>
      <c r="FG200" s="13">
        <f t="shared" si="364"/>
        <v>-34.673434482758637</v>
      </c>
      <c r="FH200" s="13">
        <f t="shared" si="364"/>
        <v>-35.138739726027381</v>
      </c>
      <c r="FI200" s="13">
        <f t="shared" si="364"/>
        <v>-35.597714285714289</v>
      </c>
      <c r="FJ200" s="13">
        <f t="shared" si="364"/>
        <v>-36.050486486486477</v>
      </c>
      <c r="FK200" s="13">
        <f t="shared" si="364"/>
        <v>-36.497181208053689</v>
      </c>
      <c r="FL200" s="13">
        <f t="shared" si="364"/>
        <v>-36.937919999999963</v>
      </c>
      <c r="FM200" s="13">
        <f t="shared" si="364"/>
        <v>-37.372821192052982</v>
      </c>
      <c r="FN200" s="13">
        <f t="shared" si="364"/>
        <v>-37.802000000000021</v>
      </c>
      <c r="FO200" s="13">
        <f t="shared" si="364"/>
        <v>-38.225568627450969</v>
      </c>
      <c r="FP200" s="13">
        <f t="shared" si="364"/>
        <v>-38.643636363636347</v>
      </c>
      <c r="FQ200" s="13">
        <f t="shared" si="364"/>
        <v>-39.056309677419335</v>
      </c>
      <c r="FR200" s="13">
        <f t="shared" si="364"/>
        <v>-39.46369230769227</v>
      </c>
      <c r="FS200" s="13">
        <f t="shared" si="364"/>
        <v>-39.865885350318479</v>
      </c>
      <c r="FT200" s="13">
        <f t="shared" si="364"/>
        <v>-40.262987341772146</v>
      </c>
      <c r="FU200" s="13">
        <f t="shared" si="364"/>
        <v>-40.655094339622678</v>
      </c>
      <c r="FV200" s="13">
        <f t="shared" si="364"/>
        <v>-41.042299999999955</v>
      </c>
      <c r="FW200" s="13">
        <f t="shared" si="364"/>
        <v>-41.424695652173909</v>
      </c>
      <c r="FX200" s="13">
        <f t="shared" si="364"/>
        <v>-41.80237037037034</v>
      </c>
      <c r="FY200" s="13">
        <f t="shared" si="364"/>
        <v>-42.175411042944745</v>
      </c>
      <c r="FZ200" s="13">
        <f t="shared" si="364"/>
        <v>-42.54390243902435</v>
      </c>
      <c r="GA200" s="13">
        <f t="shared" si="364"/>
        <v>-42.907927272727306</v>
      </c>
      <c r="GB200" s="13">
        <f t="shared" si="364"/>
        <v>-43.267566265060225</v>
      </c>
      <c r="GC200" s="13">
        <f t="shared" si="364"/>
        <v>-43.622898203592797</v>
      </c>
      <c r="GD200" s="13">
        <f t="shared" si="364"/>
        <v>-43.97399999999999</v>
      </c>
      <c r="GE200" s="13">
        <f t="shared" si="364"/>
        <v>-44.320946745562139</v>
      </c>
      <c r="GF200" s="13">
        <f t="shared" si="364"/>
        <v>-44.663811764705827</v>
      </c>
      <c r="GG200" s="13">
        <f t="shared" si="364"/>
        <v>-45.002666666666698</v>
      </c>
      <c r="GH200" s="13">
        <f t="shared" si="364"/>
        <v>-45.33758139534882</v>
      </c>
      <c r="GI200" s="13">
        <f t="shared" si="364"/>
        <v>-45.668624277456672</v>
      </c>
      <c r="GJ200" s="13">
        <f t="shared" si="364"/>
        <v>-45.995862068965494</v>
      </c>
      <c r="GK200" s="13">
        <f t="shared" si="364"/>
        <v>-46.319360000000017</v>
      </c>
      <c r="GL200" s="13">
        <f t="shared" si="364"/>
        <v>-46.639181818181839</v>
      </c>
      <c r="GM200" s="13">
        <f t="shared" si="364"/>
        <v>-46.955389830508466</v>
      </c>
      <c r="GN200" s="13">
        <f t="shared" si="364"/>
        <v>-47.2680449438202</v>
      </c>
      <c r="GO200" s="13">
        <f t="shared" si="364"/>
        <v>-47.577206703910633</v>
      </c>
      <c r="GP200" s="13">
        <f t="shared" si="364"/>
        <v>-47.882933333333312</v>
      </c>
      <c r="GQ200" s="13">
        <f t="shared" si="364"/>
        <v>-48.185281767955814</v>
      </c>
      <c r="GR200" s="13">
        <f t="shared" si="364"/>
        <v>-48.484307692307709</v>
      </c>
      <c r="GS200" s="13">
        <f t="shared" si="364"/>
        <v>-48.780065573770514</v>
      </c>
      <c r="GT200" s="13">
        <f t="shared" si="364"/>
        <v>-49.07260869565215</v>
      </c>
      <c r="GU200" s="13">
        <f t="shared" si="364"/>
        <v>-49.361989189189103</v>
      </c>
      <c r="GV200" s="13">
        <f t="shared" si="364"/>
        <v>-49.648258064516085</v>
      </c>
      <c r="GW200" s="13">
        <f t="shared" si="364"/>
        <v>-49.931465240641728</v>
      </c>
      <c r="GX200" s="13">
        <f t="shared" si="364"/>
        <v>-50.211659574468058</v>
      </c>
      <c r="GY200" s="13">
        <f t="shared" si="364"/>
        <v>-50.48888888888888</v>
      </c>
      <c r="GZ200" s="13">
        <f t="shared" si="364"/>
        <v>-50.76320000000004</v>
      </c>
      <c r="HA200" s="13">
        <f t="shared" si="364"/>
        <v>-51.034638743455503</v>
      </c>
      <c r="HB200" s="13">
        <f t="shared" si="364"/>
        <v>-51.303249999999935</v>
      </c>
      <c r="HC200" s="13">
        <f t="shared" si="364"/>
        <v>-51.56907772020719</v>
      </c>
      <c r="HD200" s="13">
        <f t="shared" si="364"/>
        <v>-51.83216494845351</v>
      </c>
      <c r="HE200" s="13">
        <f t="shared" si="364"/>
        <v>-52.092553846153805</v>
      </c>
      <c r="HF200" s="13">
        <f t="shared" si="364"/>
        <v>-52.350285714285633</v>
      </c>
      <c r="HG200" s="13">
        <f t="shared" si="364"/>
        <v>-52.605401015228438</v>
      </c>
      <c r="HH200" s="13">
        <f t="shared" si="364"/>
        <v>-52.857939393939375</v>
      </c>
      <c r="HI200" s="13">
        <f t="shared" si="364"/>
        <v>-53.10793969849243</v>
      </c>
      <c r="HJ200" s="13">
        <f t="shared" si="364"/>
        <v>-53.355439999999987</v>
      </c>
      <c r="HK200" s="13">
        <f t="shared" si="364"/>
        <v>-53.600477611940278</v>
      </c>
      <c r="HL200" s="13">
        <f t="shared" si="364"/>
        <v>-53.843089108910931</v>
      </c>
      <c r="HM200" s="13">
        <f t="shared" si="364"/>
        <v>-54.083310344827623</v>
      </c>
      <c r="HN200" s="13">
        <f t="shared" si="364"/>
        <v>-54.321176470588227</v>
      </c>
      <c r="HO200" s="13">
        <f t="shared" si="364"/>
        <v>-54.556721951219515</v>
      </c>
      <c r="HP200" s="13">
        <f t="shared" si="364"/>
        <v>-54.789980582524208</v>
      </c>
      <c r="HQ200" s="13">
        <f t="shared" si="364"/>
        <v>-55.020985507246451</v>
      </c>
      <c r="HR200" s="13">
        <f t="shared" si="364"/>
        <v>-55.249769230769289</v>
      </c>
      <c r="HS200" s="13">
        <f t="shared" si="364"/>
        <v>-55.476363636363658</v>
      </c>
      <c r="HT200" s="13">
        <f t="shared" si="364"/>
        <v>-55.700800000000072</v>
      </c>
      <c r="HU200" s="13">
        <f t="shared" si="364"/>
        <v>-55.923109004739331</v>
      </c>
      <c r="HV200" s="13">
        <f t="shared" si="364"/>
        <v>-56.143320754716967</v>
      </c>
      <c r="HW200" s="13">
        <f t="shared" si="364"/>
        <v>-56.361464788732405</v>
      </c>
      <c r="HX200" s="13">
        <f t="shared" si="364"/>
        <v>-56.577570093457894</v>
      </c>
      <c r="HY200" s="13">
        <f t="shared" si="364"/>
        <v>-56.791665116279091</v>
      </c>
      <c r="HZ200" s="13">
        <f t="shared" si="364"/>
        <v>-57.003777777777771</v>
      </c>
      <c r="IA200" s="13">
        <f t="shared" si="364"/>
        <v>-57.213935483871012</v>
      </c>
      <c r="IB200" s="13">
        <f t="shared" si="364"/>
        <v>-57.422165137614741</v>
      </c>
      <c r="IC200" s="13">
        <f t="shared" si="364"/>
        <v>-57.628493150684903</v>
      </c>
      <c r="ID200" s="13">
        <f t="shared" si="364"/>
        <v>-57.832945454545438</v>
      </c>
      <c r="IE200" s="13">
        <f t="shared" si="364"/>
        <v>-58.035547511312188</v>
      </c>
      <c r="IF200" s="13">
        <f t="shared" si="364"/>
        <v>-58.236324324324301</v>
      </c>
      <c r="IG200" s="13">
        <f t="shared" si="364"/>
        <v>-58.435300448430496</v>
      </c>
      <c r="IH200" s="13">
        <f t="shared" si="364"/>
        <v>-58.632499999999993</v>
      </c>
      <c r="II200" s="13">
        <f t="shared" si="364"/>
        <v>-58.827946666666719</v>
      </c>
      <c r="IJ200" s="13">
        <f t="shared" si="364"/>
        <v>-59.021663716814203</v>
      </c>
      <c r="IK200" s="13">
        <f t="shared" si="364"/>
        <v>-59.213674008810585</v>
      </c>
      <c r="IL200" s="13">
        <f t="shared" si="364"/>
        <v>-59.403999999999996</v>
      </c>
      <c r="IM200" s="13">
        <f t="shared" si="364"/>
        <v>-59.592663755458489</v>
      </c>
      <c r="IN200" s="13">
        <f t="shared" si="364"/>
        <v>-59.779686956521743</v>
      </c>
      <c r="IO200" s="13">
        <f t="shared" si="364"/>
        <v>-59.965090909090918</v>
      </c>
      <c r="IP200" s="13">
        <f t="shared" si="364"/>
        <v>-60.148896551724135</v>
      </c>
      <c r="IQ200" s="13">
        <f t="shared" si="364"/>
        <v>-60.331124463519359</v>
      </c>
      <c r="IR200" s="13">
        <f t="shared" si="364"/>
        <v>-60.511794871794905</v>
      </c>
      <c r="IS200" s="13">
        <f t="shared" si="364"/>
        <v>-60.69092765957447</v>
      </c>
      <c r="IT200" s="13">
        <f t="shared" si="364"/>
        <v>-60.868542372881336</v>
      </c>
      <c r="IU200" s="13">
        <f t="shared" si="364"/>
        <v>-61.044658227848061</v>
      </c>
      <c r="IV200" s="13">
        <f t="shared" si="364"/>
        <v>-61.219294117647053</v>
      </c>
      <c r="IW200" s="13"/>
      <c r="IX200" s="13"/>
      <c r="IY200" s="13"/>
      <c r="IZ200" s="13"/>
      <c r="JA200" s="13"/>
      <c r="JB200" s="13"/>
    </row>
    <row r="201" spans="1:262" ht="12.75" customHeight="1" x14ac:dyDescent="0.3">
      <c r="A201" s="10" t="s">
        <v>45</v>
      </c>
      <c r="B201" s="2">
        <v>208</v>
      </c>
      <c r="C201" s="13">
        <f t="shared" si="343"/>
        <v>808.66666666666663</v>
      </c>
      <c r="D201" s="13">
        <f t="shared" si="344"/>
        <v>600.66666666666663</v>
      </c>
      <c r="E201" s="13">
        <f t="shared" si="345"/>
        <v>10.5</v>
      </c>
      <c r="F201" s="2">
        <f t="shared" si="346"/>
        <v>600</v>
      </c>
      <c r="G201" s="13">
        <f t="shared" si="347"/>
        <v>21.452380952380953</v>
      </c>
      <c r="H201" s="11">
        <f t="shared" si="348"/>
        <v>1555.3333333333335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4">
        <v>3000</v>
      </c>
      <c r="S201" s="17">
        <v>2</v>
      </c>
      <c r="T201" s="17">
        <v>14</v>
      </c>
      <c r="U201" s="17">
        <f t="shared" si="350"/>
        <v>28</v>
      </c>
      <c r="V201" s="17">
        <f t="shared" si="351"/>
        <v>2240</v>
      </c>
      <c r="W201" s="17">
        <f t="shared" si="352"/>
        <v>2.5</v>
      </c>
      <c r="X201" s="17">
        <f t="shared" si="353"/>
        <v>500</v>
      </c>
      <c r="Y201" s="4">
        <f t="shared" si="354"/>
        <v>260</v>
      </c>
      <c r="Z201" s="4">
        <v>0.05</v>
      </c>
      <c r="AA201" s="4">
        <v>12</v>
      </c>
      <c r="AB201" s="4">
        <v>7</v>
      </c>
      <c r="AC201" s="4">
        <v>500</v>
      </c>
      <c r="AD201" s="4">
        <v>3360</v>
      </c>
      <c r="AE201" s="4">
        <f t="shared" si="355"/>
        <v>585</v>
      </c>
      <c r="AF201" s="4">
        <f t="shared" si="356"/>
        <v>504</v>
      </c>
      <c r="AG201" s="13">
        <f t="shared" ref="AG201:IV201" si="365">((($V201+$X201)/10*MAX((AG$2/$AC201),1)+($Y201/80*180*$Z201))/(MAX((AG$2/$AA201),1)+$AB201))*28-$B201</f>
        <v>853.375</v>
      </c>
      <c r="AH201" s="13">
        <f t="shared" si="365"/>
        <v>853.375</v>
      </c>
      <c r="AI201" s="13">
        <f t="shared" si="365"/>
        <v>790.94117647058829</v>
      </c>
      <c r="AJ201" s="13">
        <f t="shared" si="365"/>
        <v>735.44444444444434</v>
      </c>
      <c r="AK201" s="13">
        <f t="shared" si="365"/>
        <v>685.78947368421052</v>
      </c>
      <c r="AL201" s="13">
        <f t="shared" si="365"/>
        <v>641.1</v>
      </c>
      <c r="AM201" s="13">
        <f t="shared" si="365"/>
        <v>600.66666666666663</v>
      </c>
      <c r="AN201" s="13">
        <f t="shared" si="365"/>
        <v>563.90909090909088</v>
      </c>
      <c r="AO201" s="13">
        <f t="shared" si="365"/>
        <v>530.3478260869565</v>
      </c>
      <c r="AP201" s="13">
        <f t="shared" si="365"/>
        <v>499.58333333333326</v>
      </c>
      <c r="AQ201" s="13">
        <f t="shared" si="365"/>
        <v>471.28000000000009</v>
      </c>
      <c r="AR201" s="13">
        <f t="shared" si="365"/>
        <v>445.15384615384619</v>
      </c>
      <c r="AS201" s="13">
        <f t="shared" si="365"/>
        <v>420.96296296296293</v>
      </c>
      <c r="AT201" s="13">
        <f t="shared" si="365"/>
        <v>398.5</v>
      </c>
      <c r="AU201" s="13">
        <f t="shared" si="365"/>
        <v>377.58620689655174</v>
      </c>
      <c r="AV201" s="13">
        <f t="shared" si="365"/>
        <v>358.06666666666661</v>
      </c>
      <c r="AW201" s="13">
        <f t="shared" si="365"/>
        <v>339.80645161290329</v>
      </c>
      <c r="AX201" s="13">
        <f t="shared" si="365"/>
        <v>322.6875</v>
      </c>
      <c r="AY201" s="13">
        <f t="shared" si="365"/>
        <v>306.60606060606062</v>
      </c>
      <c r="AZ201" s="13">
        <f t="shared" si="365"/>
        <v>291.47058823529414</v>
      </c>
      <c r="BA201" s="13">
        <f t="shared" si="365"/>
        <v>277.20000000000005</v>
      </c>
      <c r="BB201" s="13">
        <f t="shared" si="365"/>
        <v>263.72222222222217</v>
      </c>
      <c r="BC201" s="13">
        <f t="shared" si="365"/>
        <v>250.97297297297297</v>
      </c>
      <c r="BD201" s="13">
        <f t="shared" si="365"/>
        <v>238.89473684210526</v>
      </c>
      <c r="BE201" s="13">
        <f t="shared" si="365"/>
        <v>227.43589743589746</v>
      </c>
      <c r="BF201" s="13">
        <f t="shared" si="365"/>
        <v>216.55</v>
      </c>
      <c r="BG201" s="13">
        <f t="shared" si="365"/>
        <v>206.19512195121951</v>
      </c>
      <c r="BH201" s="13">
        <f t="shared" si="365"/>
        <v>196.33333333333331</v>
      </c>
      <c r="BI201" s="13">
        <f t="shared" si="365"/>
        <v>186.93023255813949</v>
      </c>
      <c r="BJ201" s="13">
        <f t="shared" si="365"/>
        <v>177.95454545454544</v>
      </c>
      <c r="BK201" s="13">
        <f t="shared" si="365"/>
        <v>169.37777777777779</v>
      </c>
      <c r="BL201" s="13">
        <f t="shared" si="365"/>
        <v>161.17391304347825</v>
      </c>
      <c r="BM201" s="13">
        <f t="shared" si="365"/>
        <v>153.31914893617022</v>
      </c>
      <c r="BN201" s="13">
        <f t="shared" si="365"/>
        <v>145.79166666666663</v>
      </c>
      <c r="BO201" s="13">
        <f t="shared" si="365"/>
        <v>138.57142857142856</v>
      </c>
      <c r="BP201" s="13">
        <f t="shared" si="365"/>
        <v>131.64000000000004</v>
      </c>
      <c r="BQ201" s="13">
        <f t="shared" si="365"/>
        <v>124.98039215686276</v>
      </c>
      <c r="BR201" s="13">
        <f t="shared" si="365"/>
        <v>118.57692307692309</v>
      </c>
      <c r="BS201" s="13">
        <f t="shared" si="365"/>
        <v>112.41509433962267</v>
      </c>
      <c r="BT201" s="13">
        <f t="shared" si="365"/>
        <v>106.48148148148147</v>
      </c>
      <c r="BU201" s="13">
        <f t="shared" si="365"/>
        <v>100.76363636363635</v>
      </c>
      <c r="BV201" s="13">
        <f t="shared" si="365"/>
        <v>95.25</v>
      </c>
      <c r="BW201" s="13">
        <f t="shared" si="365"/>
        <v>89.929824561403507</v>
      </c>
      <c r="BX201" s="13">
        <f t="shared" si="365"/>
        <v>84.793103448275872</v>
      </c>
      <c r="BY201" s="13">
        <f t="shared" si="365"/>
        <v>79.830508474576277</v>
      </c>
      <c r="BZ201" s="13">
        <f t="shared" si="365"/>
        <v>75.033333333333303</v>
      </c>
      <c r="CA201" s="13">
        <f t="shared" si="365"/>
        <v>70.393442622950829</v>
      </c>
      <c r="CB201" s="13">
        <f t="shared" si="365"/>
        <v>65.903225806451644</v>
      </c>
      <c r="CC201" s="13">
        <f t="shared" si="365"/>
        <v>61.555555555555543</v>
      </c>
      <c r="CD201" s="13">
        <f t="shared" si="365"/>
        <v>57.34375</v>
      </c>
      <c r="CE201" s="13">
        <f t="shared" si="365"/>
        <v>53.261538461538464</v>
      </c>
      <c r="CF201" s="13">
        <f t="shared" si="365"/>
        <v>49.303030303030312</v>
      </c>
      <c r="CG201" s="13">
        <f t="shared" si="365"/>
        <v>45.462686567164155</v>
      </c>
      <c r="CH201" s="13">
        <f t="shared" si="365"/>
        <v>41.735294117647072</v>
      </c>
      <c r="CI201" s="13">
        <f t="shared" si="365"/>
        <v>38.115942028985501</v>
      </c>
      <c r="CJ201" s="13">
        <f t="shared" si="365"/>
        <v>34.600000000000023</v>
      </c>
      <c r="CK201" s="13">
        <f t="shared" si="365"/>
        <v>31.183098591549282</v>
      </c>
      <c r="CL201" s="13">
        <f t="shared" si="365"/>
        <v>27.861111111111086</v>
      </c>
      <c r="CM201" s="13">
        <f t="shared" si="365"/>
        <v>24.63013698630138</v>
      </c>
      <c r="CN201" s="13">
        <f t="shared" si="365"/>
        <v>21.486486486486484</v>
      </c>
      <c r="CO201" s="13">
        <f t="shared" si="365"/>
        <v>18.426666666666648</v>
      </c>
      <c r="CP201" s="13">
        <f t="shared" si="365"/>
        <v>15.44736842105263</v>
      </c>
      <c r="CQ201" s="13">
        <f t="shared" si="365"/>
        <v>12.545454545454533</v>
      </c>
      <c r="CR201" s="13">
        <f t="shared" si="365"/>
        <v>9.7179487179487296</v>
      </c>
      <c r="CS201" s="13">
        <f t="shared" si="365"/>
        <v>6.9620253164557084</v>
      </c>
      <c r="CT201" s="13">
        <f t="shared" si="365"/>
        <v>4.2750000000000057</v>
      </c>
      <c r="CU201" s="13">
        <f t="shared" si="365"/>
        <v>1.6543209876543301</v>
      </c>
      <c r="CV201" s="13">
        <f t="shared" si="365"/>
        <v>-0.90243902439024737</v>
      </c>
      <c r="CW201" s="13">
        <f t="shared" si="365"/>
        <v>-3.397590361445765</v>
      </c>
      <c r="CX201" s="13">
        <f t="shared" si="365"/>
        <v>-5.8333333333333428</v>
      </c>
      <c r="CY201" s="13">
        <f t="shared" si="365"/>
        <v>-8.2117647058823309</v>
      </c>
      <c r="CZ201" s="13">
        <f t="shared" si="365"/>
        <v>-10.534883720930253</v>
      </c>
      <c r="DA201" s="13">
        <f t="shared" si="365"/>
        <v>-12.804597701149419</v>
      </c>
      <c r="DB201" s="13">
        <f t="shared" si="365"/>
        <v>-15.02272727272728</v>
      </c>
      <c r="DC201" s="13">
        <f t="shared" si="365"/>
        <v>-17.191011235955045</v>
      </c>
      <c r="DD201" s="13">
        <f t="shared" si="365"/>
        <v>-19.311111111111103</v>
      </c>
      <c r="DE201" s="13">
        <f t="shared" si="365"/>
        <v>-21.384615384615387</v>
      </c>
      <c r="DF201" s="13">
        <f t="shared" si="365"/>
        <v>-23.413043478260875</v>
      </c>
      <c r="DG201" s="13">
        <f t="shared" si="365"/>
        <v>-25.397849462365599</v>
      </c>
      <c r="DH201" s="13">
        <f t="shared" si="365"/>
        <v>-27.340425531914889</v>
      </c>
      <c r="DI201" s="13">
        <f t="shared" si="365"/>
        <v>-29.242105263157896</v>
      </c>
      <c r="DJ201" s="13">
        <f t="shared" si="365"/>
        <v>-31.104166666666686</v>
      </c>
      <c r="DK201" s="13">
        <f t="shared" si="365"/>
        <v>-32.927835051546396</v>
      </c>
      <c r="DL201" s="13">
        <f t="shared" si="365"/>
        <v>-33.461714285714294</v>
      </c>
      <c r="DM201" s="13">
        <f t="shared" si="365"/>
        <v>-33.364848484848466</v>
      </c>
      <c r="DN201" s="13">
        <f t="shared" si="365"/>
        <v>-33.269919999999985</v>
      </c>
      <c r="DO201" s="13">
        <f t="shared" si="365"/>
        <v>-33.176871287128733</v>
      </c>
      <c r="DP201" s="13">
        <f t="shared" si="365"/>
        <v>-33.085647058823525</v>
      </c>
      <c r="DQ201" s="13">
        <f t="shared" si="365"/>
        <v>-32.996194174757278</v>
      </c>
      <c r="DR201" s="13">
        <f t="shared" si="365"/>
        <v>-32.908461538461552</v>
      </c>
      <c r="DS201" s="13">
        <f t="shared" si="365"/>
        <v>-32.822399999999959</v>
      </c>
      <c r="DT201" s="13">
        <f t="shared" si="365"/>
        <v>-32.737962264150923</v>
      </c>
      <c r="DU201" s="13">
        <f t="shared" si="365"/>
        <v>-32.655102803738288</v>
      </c>
      <c r="DV201" s="13">
        <f t="shared" si="365"/>
        <v>-32.573777777777792</v>
      </c>
      <c r="DW201" s="13">
        <f t="shared" si="365"/>
        <v>-32.493944954128466</v>
      </c>
      <c r="DX201" s="13">
        <f t="shared" si="365"/>
        <v>-32.415563636363657</v>
      </c>
      <c r="DY201" s="13">
        <f t="shared" si="365"/>
        <v>-32.33859459459461</v>
      </c>
      <c r="DZ201" s="13">
        <f t="shared" si="365"/>
        <v>-32.263000000000005</v>
      </c>
      <c r="EA201" s="13">
        <f t="shared" si="365"/>
        <v>-32.188743362831843</v>
      </c>
      <c r="EB201" s="13">
        <f t="shared" si="365"/>
        <v>-32.115789473684202</v>
      </c>
      <c r="EC201" s="13">
        <f t="shared" si="365"/>
        <v>-32.044104347826107</v>
      </c>
      <c r="ED201" s="13">
        <f t="shared" si="365"/>
        <v>-31.9736551724138</v>
      </c>
      <c r="EE201" s="13">
        <f t="shared" si="365"/>
        <v>-31.904410256410273</v>
      </c>
      <c r="EF201" s="13">
        <f t="shared" si="365"/>
        <v>-31.836338983050837</v>
      </c>
      <c r="EG201" s="13">
        <f t="shared" si="365"/>
        <v>-31.769411764705865</v>
      </c>
      <c r="EH201" s="13">
        <f t="shared" si="365"/>
        <v>-31.703599999999994</v>
      </c>
      <c r="EI201" s="13">
        <f t="shared" si="365"/>
        <v>-31.638876033057841</v>
      </c>
      <c r="EJ201" s="13">
        <f t="shared" si="365"/>
        <v>-31.575213114754121</v>
      </c>
      <c r="EK201" s="13">
        <f t="shared" si="365"/>
        <v>-31.512585365853653</v>
      </c>
      <c r="EL201" s="13">
        <f t="shared" si="365"/>
        <v>-31.450967741935472</v>
      </c>
      <c r="EM201" s="13">
        <f t="shared" si="365"/>
        <v>-31.390335999999991</v>
      </c>
      <c r="EN201" s="13">
        <f t="shared" si="365"/>
        <v>-31.330666666666673</v>
      </c>
      <c r="EO201" s="13">
        <f t="shared" si="365"/>
        <v>-31.271937007873987</v>
      </c>
      <c r="EP201" s="13">
        <f t="shared" si="365"/>
        <v>-31.214124999999967</v>
      </c>
      <c r="EQ201" s="13">
        <f t="shared" si="365"/>
        <v>-31.157209302325612</v>
      </c>
      <c r="ER201" s="13">
        <f t="shared" si="365"/>
        <v>-31.101169230769244</v>
      </c>
      <c r="ES201" s="13">
        <f t="shared" si="365"/>
        <v>-31.045984732824451</v>
      </c>
      <c r="ET201" s="13">
        <f t="shared" si="365"/>
        <v>-30.99163636363636</v>
      </c>
      <c r="EU201" s="13">
        <f t="shared" si="365"/>
        <v>-30.938105263157894</v>
      </c>
      <c r="EV201" s="13">
        <f t="shared" si="365"/>
        <v>-30.885373134328375</v>
      </c>
      <c r="EW201" s="13">
        <f t="shared" si="365"/>
        <v>-30.833422222222225</v>
      </c>
      <c r="EX201" s="13">
        <f t="shared" si="365"/>
        <v>-30.78223529411764</v>
      </c>
      <c r="EY201" s="13">
        <f t="shared" si="365"/>
        <v>-30.731795620437964</v>
      </c>
      <c r="EZ201" s="13">
        <f t="shared" si="365"/>
        <v>-30.682086956521744</v>
      </c>
      <c r="FA201" s="13">
        <f t="shared" si="365"/>
        <v>-30.633093525179845</v>
      </c>
      <c r="FB201" s="13">
        <f t="shared" si="365"/>
        <v>-30.584800000000001</v>
      </c>
      <c r="FC201" s="13">
        <f t="shared" si="365"/>
        <v>-30.537191489361675</v>
      </c>
      <c r="FD201" s="13">
        <f t="shared" si="365"/>
        <v>-30.49025352112676</v>
      </c>
      <c r="FE201" s="13">
        <f t="shared" si="365"/>
        <v>-30.443972027972023</v>
      </c>
      <c r="FF201" s="13">
        <f t="shared" si="365"/>
        <v>-30.398333333333341</v>
      </c>
      <c r="FG201" s="13">
        <f t="shared" si="365"/>
        <v>-30.353324137931025</v>
      </c>
      <c r="FH201" s="13">
        <f t="shared" si="365"/>
        <v>-30.308931506849319</v>
      </c>
      <c r="FI201" s="13">
        <f t="shared" si="365"/>
        <v>-30.265142857142848</v>
      </c>
      <c r="FJ201" s="13">
        <f t="shared" si="365"/>
        <v>-30.221945945945947</v>
      </c>
      <c r="FK201" s="13">
        <f t="shared" si="365"/>
        <v>-30.179328859060377</v>
      </c>
      <c r="FL201" s="13">
        <f t="shared" si="365"/>
        <v>-30.137280000000032</v>
      </c>
      <c r="FM201" s="13">
        <f t="shared" si="365"/>
        <v>-30.095788079470225</v>
      </c>
      <c r="FN201" s="13">
        <f t="shared" si="365"/>
        <v>-30.054842105263191</v>
      </c>
      <c r="FO201" s="13">
        <f t="shared" si="365"/>
        <v>-30.014431372549012</v>
      </c>
      <c r="FP201" s="13">
        <f t="shared" si="365"/>
        <v>-29.974545454545478</v>
      </c>
      <c r="FQ201" s="13">
        <f t="shared" si="365"/>
        <v>-29.935174193548391</v>
      </c>
      <c r="FR201" s="13">
        <f t="shared" si="365"/>
        <v>-29.896307692307687</v>
      </c>
      <c r="FS201" s="13">
        <f t="shared" si="365"/>
        <v>-29.857936305732494</v>
      </c>
      <c r="FT201" s="13">
        <f t="shared" si="365"/>
        <v>-29.820050632911403</v>
      </c>
      <c r="FU201" s="13">
        <f t="shared" si="365"/>
        <v>-29.782641509433972</v>
      </c>
      <c r="FV201" s="13">
        <f t="shared" si="365"/>
        <v>-29.745699999999999</v>
      </c>
      <c r="FW201" s="13">
        <f t="shared" si="365"/>
        <v>-29.70921739130435</v>
      </c>
      <c r="FX201" s="13">
        <f t="shared" si="365"/>
        <v>-29.673185185185162</v>
      </c>
      <c r="FY201" s="13">
        <f t="shared" si="365"/>
        <v>-29.637595092024526</v>
      </c>
      <c r="FZ201" s="13">
        <f t="shared" si="365"/>
        <v>-29.602439024390236</v>
      </c>
      <c r="GA201" s="13">
        <f t="shared" si="365"/>
        <v>-29.567709090909091</v>
      </c>
      <c r="GB201" s="13">
        <f t="shared" si="365"/>
        <v>-29.533397590361432</v>
      </c>
      <c r="GC201" s="13">
        <f t="shared" si="365"/>
        <v>-29.49949700598799</v>
      </c>
      <c r="GD201" s="13">
        <f t="shared" si="365"/>
        <v>-29.465999999999951</v>
      </c>
      <c r="GE201" s="13">
        <f t="shared" si="365"/>
        <v>-29.432899408283987</v>
      </c>
      <c r="GF201" s="13">
        <f t="shared" si="365"/>
        <v>-29.400188235294138</v>
      </c>
      <c r="GG201" s="13">
        <f t="shared" si="365"/>
        <v>-29.367859649122806</v>
      </c>
      <c r="GH201" s="13">
        <f t="shared" si="365"/>
        <v>-29.335906976744184</v>
      </c>
      <c r="GI201" s="13">
        <f t="shared" si="365"/>
        <v>-29.304323699421957</v>
      </c>
      <c r="GJ201" s="13">
        <f t="shared" si="365"/>
        <v>-29.27310344827589</v>
      </c>
      <c r="GK201" s="13">
        <f t="shared" si="365"/>
        <v>-29.24224000000001</v>
      </c>
      <c r="GL201" s="13">
        <f t="shared" si="365"/>
        <v>-29.211727272727302</v>
      </c>
      <c r="GM201" s="13">
        <f t="shared" si="365"/>
        <v>-29.181559322033905</v>
      </c>
      <c r="GN201" s="13">
        <f t="shared" si="365"/>
        <v>-29.151730337078646</v>
      </c>
      <c r="GO201" s="13">
        <f t="shared" si="365"/>
        <v>-29.122234636871497</v>
      </c>
      <c r="GP201" s="13">
        <f t="shared" si="365"/>
        <v>-29.093066666666658</v>
      </c>
      <c r="GQ201" s="13">
        <f t="shared" si="365"/>
        <v>-29.064220994475136</v>
      </c>
      <c r="GR201" s="13">
        <f t="shared" si="365"/>
        <v>-29.035692307692301</v>
      </c>
      <c r="GS201" s="13">
        <f t="shared" si="365"/>
        <v>-29.007475409836076</v>
      </c>
      <c r="GT201" s="13">
        <f t="shared" si="365"/>
        <v>-28.979565217391297</v>
      </c>
      <c r="GU201" s="13">
        <f t="shared" si="365"/>
        <v>-28.951956756756744</v>
      </c>
      <c r="GV201" s="13">
        <f t="shared" si="365"/>
        <v>-28.9246451612903</v>
      </c>
      <c r="GW201" s="13">
        <f t="shared" si="365"/>
        <v>-28.897625668449194</v>
      </c>
      <c r="GX201" s="13">
        <f t="shared" si="365"/>
        <v>-28.870893617021295</v>
      </c>
      <c r="GY201" s="13">
        <f t="shared" si="365"/>
        <v>-28.844444444444463</v>
      </c>
      <c r="GZ201" s="13">
        <f t="shared" si="365"/>
        <v>-28.818273684210538</v>
      </c>
      <c r="HA201" s="13">
        <f t="shared" si="365"/>
        <v>-28.79237696335079</v>
      </c>
      <c r="HB201" s="13">
        <f t="shared" si="365"/>
        <v>-28.766750000000002</v>
      </c>
      <c r="HC201" s="13">
        <f t="shared" si="365"/>
        <v>-28.741388601036277</v>
      </c>
      <c r="HD201" s="13">
        <f t="shared" si="365"/>
        <v>-28.716288659793804</v>
      </c>
      <c r="HE201" s="13">
        <f t="shared" si="365"/>
        <v>-28.69144615384613</v>
      </c>
      <c r="HF201" s="13">
        <f t="shared" si="365"/>
        <v>-28.66685714285714</v>
      </c>
      <c r="HG201" s="13">
        <f t="shared" si="365"/>
        <v>-28.642517766497434</v>
      </c>
      <c r="HH201" s="13">
        <f t="shared" si="365"/>
        <v>-28.618424242424226</v>
      </c>
      <c r="HI201" s="13">
        <f t="shared" si="365"/>
        <v>-28.594572864321577</v>
      </c>
      <c r="HJ201" s="13">
        <f t="shared" si="365"/>
        <v>-28.570959999999985</v>
      </c>
      <c r="HK201" s="13">
        <f t="shared" si="365"/>
        <v>-28.547582089552208</v>
      </c>
      <c r="HL201" s="13">
        <f t="shared" si="365"/>
        <v>-28.524435643564374</v>
      </c>
      <c r="HM201" s="13">
        <f t="shared" si="365"/>
        <v>-28.501517241379332</v>
      </c>
      <c r="HN201" s="13">
        <f t="shared" si="365"/>
        <v>-28.478823529411784</v>
      </c>
      <c r="HO201" s="13">
        <f t="shared" si="365"/>
        <v>-28.456351219512214</v>
      </c>
      <c r="HP201" s="13">
        <f t="shared" si="365"/>
        <v>-28.43409708737866</v>
      </c>
      <c r="HQ201" s="13">
        <f t="shared" si="365"/>
        <v>-28.412057971014519</v>
      </c>
      <c r="HR201" s="13">
        <f t="shared" si="365"/>
        <v>-28.390230769230783</v>
      </c>
      <c r="HS201" s="13">
        <f t="shared" si="365"/>
        <v>-28.368612440191413</v>
      </c>
      <c r="HT201" s="13">
        <f t="shared" si="365"/>
        <v>-28.347200000000015</v>
      </c>
      <c r="HU201" s="13">
        <f t="shared" si="365"/>
        <v>-28.325990521327014</v>
      </c>
      <c r="HV201" s="13">
        <f t="shared" si="365"/>
        <v>-28.304981132075483</v>
      </c>
      <c r="HW201" s="13">
        <f t="shared" si="365"/>
        <v>-28.284169014084512</v>
      </c>
      <c r="HX201" s="13">
        <f t="shared" si="365"/>
        <v>-28.263551401869165</v>
      </c>
      <c r="HY201" s="13">
        <f t="shared" si="365"/>
        <v>-28.243125581395361</v>
      </c>
      <c r="HZ201" s="13">
        <f t="shared" si="365"/>
        <v>-28.222888888888917</v>
      </c>
      <c r="IA201" s="13">
        <f t="shared" si="365"/>
        <v>-28.202838709677422</v>
      </c>
      <c r="IB201" s="13">
        <f t="shared" si="365"/>
        <v>-28.182972477064226</v>
      </c>
      <c r="IC201" s="13">
        <f t="shared" si="365"/>
        <v>-28.163287671232865</v>
      </c>
      <c r="ID201" s="13">
        <f t="shared" si="365"/>
        <v>-28.143781818181822</v>
      </c>
      <c r="IE201" s="13">
        <f t="shared" si="365"/>
        <v>-28.12445248868778</v>
      </c>
      <c r="IF201" s="13">
        <f t="shared" si="365"/>
        <v>-28.105297297297312</v>
      </c>
      <c r="IG201" s="13">
        <f t="shared" si="365"/>
        <v>-28.086313901345278</v>
      </c>
      <c r="IH201" s="13">
        <f t="shared" si="365"/>
        <v>-28.067499999999995</v>
      </c>
      <c r="II201" s="13">
        <f t="shared" si="365"/>
        <v>-28.048853333333341</v>
      </c>
      <c r="IJ201" s="13">
        <f t="shared" si="365"/>
        <v>-28.030371681415915</v>
      </c>
      <c r="IK201" s="13">
        <f t="shared" si="365"/>
        <v>-28.012052863436111</v>
      </c>
      <c r="IL201" s="13">
        <f t="shared" si="365"/>
        <v>-27.993894736842094</v>
      </c>
      <c r="IM201" s="13">
        <f t="shared" si="365"/>
        <v>-27.975895196506542</v>
      </c>
      <c r="IN201" s="13">
        <f t="shared" si="365"/>
        <v>-27.958052173913075</v>
      </c>
      <c r="IO201" s="13">
        <f t="shared" si="365"/>
        <v>-27.940363636363656</v>
      </c>
      <c r="IP201" s="13">
        <f t="shared" si="365"/>
        <v>-27.922827586206893</v>
      </c>
      <c r="IQ201" s="13">
        <f t="shared" si="365"/>
        <v>-27.905442060085846</v>
      </c>
      <c r="IR201" s="13">
        <f t="shared" si="365"/>
        <v>-27.888205128205129</v>
      </c>
      <c r="IS201" s="13">
        <f t="shared" si="365"/>
        <v>-27.871114893617005</v>
      </c>
      <c r="IT201" s="13">
        <f t="shared" si="365"/>
        <v>-27.854169491525425</v>
      </c>
      <c r="IU201" s="13">
        <f t="shared" si="365"/>
        <v>-27.837367088607607</v>
      </c>
      <c r="IV201" s="13">
        <f t="shared" si="365"/>
        <v>-27.820705882352939</v>
      </c>
      <c r="IW201" s="13"/>
      <c r="IX201" s="13"/>
      <c r="IY201" s="13"/>
      <c r="IZ201" s="13"/>
      <c r="JA201" s="13"/>
      <c r="JB201" s="13"/>
    </row>
    <row r="202" spans="1:262" ht="12.75" customHeight="1" x14ac:dyDescent="0.3">
      <c r="A202" s="14" t="s">
        <v>46</v>
      </c>
      <c r="B202" s="18">
        <v>84</v>
      </c>
      <c r="C202" s="19">
        <f t="shared" si="343"/>
        <v>556</v>
      </c>
      <c r="D202" s="19">
        <f t="shared" si="344"/>
        <v>472</v>
      </c>
      <c r="E202" s="19">
        <f t="shared" si="345"/>
        <v>10.5</v>
      </c>
      <c r="F202" s="18">
        <f t="shared" si="346"/>
        <v>475</v>
      </c>
      <c r="G202" s="19">
        <f t="shared" si="347"/>
        <v>16.857142857142858</v>
      </c>
      <c r="H202" s="16">
        <f t="shared" si="348"/>
        <v>929.33333333333326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4">
        <v>2000</v>
      </c>
      <c r="S202" s="17">
        <v>1</v>
      </c>
      <c r="T202" s="17">
        <v>14</v>
      </c>
      <c r="U202" s="17">
        <f t="shared" si="350"/>
        <v>14</v>
      </c>
      <c r="V202" s="17">
        <f t="shared" si="351"/>
        <v>1120</v>
      </c>
      <c r="W202" s="17">
        <v>1</v>
      </c>
      <c r="X202" s="17">
        <f t="shared" si="353"/>
        <v>200</v>
      </c>
      <c r="Y202" s="4">
        <f t="shared" si="354"/>
        <v>680</v>
      </c>
      <c r="Z202" s="4">
        <v>0.05</v>
      </c>
      <c r="AA202" s="4">
        <v>12</v>
      </c>
      <c r="AB202" s="4">
        <v>7</v>
      </c>
      <c r="AC202" s="4">
        <v>500</v>
      </c>
      <c r="AD202" s="4">
        <v>3360</v>
      </c>
      <c r="AE202" s="4">
        <f t="shared" si="355"/>
        <v>1530</v>
      </c>
      <c r="AF202" s="4">
        <f t="shared" si="356"/>
        <v>252</v>
      </c>
      <c r="AG202" s="13">
        <f t="shared" ref="AG202:IV202" si="366">((($V202+$X202)/10*MAX((AG$2/$AC202),1)+($Y202/80*180*$Z202))/(MAX((AG$2/$AA202),1)+$AB202))*28-$B202</f>
        <v>645.75</v>
      </c>
      <c r="AH202" s="13">
        <f t="shared" si="366"/>
        <v>645.75</v>
      </c>
      <c r="AI202" s="13">
        <f t="shared" si="366"/>
        <v>602.82352941176475</v>
      </c>
      <c r="AJ202" s="13">
        <f t="shared" si="366"/>
        <v>564.66666666666674</v>
      </c>
      <c r="AK202" s="13">
        <f t="shared" si="366"/>
        <v>530.52631578947364</v>
      </c>
      <c r="AL202" s="13">
        <f t="shared" si="366"/>
        <v>499.80000000000007</v>
      </c>
      <c r="AM202" s="13">
        <f t="shared" si="366"/>
        <v>472</v>
      </c>
      <c r="AN202" s="13">
        <f t="shared" si="366"/>
        <v>446.72727272727275</v>
      </c>
      <c r="AO202" s="13">
        <f t="shared" si="366"/>
        <v>423.6521739130435</v>
      </c>
      <c r="AP202" s="13">
        <f t="shared" si="366"/>
        <v>402.5</v>
      </c>
      <c r="AQ202" s="13">
        <f t="shared" si="366"/>
        <v>383.03999999999996</v>
      </c>
      <c r="AR202" s="13">
        <f t="shared" si="366"/>
        <v>365.07692307692309</v>
      </c>
      <c r="AS202" s="13">
        <f t="shared" si="366"/>
        <v>348.44444444444446</v>
      </c>
      <c r="AT202" s="13">
        <f t="shared" si="366"/>
        <v>333</v>
      </c>
      <c r="AU202" s="13">
        <f t="shared" si="366"/>
        <v>318.62068965517238</v>
      </c>
      <c r="AV202" s="13">
        <f t="shared" si="366"/>
        <v>305.2</v>
      </c>
      <c r="AW202" s="13">
        <f t="shared" si="366"/>
        <v>292.64516129032256</v>
      </c>
      <c r="AX202" s="13">
        <f t="shared" si="366"/>
        <v>280.875</v>
      </c>
      <c r="AY202" s="13">
        <f t="shared" si="366"/>
        <v>269.81818181818181</v>
      </c>
      <c r="AZ202" s="13">
        <f t="shared" si="366"/>
        <v>259.41176470588238</v>
      </c>
      <c r="BA202" s="13">
        <f t="shared" si="366"/>
        <v>249.60000000000002</v>
      </c>
      <c r="BB202" s="13">
        <f t="shared" si="366"/>
        <v>240.33333333333337</v>
      </c>
      <c r="BC202" s="13">
        <f t="shared" si="366"/>
        <v>231.56756756756755</v>
      </c>
      <c r="BD202" s="13">
        <f t="shared" si="366"/>
        <v>223.26315789473682</v>
      </c>
      <c r="BE202" s="13">
        <f t="shared" si="366"/>
        <v>215.38461538461536</v>
      </c>
      <c r="BF202" s="13">
        <f t="shared" si="366"/>
        <v>207.90000000000003</v>
      </c>
      <c r="BG202" s="13">
        <f t="shared" si="366"/>
        <v>200.78048780487802</v>
      </c>
      <c r="BH202" s="13">
        <f t="shared" si="366"/>
        <v>194</v>
      </c>
      <c r="BI202" s="13">
        <f t="shared" si="366"/>
        <v>187.53488372093022</v>
      </c>
      <c r="BJ202" s="13">
        <f t="shared" si="366"/>
        <v>181.36363636363637</v>
      </c>
      <c r="BK202" s="13">
        <f t="shared" si="366"/>
        <v>175.4666666666667</v>
      </c>
      <c r="BL202" s="13">
        <f t="shared" si="366"/>
        <v>169.82608695652175</v>
      </c>
      <c r="BM202" s="13">
        <f t="shared" si="366"/>
        <v>164.42553191489361</v>
      </c>
      <c r="BN202" s="13">
        <f t="shared" si="366"/>
        <v>159.25</v>
      </c>
      <c r="BO202" s="13">
        <f t="shared" si="366"/>
        <v>154.28571428571428</v>
      </c>
      <c r="BP202" s="13">
        <f t="shared" si="366"/>
        <v>149.51999999999998</v>
      </c>
      <c r="BQ202" s="13">
        <f t="shared" si="366"/>
        <v>144.94117647058823</v>
      </c>
      <c r="BR202" s="13">
        <f t="shared" si="366"/>
        <v>140.53846153846155</v>
      </c>
      <c r="BS202" s="13">
        <f t="shared" si="366"/>
        <v>136.30188679245285</v>
      </c>
      <c r="BT202" s="13">
        <f t="shared" si="366"/>
        <v>132.22222222222223</v>
      </c>
      <c r="BU202" s="13">
        <f t="shared" si="366"/>
        <v>128.29090909090911</v>
      </c>
      <c r="BV202" s="13">
        <f t="shared" si="366"/>
        <v>124.5</v>
      </c>
      <c r="BW202" s="13">
        <f t="shared" si="366"/>
        <v>120.84210526315789</v>
      </c>
      <c r="BX202" s="13">
        <f t="shared" si="366"/>
        <v>117.31034482758619</v>
      </c>
      <c r="BY202" s="13">
        <f t="shared" si="366"/>
        <v>113.89830508474574</v>
      </c>
      <c r="BZ202" s="13">
        <f t="shared" si="366"/>
        <v>110.6</v>
      </c>
      <c r="CA202" s="13">
        <f t="shared" si="366"/>
        <v>107.40983606557378</v>
      </c>
      <c r="CB202" s="13">
        <f t="shared" si="366"/>
        <v>104.32258064516128</v>
      </c>
      <c r="CC202" s="13">
        <f t="shared" si="366"/>
        <v>101.33333333333331</v>
      </c>
      <c r="CD202" s="13">
        <f t="shared" si="366"/>
        <v>98.4375</v>
      </c>
      <c r="CE202" s="13">
        <f t="shared" si="366"/>
        <v>95.630769230769232</v>
      </c>
      <c r="CF202" s="13">
        <f t="shared" si="366"/>
        <v>92.909090909090907</v>
      </c>
      <c r="CG202" s="13">
        <f t="shared" si="366"/>
        <v>90.268656716417922</v>
      </c>
      <c r="CH202" s="13">
        <f t="shared" si="366"/>
        <v>87.705882352941188</v>
      </c>
      <c r="CI202" s="13">
        <f t="shared" si="366"/>
        <v>85.217391304347842</v>
      </c>
      <c r="CJ202" s="13">
        <f t="shared" si="366"/>
        <v>82.800000000000011</v>
      </c>
      <c r="CK202" s="13">
        <f t="shared" si="366"/>
        <v>80.450704225352098</v>
      </c>
      <c r="CL202" s="13">
        <f t="shared" si="366"/>
        <v>78.166666666666686</v>
      </c>
      <c r="CM202" s="13">
        <f t="shared" si="366"/>
        <v>75.945205479452056</v>
      </c>
      <c r="CN202" s="13">
        <f t="shared" si="366"/>
        <v>73.783783783783775</v>
      </c>
      <c r="CO202" s="13">
        <f t="shared" si="366"/>
        <v>71.679999999999978</v>
      </c>
      <c r="CP202" s="13">
        <f t="shared" si="366"/>
        <v>69.631578947368411</v>
      </c>
      <c r="CQ202" s="13">
        <f t="shared" si="366"/>
        <v>67.636363636363626</v>
      </c>
      <c r="CR202" s="13">
        <f t="shared" si="366"/>
        <v>65.692307692307679</v>
      </c>
      <c r="CS202" s="13">
        <f t="shared" si="366"/>
        <v>63.797468354430379</v>
      </c>
      <c r="CT202" s="13">
        <f t="shared" si="366"/>
        <v>61.950000000000017</v>
      </c>
      <c r="CU202" s="13">
        <f t="shared" si="366"/>
        <v>60.148148148148152</v>
      </c>
      <c r="CV202" s="13">
        <f t="shared" si="366"/>
        <v>58.390243902439011</v>
      </c>
      <c r="CW202" s="13">
        <f t="shared" si="366"/>
        <v>56.674698795180745</v>
      </c>
      <c r="CX202" s="13">
        <f t="shared" si="366"/>
        <v>55</v>
      </c>
      <c r="CY202" s="13">
        <f t="shared" si="366"/>
        <v>53.364705882352951</v>
      </c>
      <c r="CZ202" s="13">
        <f t="shared" si="366"/>
        <v>51.767441860465112</v>
      </c>
      <c r="DA202" s="13">
        <f t="shared" si="366"/>
        <v>50.206896551724128</v>
      </c>
      <c r="DB202" s="13">
        <f t="shared" si="366"/>
        <v>48.681818181818187</v>
      </c>
      <c r="DC202" s="13">
        <f t="shared" si="366"/>
        <v>47.191011235955045</v>
      </c>
      <c r="DD202" s="13">
        <f t="shared" si="366"/>
        <v>45.733333333333348</v>
      </c>
      <c r="DE202" s="13">
        <f t="shared" si="366"/>
        <v>44.307692307692292</v>
      </c>
      <c r="DF202" s="13">
        <f t="shared" si="366"/>
        <v>42.913043478260875</v>
      </c>
      <c r="DG202" s="13">
        <f t="shared" si="366"/>
        <v>41.548387096774178</v>
      </c>
      <c r="DH202" s="13">
        <f t="shared" si="366"/>
        <v>40.212765957446805</v>
      </c>
      <c r="DI202" s="13">
        <f t="shared" si="366"/>
        <v>38.905263157894737</v>
      </c>
      <c r="DJ202" s="13">
        <f t="shared" si="366"/>
        <v>37.625</v>
      </c>
      <c r="DK202" s="13">
        <f t="shared" si="366"/>
        <v>36.371134020618555</v>
      </c>
      <c r="DL202" s="13">
        <f t="shared" si="366"/>
        <v>35.746285714285719</v>
      </c>
      <c r="DM202" s="13">
        <f t="shared" si="366"/>
        <v>35.432727272727277</v>
      </c>
      <c r="DN202" s="13">
        <f t="shared" si="366"/>
        <v>35.125439999999998</v>
      </c>
      <c r="DO202" s="13">
        <f t="shared" si="366"/>
        <v>34.824237623762386</v>
      </c>
      <c r="DP202" s="13">
        <f t="shared" si="366"/>
        <v>34.528941176470596</v>
      </c>
      <c r="DQ202" s="13">
        <f t="shared" si="366"/>
        <v>34.239378640776707</v>
      </c>
      <c r="DR202" s="13">
        <f t="shared" si="366"/>
        <v>33.955384615384617</v>
      </c>
      <c r="DS202" s="13">
        <f t="shared" si="366"/>
        <v>33.676799999999986</v>
      </c>
      <c r="DT202" s="13">
        <f t="shared" si="366"/>
        <v>33.403471698113208</v>
      </c>
      <c r="DU202" s="13">
        <f t="shared" si="366"/>
        <v>33.135252336448616</v>
      </c>
      <c r="DV202" s="13">
        <f t="shared" si="366"/>
        <v>32.871999999999986</v>
      </c>
      <c r="DW202" s="13">
        <f t="shared" si="366"/>
        <v>32.613577981651375</v>
      </c>
      <c r="DX202" s="13">
        <f t="shared" si="366"/>
        <v>32.359854545454539</v>
      </c>
      <c r="DY202" s="13">
        <f t="shared" si="366"/>
        <v>32.110702702702696</v>
      </c>
      <c r="DZ202" s="13">
        <f t="shared" si="366"/>
        <v>31.865999999999985</v>
      </c>
      <c r="EA202" s="13">
        <f t="shared" si="366"/>
        <v>31.625628318584063</v>
      </c>
      <c r="EB202" s="13">
        <f t="shared" si="366"/>
        <v>31.389473684210515</v>
      </c>
      <c r="EC202" s="13">
        <f t="shared" si="366"/>
        <v>31.157426086956519</v>
      </c>
      <c r="ED202" s="13">
        <f t="shared" si="366"/>
        <v>30.929379310344814</v>
      </c>
      <c r="EE202" s="13">
        <f t="shared" si="366"/>
        <v>30.705230769230781</v>
      </c>
      <c r="EF202" s="13">
        <f t="shared" si="366"/>
        <v>30.484881355932202</v>
      </c>
      <c r="EG202" s="13">
        <f t="shared" si="366"/>
        <v>30.26823529411763</v>
      </c>
      <c r="EH202" s="13">
        <f t="shared" si="366"/>
        <v>30.055200000000013</v>
      </c>
      <c r="EI202" s="13">
        <f t="shared" si="366"/>
        <v>29.845685950413213</v>
      </c>
      <c r="EJ202" s="13">
        <f t="shared" si="366"/>
        <v>29.639606557377064</v>
      </c>
      <c r="EK202" s="13">
        <f t="shared" si="366"/>
        <v>29.436878048780486</v>
      </c>
      <c r="EL202" s="13">
        <f t="shared" si="366"/>
        <v>29.237419354838707</v>
      </c>
      <c r="EM202" s="13">
        <f t="shared" si="366"/>
        <v>29.041151999999997</v>
      </c>
      <c r="EN202" s="13">
        <f t="shared" si="366"/>
        <v>28.847999999999999</v>
      </c>
      <c r="EO202" s="13">
        <f t="shared" si="366"/>
        <v>28.657889763779522</v>
      </c>
      <c r="EP202" s="13">
        <f t="shared" si="366"/>
        <v>28.47075000000001</v>
      </c>
      <c r="EQ202" s="13">
        <f t="shared" si="366"/>
        <v>28.286511627906975</v>
      </c>
      <c r="ER202" s="13">
        <f t="shared" si="366"/>
        <v>28.105107692307698</v>
      </c>
      <c r="ES202" s="13">
        <f t="shared" si="366"/>
        <v>27.926473282442743</v>
      </c>
      <c r="ET202" s="13">
        <f t="shared" si="366"/>
        <v>27.750545454545446</v>
      </c>
      <c r="EU202" s="13">
        <f t="shared" si="366"/>
        <v>27.57726315789472</v>
      </c>
      <c r="EV202" s="13">
        <f t="shared" si="366"/>
        <v>27.406567164179094</v>
      </c>
      <c r="EW202" s="13">
        <f t="shared" si="366"/>
        <v>27.238399999999999</v>
      </c>
      <c r="EX202" s="13">
        <f t="shared" si="366"/>
        <v>27.072705882352935</v>
      </c>
      <c r="EY202" s="13">
        <f t="shared" si="366"/>
        <v>26.909430656934305</v>
      </c>
      <c r="EZ202" s="13">
        <f t="shared" si="366"/>
        <v>26.748521739130439</v>
      </c>
      <c r="FA202" s="13">
        <f t="shared" si="366"/>
        <v>26.589928057553948</v>
      </c>
      <c r="FB202" s="13">
        <f t="shared" si="366"/>
        <v>26.433599999999998</v>
      </c>
      <c r="FC202" s="13">
        <f t="shared" si="366"/>
        <v>26.279489361702133</v>
      </c>
      <c r="FD202" s="13">
        <f t="shared" si="366"/>
        <v>26.127549295774656</v>
      </c>
      <c r="FE202" s="13">
        <f t="shared" si="366"/>
        <v>25.97773426573427</v>
      </c>
      <c r="FF202" s="13">
        <f t="shared" si="366"/>
        <v>25.830000000000013</v>
      </c>
      <c r="FG202" s="13">
        <f t="shared" si="366"/>
        <v>25.68430344827587</v>
      </c>
      <c r="FH202" s="13">
        <f t="shared" si="366"/>
        <v>25.540602739726026</v>
      </c>
      <c r="FI202" s="13">
        <f t="shared" si="366"/>
        <v>25.398857142857153</v>
      </c>
      <c r="FJ202" s="13">
        <f t="shared" si="366"/>
        <v>25.259027027027017</v>
      </c>
      <c r="FK202" s="13">
        <f t="shared" si="366"/>
        <v>25.121073825503373</v>
      </c>
      <c r="FL202" s="13">
        <f t="shared" si="366"/>
        <v>24.984960000000001</v>
      </c>
      <c r="FM202" s="13">
        <f t="shared" si="366"/>
        <v>24.850649006622518</v>
      </c>
      <c r="FN202" s="13">
        <f t="shared" si="366"/>
        <v>24.718105263157895</v>
      </c>
      <c r="FO202" s="13">
        <f t="shared" si="366"/>
        <v>24.587294117647062</v>
      </c>
      <c r="FP202" s="13">
        <f t="shared" si="366"/>
        <v>24.458181818181814</v>
      </c>
      <c r="FQ202" s="13">
        <f t="shared" si="366"/>
        <v>24.330735483870967</v>
      </c>
      <c r="FR202" s="13">
        <f t="shared" si="366"/>
        <v>24.20492307692308</v>
      </c>
      <c r="FS202" s="13">
        <f t="shared" si="366"/>
        <v>24.080713375796179</v>
      </c>
      <c r="FT202" s="13">
        <f t="shared" si="366"/>
        <v>23.958075949367085</v>
      </c>
      <c r="FU202" s="13">
        <f t="shared" si="366"/>
        <v>23.836981132075479</v>
      </c>
      <c r="FV202" s="13">
        <f t="shared" si="366"/>
        <v>23.717400000000012</v>
      </c>
      <c r="FW202" s="13">
        <f t="shared" si="366"/>
        <v>23.599304347826092</v>
      </c>
      <c r="FX202" s="13">
        <f t="shared" si="366"/>
        <v>23.48266666666666</v>
      </c>
      <c r="FY202" s="13">
        <f t="shared" si="366"/>
        <v>23.36746012269937</v>
      </c>
      <c r="FZ202" s="13">
        <f t="shared" si="366"/>
        <v>23.253658536585363</v>
      </c>
      <c r="GA202" s="13">
        <f t="shared" si="366"/>
        <v>23.141236363636352</v>
      </c>
      <c r="GB202" s="13">
        <f t="shared" si="366"/>
        <v>23.030168674698814</v>
      </c>
      <c r="GC202" s="13">
        <f t="shared" si="366"/>
        <v>22.920431137724535</v>
      </c>
      <c r="GD202" s="13">
        <f t="shared" si="366"/>
        <v>22.812000000000012</v>
      </c>
      <c r="GE202" s="13">
        <f t="shared" si="366"/>
        <v>22.704852071005917</v>
      </c>
      <c r="GF202" s="13">
        <f t="shared" si="366"/>
        <v>22.598964705882366</v>
      </c>
      <c r="GG202" s="13">
        <f t="shared" si="366"/>
        <v>22.494315789473674</v>
      </c>
      <c r="GH202" s="13">
        <f t="shared" si="366"/>
        <v>22.390883720930219</v>
      </c>
      <c r="GI202" s="13">
        <f t="shared" si="366"/>
        <v>22.288647398843935</v>
      </c>
      <c r="GJ202" s="13">
        <f t="shared" si="366"/>
        <v>22.18758620689654</v>
      </c>
      <c r="GK202" s="13">
        <f t="shared" si="366"/>
        <v>22.087680000000006</v>
      </c>
      <c r="GL202" s="13">
        <f t="shared" si="366"/>
        <v>21.98890909090909</v>
      </c>
      <c r="GM202" s="13">
        <f t="shared" si="366"/>
        <v>21.891254237288138</v>
      </c>
      <c r="GN202" s="13">
        <f t="shared" si="366"/>
        <v>21.79469662921349</v>
      </c>
      <c r="GO202" s="13">
        <f t="shared" si="366"/>
        <v>21.699217877094981</v>
      </c>
      <c r="GP202" s="13">
        <f t="shared" si="366"/>
        <v>21.604800000000012</v>
      </c>
      <c r="GQ202" s="13">
        <f t="shared" si="366"/>
        <v>21.511425414364652</v>
      </c>
      <c r="GR202" s="13">
        <f t="shared" si="366"/>
        <v>21.419076923076929</v>
      </c>
      <c r="GS202" s="13">
        <f t="shared" si="366"/>
        <v>21.327737704918036</v>
      </c>
      <c r="GT202" s="13">
        <f t="shared" si="366"/>
        <v>21.237391304347838</v>
      </c>
      <c r="GU202" s="13">
        <f t="shared" si="366"/>
        <v>21.148021621621638</v>
      </c>
      <c r="GV202" s="13">
        <f t="shared" si="366"/>
        <v>21.059612903225798</v>
      </c>
      <c r="GW202" s="13">
        <f t="shared" si="366"/>
        <v>20.972149732620323</v>
      </c>
      <c r="GX202" s="13">
        <f t="shared" si="366"/>
        <v>20.885617021276602</v>
      </c>
      <c r="GY202" s="13">
        <f t="shared" si="366"/>
        <v>20.799999999999997</v>
      </c>
      <c r="GZ202" s="13">
        <f t="shared" si="366"/>
        <v>20.71528421052632</v>
      </c>
      <c r="HA202" s="13">
        <f t="shared" si="366"/>
        <v>20.631455497382191</v>
      </c>
      <c r="HB202" s="13">
        <f t="shared" si="366"/>
        <v>20.54849999999999</v>
      </c>
      <c r="HC202" s="13">
        <f t="shared" si="366"/>
        <v>20.466404145077718</v>
      </c>
      <c r="HD202" s="13">
        <f t="shared" si="366"/>
        <v>20.385154639175255</v>
      </c>
      <c r="HE202" s="13">
        <f t="shared" si="366"/>
        <v>20.304738461538463</v>
      </c>
      <c r="HF202" s="13">
        <f t="shared" si="366"/>
        <v>20.225142857142856</v>
      </c>
      <c r="HG202" s="13">
        <f t="shared" si="366"/>
        <v>20.146355329949245</v>
      </c>
      <c r="HH202" s="13">
        <f t="shared" si="366"/>
        <v>20.068363636363642</v>
      </c>
      <c r="HI202" s="13">
        <f t="shared" si="366"/>
        <v>19.991155778894466</v>
      </c>
      <c r="HJ202" s="13">
        <f t="shared" si="366"/>
        <v>19.914720000000003</v>
      </c>
      <c r="HK202" s="13">
        <f t="shared" si="366"/>
        <v>19.839044776119408</v>
      </c>
      <c r="HL202" s="13">
        <f t="shared" si="366"/>
        <v>19.764118811881175</v>
      </c>
      <c r="HM202" s="13">
        <f t="shared" si="366"/>
        <v>19.689931034482754</v>
      </c>
      <c r="HN202" s="13">
        <f t="shared" si="366"/>
        <v>19.616470588235288</v>
      </c>
      <c r="HO202" s="13">
        <f t="shared" si="366"/>
        <v>19.543726829268294</v>
      </c>
      <c r="HP202" s="13">
        <f t="shared" si="366"/>
        <v>19.471689320388336</v>
      </c>
      <c r="HQ202" s="13">
        <f t="shared" si="366"/>
        <v>19.400347826086943</v>
      </c>
      <c r="HR202" s="13">
        <f t="shared" si="366"/>
        <v>19.329692307692312</v>
      </c>
      <c r="HS202" s="13">
        <f t="shared" si="366"/>
        <v>19.259712918660284</v>
      </c>
      <c r="HT202" s="13">
        <f t="shared" si="366"/>
        <v>19.190399999999997</v>
      </c>
      <c r="HU202" s="13">
        <f t="shared" si="366"/>
        <v>19.121744075829383</v>
      </c>
      <c r="HV202" s="13">
        <f t="shared" si="366"/>
        <v>19.053735849056608</v>
      </c>
      <c r="HW202" s="13">
        <f t="shared" si="366"/>
        <v>18.986366197183102</v>
      </c>
      <c r="HX202" s="13">
        <f t="shared" si="366"/>
        <v>18.919626168224298</v>
      </c>
      <c r="HY202" s="13">
        <f t="shared" si="366"/>
        <v>18.8535069767442</v>
      </c>
      <c r="HZ202" s="13">
        <f t="shared" si="366"/>
        <v>18.788000000000011</v>
      </c>
      <c r="IA202" s="13">
        <f t="shared" si="366"/>
        <v>18.72309677419355</v>
      </c>
      <c r="IB202" s="13">
        <f t="shared" si="366"/>
        <v>18.65878899082567</v>
      </c>
      <c r="IC202" s="13">
        <f t="shared" si="366"/>
        <v>18.595068493150677</v>
      </c>
      <c r="ID202" s="13">
        <f t="shared" si="366"/>
        <v>18.531927272727259</v>
      </c>
      <c r="IE202" s="13">
        <f t="shared" si="366"/>
        <v>18.469357466063343</v>
      </c>
      <c r="IF202" s="13">
        <f t="shared" si="366"/>
        <v>18.407351351351338</v>
      </c>
      <c r="IG202" s="13">
        <f t="shared" si="366"/>
        <v>18.34590134529148</v>
      </c>
      <c r="IH202" s="13">
        <f t="shared" si="366"/>
        <v>18.284999999999997</v>
      </c>
      <c r="II202" s="13">
        <f t="shared" si="366"/>
        <v>18.224639999999994</v>
      </c>
      <c r="IJ202" s="13">
        <f t="shared" si="366"/>
        <v>18.164814159292035</v>
      </c>
      <c r="IK202" s="13">
        <f t="shared" si="366"/>
        <v>18.105515418502193</v>
      </c>
      <c r="IL202" s="13">
        <f t="shared" si="366"/>
        <v>18.046736842105261</v>
      </c>
      <c r="IM202" s="13">
        <f t="shared" si="366"/>
        <v>17.988471615720528</v>
      </c>
      <c r="IN202" s="13">
        <f t="shared" si="366"/>
        <v>17.930713043478264</v>
      </c>
      <c r="IO202" s="13">
        <f t="shared" si="366"/>
        <v>17.87345454545455</v>
      </c>
      <c r="IP202" s="13">
        <f t="shared" si="366"/>
        <v>17.816689655172425</v>
      </c>
      <c r="IQ202" s="13">
        <f t="shared" si="366"/>
        <v>17.760412017167383</v>
      </c>
      <c r="IR202" s="13">
        <f t="shared" si="366"/>
        <v>17.704615384615394</v>
      </c>
      <c r="IS202" s="13">
        <f t="shared" si="366"/>
        <v>17.649293617021286</v>
      </c>
      <c r="IT202" s="13">
        <f t="shared" si="366"/>
        <v>17.594440677966105</v>
      </c>
      <c r="IU202" s="13">
        <f t="shared" si="366"/>
        <v>17.540050632911402</v>
      </c>
      <c r="IV202" s="13">
        <f t="shared" si="366"/>
        <v>17.486117647058833</v>
      </c>
      <c r="IW202" s="13"/>
      <c r="IX202" s="13"/>
      <c r="IY202" s="13"/>
      <c r="IZ202" s="13"/>
      <c r="JA202" s="13"/>
      <c r="JB202" s="13"/>
    </row>
    <row r="203" spans="1:262" ht="12.75" customHeight="1" x14ac:dyDescent="0.3">
      <c r="A203" s="2" t="s">
        <v>47</v>
      </c>
      <c r="B203" s="2">
        <v>57</v>
      </c>
      <c r="C203" s="13">
        <f t="shared" si="343"/>
        <v>144</v>
      </c>
      <c r="D203" s="13">
        <f t="shared" si="344"/>
        <v>87</v>
      </c>
      <c r="E203" s="13">
        <f t="shared" si="345"/>
        <v>8.1666666666666661</v>
      </c>
      <c r="F203" s="2">
        <f t="shared" si="346"/>
        <v>75</v>
      </c>
      <c r="G203" s="13">
        <f t="shared" si="347"/>
        <v>3.1071428571428572</v>
      </c>
      <c r="H203" s="11">
        <f t="shared" si="348"/>
        <v>246.85714285714289</v>
      </c>
      <c r="I203" s="13"/>
      <c r="J203" s="13"/>
      <c r="K203" s="13"/>
      <c r="L203" s="13"/>
      <c r="M203" s="13"/>
      <c r="N203" s="13"/>
      <c r="O203" s="13"/>
      <c r="P203" s="13"/>
      <c r="Q203" s="13"/>
      <c r="R203" s="4">
        <v>400</v>
      </c>
      <c r="S203" s="17">
        <v>1</v>
      </c>
      <c r="T203" s="17">
        <v>3</v>
      </c>
      <c r="U203" s="17">
        <f t="shared" si="350"/>
        <v>3</v>
      </c>
      <c r="V203" s="17">
        <f t="shared" si="351"/>
        <v>240</v>
      </c>
      <c r="W203" s="17">
        <v>0</v>
      </c>
      <c r="X203" s="17">
        <f t="shared" si="353"/>
        <v>0</v>
      </c>
      <c r="Y203" s="4">
        <f t="shared" si="354"/>
        <v>160</v>
      </c>
      <c r="Z203" s="4">
        <v>0.05</v>
      </c>
      <c r="AA203" s="4">
        <v>36</v>
      </c>
      <c r="AB203" s="4">
        <v>7</v>
      </c>
      <c r="AC203" s="4">
        <v>500</v>
      </c>
      <c r="AD203" s="4">
        <v>3360</v>
      </c>
      <c r="AE203" s="4">
        <f t="shared" si="355"/>
        <v>360</v>
      </c>
      <c r="AF203" s="4">
        <f t="shared" si="356"/>
        <v>54</v>
      </c>
      <c r="AG203" s="13">
        <f t="shared" ref="AG203:IV203" si="367">((($V203+$X203)/10*MAX((AG$2/$AC203),1)+($Y203/80*180*$Z203))/(MAX((AG$2/$AA203),1)+$AB203))*28-$B203</f>
        <v>90</v>
      </c>
      <c r="AH203" s="13">
        <f t="shared" si="367"/>
        <v>90</v>
      </c>
      <c r="AI203" s="13">
        <f t="shared" si="367"/>
        <v>90</v>
      </c>
      <c r="AJ203" s="13">
        <f t="shared" si="367"/>
        <v>90</v>
      </c>
      <c r="AK203" s="13">
        <f t="shared" si="367"/>
        <v>90</v>
      </c>
      <c r="AL203" s="13">
        <f t="shared" si="367"/>
        <v>90</v>
      </c>
      <c r="AM203" s="13">
        <f t="shared" si="367"/>
        <v>87</v>
      </c>
      <c r="AN203" s="13">
        <f t="shared" si="367"/>
        <v>84.12</v>
      </c>
      <c r="AO203" s="13">
        <f t="shared" si="367"/>
        <v>81.352941176470608</v>
      </c>
      <c r="AP203" s="13">
        <f t="shared" si="367"/>
        <v>78.692307692307708</v>
      </c>
      <c r="AQ203" s="13">
        <f t="shared" si="367"/>
        <v>76.132075471698101</v>
      </c>
      <c r="AR203" s="13">
        <f t="shared" si="367"/>
        <v>73.666666666666686</v>
      </c>
      <c r="AS203" s="13">
        <f t="shared" si="367"/>
        <v>71.290909090909111</v>
      </c>
      <c r="AT203" s="13">
        <f t="shared" si="367"/>
        <v>69</v>
      </c>
      <c r="AU203" s="13">
        <f t="shared" si="367"/>
        <v>66.789473684210535</v>
      </c>
      <c r="AV203" s="13">
        <f t="shared" si="367"/>
        <v>64.65517241379311</v>
      </c>
      <c r="AW203" s="13">
        <f t="shared" si="367"/>
        <v>62.593220338983059</v>
      </c>
      <c r="AX203" s="13">
        <f t="shared" si="367"/>
        <v>60.600000000000009</v>
      </c>
      <c r="AY203" s="13">
        <f t="shared" si="367"/>
        <v>58.672131147540995</v>
      </c>
      <c r="AZ203" s="13">
        <f t="shared" si="367"/>
        <v>56.806451612903231</v>
      </c>
      <c r="BA203" s="13">
        <f t="shared" si="367"/>
        <v>55</v>
      </c>
      <c r="BB203" s="13">
        <f t="shared" si="367"/>
        <v>53.25</v>
      </c>
      <c r="BC203" s="13">
        <f t="shared" si="367"/>
        <v>51.553846153846152</v>
      </c>
      <c r="BD203" s="13">
        <f t="shared" si="367"/>
        <v>49.909090909090907</v>
      </c>
      <c r="BE203" s="13">
        <f t="shared" si="367"/>
        <v>48.31343283582089</v>
      </c>
      <c r="BF203" s="13">
        <f t="shared" si="367"/>
        <v>46.764705882352956</v>
      </c>
      <c r="BG203" s="13">
        <f t="shared" si="367"/>
        <v>45.260869565217391</v>
      </c>
      <c r="BH203" s="13">
        <f t="shared" si="367"/>
        <v>43.799999999999983</v>
      </c>
      <c r="BI203" s="13">
        <f t="shared" si="367"/>
        <v>42.380281690140848</v>
      </c>
      <c r="BJ203" s="13">
        <f t="shared" si="367"/>
        <v>41</v>
      </c>
      <c r="BK203" s="13">
        <f t="shared" si="367"/>
        <v>39.657534246575324</v>
      </c>
      <c r="BL203" s="13">
        <f t="shared" si="367"/>
        <v>38.351351351351354</v>
      </c>
      <c r="BM203" s="13">
        <f t="shared" si="367"/>
        <v>37.08</v>
      </c>
      <c r="BN203" s="13">
        <f t="shared" si="367"/>
        <v>35.84210526315789</v>
      </c>
      <c r="BO203" s="13">
        <f t="shared" si="367"/>
        <v>34.63636363636364</v>
      </c>
      <c r="BP203" s="13">
        <f t="shared" si="367"/>
        <v>33.461538461538467</v>
      </c>
      <c r="BQ203" s="13">
        <f t="shared" si="367"/>
        <v>32.316455696202524</v>
      </c>
      <c r="BR203" s="13">
        <f t="shared" si="367"/>
        <v>31.200000000000017</v>
      </c>
      <c r="BS203" s="13">
        <f t="shared" si="367"/>
        <v>30.111111111111114</v>
      </c>
      <c r="BT203" s="13">
        <f t="shared" si="367"/>
        <v>29.048780487804862</v>
      </c>
      <c r="BU203" s="13">
        <f t="shared" si="367"/>
        <v>28.01204819277109</v>
      </c>
      <c r="BV203" s="13">
        <f t="shared" si="367"/>
        <v>27</v>
      </c>
      <c r="BW203" s="13">
        <f t="shared" si="367"/>
        <v>26.011764705882342</v>
      </c>
      <c r="BX203" s="13">
        <f t="shared" si="367"/>
        <v>25.04651162790698</v>
      </c>
      <c r="BY203" s="13">
        <f t="shared" si="367"/>
        <v>24.103448275862064</v>
      </c>
      <c r="BZ203" s="13">
        <f t="shared" si="367"/>
        <v>23.181818181818173</v>
      </c>
      <c r="CA203" s="13">
        <f t="shared" si="367"/>
        <v>22.280898876404507</v>
      </c>
      <c r="CB203" s="13">
        <f t="shared" si="367"/>
        <v>21.399999999999991</v>
      </c>
      <c r="CC203" s="13">
        <f t="shared" si="367"/>
        <v>20.538461538461533</v>
      </c>
      <c r="CD203" s="13">
        <f t="shared" si="367"/>
        <v>19.695652173913032</v>
      </c>
      <c r="CE203" s="13">
        <f t="shared" si="367"/>
        <v>18.870967741935473</v>
      </c>
      <c r="CF203" s="13">
        <f t="shared" si="367"/>
        <v>18.063829787234042</v>
      </c>
      <c r="CG203" s="13">
        <f t="shared" si="367"/>
        <v>17.273684210526312</v>
      </c>
      <c r="CH203" s="13">
        <f t="shared" si="367"/>
        <v>16.5</v>
      </c>
      <c r="CI203" s="13">
        <f t="shared" si="367"/>
        <v>15.742268041237125</v>
      </c>
      <c r="CJ203" s="13">
        <f t="shared" si="367"/>
        <v>15</v>
      </c>
      <c r="CK203" s="13">
        <f t="shared" si="367"/>
        <v>14.272727272727266</v>
      </c>
      <c r="CL203" s="13">
        <f t="shared" si="367"/>
        <v>13.560000000000016</v>
      </c>
      <c r="CM203" s="13">
        <f t="shared" si="367"/>
        <v>12.861386138613852</v>
      </c>
      <c r="CN203" s="13">
        <f t="shared" si="367"/>
        <v>12.176470588235304</v>
      </c>
      <c r="CO203" s="13">
        <f t="shared" si="367"/>
        <v>11.504854368932044</v>
      </c>
      <c r="CP203" s="13">
        <f t="shared" si="367"/>
        <v>10.84615384615384</v>
      </c>
      <c r="CQ203" s="13">
        <f t="shared" si="367"/>
        <v>10.200000000000003</v>
      </c>
      <c r="CR203" s="13">
        <f t="shared" si="367"/>
        <v>9.5660377358490649</v>
      </c>
      <c r="CS203" s="13">
        <f t="shared" si="367"/>
        <v>8.9439252336448476</v>
      </c>
      <c r="CT203" s="13">
        <f t="shared" si="367"/>
        <v>8.3333333333333428</v>
      </c>
      <c r="CU203" s="13">
        <f t="shared" si="367"/>
        <v>7.7339449541284466</v>
      </c>
      <c r="CV203" s="13">
        <f t="shared" si="367"/>
        <v>7.1454545454545411</v>
      </c>
      <c r="CW203" s="13">
        <f t="shared" si="367"/>
        <v>6.5675675675675649</v>
      </c>
      <c r="CX203" s="13">
        <f t="shared" si="367"/>
        <v>6.0000000000000142</v>
      </c>
      <c r="CY203" s="13">
        <f t="shared" si="367"/>
        <v>5.4424778761061958</v>
      </c>
      <c r="CZ203" s="13">
        <f t="shared" si="367"/>
        <v>4.8947368421052673</v>
      </c>
      <c r="DA203" s="13">
        <f t="shared" si="367"/>
        <v>4.3565217391304429</v>
      </c>
      <c r="DB203" s="13">
        <f t="shared" si="367"/>
        <v>3.8275862068965409</v>
      </c>
      <c r="DC203" s="13">
        <f t="shared" si="367"/>
        <v>3.3076923076923066</v>
      </c>
      <c r="DD203" s="13">
        <f t="shared" si="367"/>
        <v>2.7966101694915295</v>
      </c>
      <c r="DE203" s="13">
        <f t="shared" si="367"/>
        <v>2.2941176470588118</v>
      </c>
      <c r="DF203" s="13">
        <f t="shared" si="367"/>
        <v>1.8000000000000043</v>
      </c>
      <c r="DG203" s="13">
        <f t="shared" si="367"/>
        <v>1.3140495867768607</v>
      </c>
      <c r="DH203" s="13">
        <f t="shared" si="367"/>
        <v>0.83606557377048318</v>
      </c>
      <c r="DI203" s="13">
        <f t="shared" si="367"/>
        <v>0.36585365853658658</v>
      </c>
      <c r="DJ203" s="13">
        <f t="shared" si="367"/>
        <v>-9.6774193548377241E-2</v>
      </c>
      <c r="DK203" s="13">
        <f t="shared" si="367"/>
        <v>-0.55200000000001381</v>
      </c>
      <c r="DL203" s="13">
        <f t="shared" si="367"/>
        <v>-0.74399999999999267</v>
      </c>
      <c r="DM203" s="13">
        <f t="shared" si="367"/>
        <v>-0.80598425196849632</v>
      </c>
      <c r="DN203" s="13">
        <f t="shared" si="367"/>
        <v>-0.86700000000001154</v>
      </c>
      <c r="DO203" s="13">
        <f t="shared" si="367"/>
        <v>-0.9270697674418642</v>
      </c>
      <c r="DP203" s="13">
        <f t="shared" si="367"/>
        <v>-0.98621538461537739</v>
      </c>
      <c r="DQ203" s="13">
        <f t="shared" si="367"/>
        <v>-1.0444580152671747</v>
      </c>
      <c r="DR203" s="13">
        <f t="shared" si="367"/>
        <v>-1.1018181818181816</v>
      </c>
      <c r="DS203" s="13">
        <f t="shared" si="367"/>
        <v>-1.1583157894736757</v>
      </c>
      <c r="DT203" s="13">
        <f t="shared" si="367"/>
        <v>-1.2139701492537327</v>
      </c>
      <c r="DU203" s="13">
        <f t="shared" si="367"/>
        <v>-1.2687999999999988</v>
      </c>
      <c r="DV203" s="13">
        <f t="shared" si="367"/>
        <v>-1.3228235294117638</v>
      </c>
      <c r="DW203" s="13">
        <f t="shared" si="367"/>
        <v>-1.3760583941605873</v>
      </c>
      <c r="DX203" s="13">
        <f t="shared" si="367"/>
        <v>-1.4285217391304386</v>
      </c>
      <c r="DY203" s="13">
        <f t="shared" si="367"/>
        <v>-1.4802302158273406</v>
      </c>
      <c r="DZ203" s="13">
        <f t="shared" si="367"/>
        <v>-1.5311999999999983</v>
      </c>
      <c r="EA203" s="13">
        <f t="shared" si="367"/>
        <v>-1.5814468085106341</v>
      </c>
      <c r="EB203" s="13">
        <f t="shared" si="367"/>
        <v>-1.630985915492964</v>
      </c>
      <c r="EC203" s="13">
        <f t="shared" si="367"/>
        <v>-1.679832167832167</v>
      </c>
      <c r="ED203" s="13">
        <f t="shared" si="367"/>
        <v>-1.7280000000000015</v>
      </c>
      <c r="EE203" s="13">
        <f t="shared" si="367"/>
        <v>-1.7755034482758631</v>
      </c>
      <c r="EF203" s="13">
        <f t="shared" si="367"/>
        <v>-1.8223561643835637</v>
      </c>
      <c r="EG203" s="13">
        <f t="shared" si="367"/>
        <v>-1.8685714285714283</v>
      </c>
      <c r="EH203" s="13">
        <f t="shared" si="367"/>
        <v>-1.9141621621621638</v>
      </c>
      <c r="EI203" s="13">
        <f t="shared" si="367"/>
        <v>-1.9591409395973116</v>
      </c>
      <c r="EJ203" s="13">
        <f t="shared" si="367"/>
        <v>-2.0035200000000017</v>
      </c>
      <c r="EK203" s="13">
        <f t="shared" si="367"/>
        <v>-2.0473112582781496</v>
      </c>
      <c r="EL203" s="13">
        <f t="shared" si="367"/>
        <v>-2.0905263157894751</v>
      </c>
      <c r="EM203" s="13">
        <f t="shared" si="367"/>
        <v>-2.1331764705882321</v>
      </c>
      <c r="EN203" s="13">
        <f t="shared" si="367"/>
        <v>-2.175272727272727</v>
      </c>
      <c r="EO203" s="13">
        <f t="shared" si="367"/>
        <v>-2.2168258064516095</v>
      </c>
      <c r="EP203" s="13">
        <f t="shared" si="367"/>
        <v>-2.2578461538461525</v>
      </c>
      <c r="EQ203" s="13">
        <f t="shared" si="367"/>
        <v>-2.2983439490445932</v>
      </c>
      <c r="ER203" s="13">
        <f t="shared" si="367"/>
        <v>-2.338329113924047</v>
      </c>
      <c r="ES203" s="13">
        <f t="shared" si="367"/>
        <v>-2.3778113207547236</v>
      </c>
      <c r="ET203" s="13">
        <f t="shared" si="367"/>
        <v>-2.4168000000000092</v>
      </c>
      <c r="EU203" s="13">
        <f t="shared" si="367"/>
        <v>-2.4553043478260861</v>
      </c>
      <c r="EV203" s="13">
        <f t="shared" si="367"/>
        <v>-2.4933333333333323</v>
      </c>
      <c r="EW203" s="13">
        <f t="shared" si="367"/>
        <v>-2.5308957055214734</v>
      </c>
      <c r="EX203" s="13">
        <f t="shared" si="367"/>
        <v>-2.5679999999999978</v>
      </c>
      <c r="EY203" s="13">
        <f t="shared" si="367"/>
        <v>-2.6046545454545509</v>
      </c>
      <c r="EZ203" s="13">
        <f t="shared" si="367"/>
        <v>-2.6408674698795167</v>
      </c>
      <c r="FA203" s="13">
        <f t="shared" si="367"/>
        <v>-2.6766467065868298</v>
      </c>
      <c r="FB203" s="13">
        <f t="shared" si="367"/>
        <v>-2.7120000000000033</v>
      </c>
      <c r="FC203" s="13">
        <f t="shared" si="367"/>
        <v>-2.7469349112426045</v>
      </c>
      <c r="FD203" s="13">
        <f t="shared" si="367"/>
        <v>-2.7814588235294053</v>
      </c>
      <c r="FE203" s="13">
        <f t="shared" si="367"/>
        <v>-2.8155789473684223</v>
      </c>
      <c r="FF203" s="13">
        <f t="shared" si="367"/>
        <v>-2.8493023255814052</v>
      </c>
      <c r="FG203" s="13">
        <f t="shared" si="367"/>
        <v>-2.8826358381502857</v>
      </c>
      <c r="FH203" s="13">
        <f t="shared" si="367"/>
        <v>-2.915586206896549</v>
      </c>
      <c r="FI203" s="13">
        <f t="shared" si="367"/>
        <v>-2.9481600000000014</v>
      </c>
      <c r="FJ203" s="13">
        <f t="shared" si="367"/>
        <v>-2.9803636363636343</v>
      </c>
      <c r="FK203" s="13">
        <f t="shared" si="367"/>
        <v>-3.0122033898305105</v>
      </c>
      <c r="FL203" s="13">
        <f t="shared" si="367"/>
        <v>-3.0436853932584356</v>
      </c>
      <c r="FM203" s="13">
        <f t="shared" si="367"/>
        <v>-3.0748156424580984</v>
      </c>
      <c r="FN203" s="13">
        <f t="shared" si="367"/>
        <v>-3.1055999999999955</v>
      </c>
      <c r="FO203" s="13">
        <f t="shared" si="367"/>
        <v>-3.1360441988950285</v>
      </c>
      <c r="FP203" s="13">
        <f t="shared" si="367"/>
        <v>-3.166153846153847</v>
      </c>
      <c r="FQ203" s="13">
        <f t="shared" si="367"/>
        <v>-3.1959344262295133</v>
      </c>
      <c r="FR203" s="13">
        <f t="shared" si="367"/>
        <v>-3.2253913043478235</v>
      </c>
      <c r="FS203" s="13">
        <f t="shared" si="367"/>
        <v>-3.2545297297297253</v>
      </c>
      <c r="FT203" s="13">
        <f t="shared" si="367"/>
        <v>-3.2833548387096769</v>
      </c>
      <c r="FU203" s="13">
        <f t="shared" si="367"/>
        <v>-3.3118716577540184</v>
      </c>
      <c r="FV203" s="13">
        <f t="shared" si="367"/>
        <v>-3.340085106382972</v>
      </c>
      <c r="FW203" s="13">
        <f t="shared" si="367"/>
        <v>-3.367999999999995</v>
      </c>
      <c r="FX203" s="13">
        <f t="shared" si="367"/>
        <v>-3.3956210526315758</v>
      </c>
      <c r="FY203" s="13">
        <f t="shared" si="367"/>
        <v>-3.4229528795811461</v>
      </c>
      <c r="FZ203" s="13">
        <f t="shared" si="367"/>
        <v>-3.4499999999999957</v>
      </c>
      <c r="GA203" s="13">
        <f t="shared" si="367"/>
        <v>-3.4767668393782429</v>
      </c>
      <c r="GB203" s="13">
        <f t="shared" si="367"/>
        <v>-3.5032577319587546</v>
      </c>
      <c r="GC203" s="13">
        <f t="shared" si="367"/>
        <v>-3.5294769230769205</v>
      </c>
      <c r="GD203" s="13">
        <f t="shared" si="367"/>
        <v>-3.5554285714285783</v>
      </c>
      <c r="GE203" s="13">
        <f t="shared" si="367"/>
        <v>-3.581116751269029</v>
      </c>
      <c r="GF203" s="13">
        <f t="shared" si="367"/>
        <v>-3.6065454545454472</v>
      </c>
      <c r="GG203" s="13">
        <f t="shared" si="367"/>
        <v>-3.6317185929648375</v>
      </c>
      <c r="GH203" s="13">
        <f t="shared" si="367"/>
        <v>-3.6566399999999959</v>
      </c>
      <c r="GI203" s="13">
        <f t="shared" si="367"/>
        <v>-3.6813134328358146</v>
      </c>
      <c r="GJ203" s="13">
        <f t="shared" si="367"/>
        <v>-3.7057425742574353</v>
      </c>
      <c r="GK203" s="13">
        <f t="shared" si="367"/>
        <v>-3.7299310344827532</v>
      </c>
      <c r="GL203" s="13">
        <f t="shared" si="367"/>
        <v>-3.7538823529411687</v>
      </c>
      <c r="GM203" s="13">
        <f t="shared" si="367"/>
        <v>-3.7776000000000067</v>
      </c>
      <c r="GN203" s="13">
        <f t="shared" si="367"/>
        <v>-3.8010873786407728</v>
      </c>
      <c r="GO203" s="13">
        <f t="shared" si="367"/>
        <v>-3.8243478260869637</v>
      </c>
      <c r="GP203" s="13">
        <f t="shared" si="367"/>
        <v>-3.8473846153846267</v>
      </c>
      <c r="GQ203" s="13">
        <f t="shared" si="367"/>
        <v>-3.8702009569377864</v>
      </c>
      <c r="GR203" s="13">
        <f t="shared" si="367"/>
        <v>-3.8928000000000011</v>
      </c>
      <c r="GS203" s="13">
        <f t="shared" si="367"/>
        <v>-3.9151848341232309</v>
      </c>
      <c r="GT203" s="13">
        <f t="shared" si="367"/>
        <v>-3.9373584905660195</v>
      </c>
      <c r="GU203" s="13">
        <f t="shared" si="367"/>
        <v>-3.9593239436619712</v>
      </c>
      <c r="GV203" s="13">
        <f t="shared" si="367"/>
        <v>-3.9810841121495386</v>
      </c>
      <c r="GW203" s="13">
        <f t="shared" si="367"/>
        <v>-4.0026418604651042</v>
      </c>
      <c r="GX203" s="13">
        <f t="shared" si="367"/>
        <v>-4.0240000000000009</v>
      </c>
      <c r="GY203" s="13">
        <f t="shared" si="367"/>
        <v>-4.0451612903225822</v>
      </c>
      <c r="GZ203" s="13">
        <f t="shared" si="367"/>
        <v>-4.0661284403669669</v>
      </c>
      <c r="HA203" s="13">
        <f t="shared" si="367"/>
        <v>-4.0869041095890424</v>
      </c>
      <c r="HB203" s="13">
        <f t="shared" si="367"/>
        <v>-4.107490909090906</v>
      </c>
      <c r="HC203" s="13">
        <f t="shared" si="367"/>
        <v>-4.1278914027149156</v>
      </c>
      <c r="HD203" s="13">
        <f t="shared" si="367"/>
        <v>-4.1481081081081044</v>
      </c>
      <c r="HE203" s="13">
        <f t="shared" si="367"/>
        <v>-4.1681434977578533</v>
      </c>
      <c r="HF203" s="13">
        <f t="shared" si="367"/>
        <v>-4.1879999999999953</v>
      </c>
      <c r="HG203" s="13">
        <f t="shared" si="367"/>
        <v>-4.2076799999999963</v>
      </c>
      <c r="HH203" s="13">
        <f t="shared" si="367"/>
        <v>-4.2271858407079677</v>
      </c>
      <c r="HI203" s="13">
        <f t="shared" si="367"/>
        <v>-4.2465198237885389</v>
      </c>
      <c r="HJ203" s="13">
        <f t="shared" si="367"/>
        <v>-4.2656842105263095</v>
      </c>
      <c r="HK203" s="13">
        <f t="shared" si="367"/>
        <v>-4.2846812227074196</v>
      </c>
      <c r="HL203" s="13">
        <f t="shared" si="367"/>
        <v>-4.3035130434782616</v>
      </c>
      <c r="HM203" s="13">
        <f t="shared" si="367"/>
        <v>-4.322181818181825</v>
      </c>
      <c r="HN203" s="13">
        <f t="shared" si="367"/>
        <v>-4.3406896551724259</v>
      </c>
      <c r="HO203" s="13">
        <f t="shared" si="367"/>
        <v>-4.3590386266094399</v>
      </c>
      <c r="HP203" s="13">
        <f t="shared" si="367"/>
        <v>-4.3772307692307777</v>
      </c>
      <c r="HQ203" s="13">
        <f t="shared" si="367"/>
        <v>-4.3952680851063803</v>
      </c>
      <c r="HR203" s="13">
        <f t="shared" si="367"/>
        <v>-4.4131525423728846</v>
      </c>
      <c r="HS203" s="13">
        <f t="shared" si="367"/>
        <v>-4.430886075949374</v>
      </c>
      <c r="HT203" s="13">
        <f t="shared" si="367"/>
        <v>-4.4484705882352955</v>
      </c>
      <c r="HU203" s="13">
        <f t="shared" si="367"/>
        <v>-4.4659079497908039</v>
      </c>
      <c r="HV203" s="13">
        <f t="shared" si="367"/>
        <v>-4.4832000000000036</v>
      </c>
      <c r="HW203" s="13">
        <f t="shared" si="367"/>
        <v>-4.5003485477178415</v>
      </c>
      <c r="HX203" s="13">
        <f t="shared" si="367"/>
        <v>-4.5173553719008339</v>
      </c>
      <c r="HY203" s="13">
        <f t="shared" si="367"/>
        <v>-4.534222222222219</v>
      </c>
      <c r="HZ203" s="13">
        <f t="shared" si="367"/>
        <v>-4.5509508196721242</v>
      </c>
      <c r="IA203" s="13">
        <f t="shared" si="367"/>
        <v>-4.5675428571428611</v>
      </c>
      <c r="IB203" s="13">
        <f t="shared" si="367"/>
        <v>-4.5840000000000032</v>
      </c>
      <c r="IC203" s="13">
        <f t="shared" si="367"/>
        <v>-4.6003238866396785</v>
      </c>
      <c r="ID203" s="13">
        <f t="shared" si="367"/>
        <v>-4.6165161290322629</v>
      </c>
      <c r="IE203" s="13">
        <f t="shared" si="367"/>
        <v>-4.6325783132530134</v>
      </c>
      <c r="IF203" s="13">
        <f t="shared" si="367"/>
        <v>-4.6485119999999966</v>
      </c>
      <c r="IG203" s="13">
        <f t="shared" si="367"/>
        <v>-4.6643187250995979</v>
      </c>
      <c r="IH203" s="13">
        <f t="shared" si="367"/>
        <v>-4.6799999999999926</v>
      </c>
      <c r="II203" s="13">
        <f t="shared" si="367"/>
        <v>-4.6955573122529586</v>
      </c>
      <c r="IJ203" s="13">
        <f t="shared" si="367"/>
        <v>-4.7109921259842551</v>
      </c>
      <c r="IK203" s="13">
        <f t="shared" si="367"/>
        <v>-4.7263058823529462</v>
      </c>
      <c r="IL203" s="13">
        <f t="shared" si="367"/>
        <v>-4.7414999999999949</v>
      </c>
      <c r="IM203" s="13">
        <f t="shared" si="367"/>
        <v>-4.7565758754863836</v>
      </c>
      <c r="IN203" s="13">
        <f t="shared" si="367"/>
        <v>-4.7715348837209319</v>
      </c>
      <c r="IO203" s="13">
        <f t="shared" si="367"/>
        <v>-4.786378378378366</v>
      </c>
      <c r="IP203" s="13">
        <f t="shared" si="367"/>
        <v>-4.8011076923076885</v>
      </c>
      <c r="IQ203" s="13">
        <f t="shared" si="367"/>
        <v>-4.8157241379310349</v>
      </c>
      <c r="IR203" s="13">
        <f t="shared" si="367"/>
        <v>-4.8302290076335908</v>
      </c>
      <c r="IS203" s="13">
        <f t="shared" si="367"/>
        <v>-4.8446235741444923</v>
      </c>
      <c r="IT203" s="13">
        <f t="shared" si="367"/>
        <v>-4.8589090909090871</v>
      </c>
      <c r="IU203" s="13">
        <f t="shared" si="367"/>
        <v>-4.8730867924528241</v>
      </c>
      <c r="IV203" s="13">
        <f t="shared" si="367"/>
        <v>-4.8871578947368448</v>
      </c>
      <c r="IW203" s="13"/>
      <c r="IX203" s="13"/>
      <c r="IY203" s="13"/>
      <c r="IZ203" s="13"/>
      <c r="JA203" s="13"/>
      <c r="JB203" s="13"/>
    </row>
    <row r="204" spans="1:262" ht="12.75" customHeight="1" x14ac:dyDescent="0.3">
      <c r="A204" s="18" t="s">
        <v>48</v>
      </c>
      <c r="B204" s="18">
        <v>155</v>
      </c>
      <c r="C204" s="19">
        <f t="shared" si="343"/>
        <v>781.79999999999984</v>
      </c>
      <c r="D204" s="19">
        <f t="shared" si="344"/>
        <v>626.79999999999984</v>
      </c>
      <c r="E204" s="19">
        <f t="shared" si="345"/>
        <v>11.666666666666668</v>
      </c>
      <c r="F204" s="18">
        <f t="shared" si="346"/>
        <v>625</v>
      </c>
      <c r="G204" s="19">
        <f t="shared" si="347"/>
        <v>22.385714285714279</v>
      </c>
      <c r="H204" s="16">
        <f t="shared" si="348"/>
        <v>1453.7999999999997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4">
        <v>3200</v>
      </c>
      <c r="S204" s="17">
        <v>2</v>
      </c>
      <c r="T204" s="17">
        <v>14</v>
      </c>
      <c r="U204" s="17">
        <f t="shared" si="350"/>
        <v>28</v>
      </c>
      <c r="V204" s="17">
        <f t="shared" si="351"/>
        <v>2240</v>
      </c>
      <c r="W204" s="17">
        <f>5/2</f>
        <v>2.5</v>
      </c>
      <c r="X204" s="17">
        <f t="shared" si="353"/>
        <v>500</v>
      </c>
      <c r="Y204" s="4">
        <f t="shared" si="354"/>
        <v>460</v>
      </c>
      <c r="Z204" s="4">
        <v>0.05</v>
      </c>
      <c r="AA204" s="4">
        <v>9</v>
      </c>
      <c r="AB204" s="4">
        <v>7</v>
      </c>
      <c r="AC204" s="4">
        <v>150</v>
      </c>
      <c r="AD204" s="4">
        <v>3360</v>
      </c>
      <c r="AE204" s="4">
        <f t="shared" si="355"/>
        <v>1035</v>
      </c>
      <c r="AF204" s="4">
        <f t="shared" si="356"/>
        <v>504</v>
      </c>
      <c r="AG204" s="13">
        <f t="shared" ref="AG204:IV204" si="368">((($V204+$X204)/10*MAX((AG$2/$AC204),1)+($Y204/80*180*$Z204))/(MAX((AG$2/$AA204),1)+$AB204))*28-$B204</f>
        <v>985.125</v>
      </c>
      <c r="AH204" s="13">
        <f t="shared" si="368"/>
        <v>939.52</v>
      </c>
      <c r="AI204" s="13">
        <f t="shared" si="368"/>
        <v>858.44444444444434</v>
      </c>
      <c r="AJ204" s="13">
        <f t="shared" si="368"/>
        <v>788.55172413793116</v>
      </c>
      <c r="AK204" s="13">
        <f t="shared" si="368"/>
        <v>727.67741935483866</v>
      </c>
      <c r="AL204" s="13">
        <f t="shared" si="368"/>
        <v>674.18181818181813</v>
      </c>
      <c r="AM204" s="13">
        <f t="shared" si="368"/>
        <v>626.79999999999984</v>
      </c>
      <c r="AN204" s="13">
        <f t="shared" si="368"/>
        <v>584.54054054054063</v>
      </c>
      <c r="AO204" s="13">
        <f t="shared" si="368"/>
        <v>546.61538461538453</v>
      </c>
      <c r="AP204" s="13">
        <f t="shared" si="368"/>
        <v>512.3902439024389</v>
      </c>
      <c r="AQ204" s="13">
        <f t="shared" si="368"/>
        <v>481.34883720930236</v>
      </c>
      <c r="AR204" s="13">
        <f t="shared" si="368"/>
        <v>453.06666666666661</v>
      </c>
      <c r="AS204" s="13">
        <f t="shared" si="368"/>
        <v>427.19148936170211</v>
      </c>
      <c r="AT204" s="13">
        <f t="shared" si="368"/>
        <v>403.42857142857133</v>
      </c>
      <c r="AU204" s="13">
        <f t="shared" si="368"/>
        <v>381.52941176470586</v>
      </c>
      <c r="AV204" s="13">
        <f t="shared" si="368"/>
        <v>361.28301886792462</v>
      </c>
      <c r="AW204" s="13">
        <f t="shared" si="368"/>
        <v>342.50909090909084</v>
      </c>
      <c r="AX204" s="13">
        <f t="shared" si="368"/>
        <v>325.0526315789474</v>
      </c>
      <c r="AY204" s="13">
        <f t="shared" si="368"/>
        <v>308.77966101694921</v>
      </c>
      <c r="AZ204" s="13">
        <f t="shared" si="368"/>
        <v>293.57377049180326</v>
      </c>
      <c r="BA204" s="13">
        <f t="shared" si="368"/>
        <v>279.33333333333337</v>
      </c>
      <c r="BB204" s="13">
        <f t="shared" si="368"/>
        <v>265.96923076923076</v>
      </c>
      <c r="BC204" s="13">
        <f t="shared" si="368"/>
        <v>253.40298507462683</v>
      </c>
      <c r="BD204" s="13">
        <f t="shared" si="368"/>
        <v>241.56521739130432</v>
      </c>
      <c r="BE204" s="13">
        <f t="shared" si="368"/>
        <v>230.39436619718305</v>
      </c>
      <c r="BF204" s="13">
        <f t="shared" si="368"/>
        <v>232.44712328767127</v>
      </c>
      <c r="BG204" s="13">
        <f t="shared" si="368"/>
        <v>234.3904</v>
      </c>
      <c r="BH204" s="13">
        <f t="shared" si="368"/>
        <v>236.23272727272735</v>
      </c>
      <c r="BI204" s="13">
        <f t="shared" si="368"/>
        <v>237.98177215189872</v>
      </c>
      <c r="BJ204" s="13">
        <f t="shared" si="368"/>
        <v>239.64444444444445</v>
      </c>
      <c r="BK204" s="13">
        <f t="shared" si="368"/>
        <v>241.22698795180725</v>
      </c>
      <c r="BL204" s="13">
        <f t="shared" si="368"/>
        <v>242.73505882352947</v>
      </c>
      <c r="BM204" s="13">
        <f t="shared" si="368"/>
        <v>244.17379310344825</v>
      </c>
      <c r="BN204" s="13">
        <f t="shared" si="368"/>
        <v>245.54786516853937</v>
      </c>
      <c r="BO204" s="13">
        <f t="shared" si="368"/>
        <v>246.86153846153843</v>
      </c>
      <c r="BP204" s="13">
        <f t="shared" si="368"/>
        <v>248.11870967741936</v>
      </c>
      <c r="BQ204" s="13">
        <f t="shared" si="368"/>
        <v>249.32294736842101</v>
      </c>
      <c r="BR204" s="13">
        <f t="shared" si="368"/>
        <v>250.47752577319596</v>
      </c>
      <c r="BS204" s="13">
        <f t="shared" si="368"/>
        <v>251.58545454545458</v>
      </c>
      <c r="BT204" s="13">
        <f t="shared" si="368"/>
        <v>252.64950495049499</v>
      </c>
      <c r="BU204" s="13">
        <f t="shared" si="368"/>
        <v>253.67223300970875</v>
      </c>
      <c r="BV204" s="13">
        <f t="shared" si="368"/>
        <v>254.65599999999995</v>
      </c>
      <c r="BW204" s="13">
        <f t="shared" si="368"/>
        <v>255.60299065420554</v>
      </c>
      <c r="BX204" s="13">
        <f t="shared" si="368"/>
        <v>256.51522935779821</v>
      </c>
      <c r="BY204" s="13">
        <f t="shared" si="368"/>
        <v>257.39459459459465</v>
      </c>
      <c r="BZ204" s="13">
        <f t="shared" si="368"/>
        <v>258.24283185840704</v>
      </c>
      <c r="CA204" s="13">
        <f t="shared" si="368"/>
        <v>259.06156521739138</v>
      </c>
      <c r="CB204" s="13">
        <f t="shared" si="368"/>
        <v>259.85230769230765</v>
      </c>
      <c r="CC204" s="13">
        <f t="shared" si="368"/>
        <v>260.6164705882353</v>
      </c>
      <c r="CD204" s="13">
        <f t="shared" si="368"/>
        <v>261.35537190082641</v>
      </c>
      <c r="CE204" s="13">
        <f t="shared" si="368"/>
        <v>262.07024390243907</v>
      </c>
      <c r="CF204" s="13">
        <f t="shared" si="368"/>
        <v>262.76224000000008</v>
      </c>
      <c r="CG204" s="13">
        <f t="shared" si="368"/>
        <v>263.43244094488188</v>
      </c>
      <c r="CH204" s="13">
        <f t="shared" si="368"/>
        <v>264.08186046511628</v>
      </c>
      <c r="CI204" s="13">
        <f t="shared" si="368"/>
        <v>264.71145038167947</v>
      </c>
      <c r="CJ204" s="13">
        <f t="shared" si="368"/>
        <v>265.32210526315794</v>
      </c>
      <c r="CK204" s="13">
        <f t="shared" si="368"/>
        <v>265.91466666666656</v>
      </c>
      <c r="CL204" s="13">
        <f t="shared" si="368"/>
        <v>266.48992700729929</v>
      </c>
      <c r="CM204" s="13">
        <f t="shared" si="368"/>
        <v>267.04863309352515</v>
      </c>
      <c r="CN204" s="13">
        <f t="shared" si="368"/>
        <v>267.59148936170214</v>
      </c>
      <c r="CO204" s="13">
        <f t="shared" si="368"/>
        <v>268.11916083916083</v>
      </c>
      <c r="CP204" s="13">
        <f t="shared" si="368"/>
        <v>268.63227586206892</v>
      </c>
      <c r="CQ204" s="13">
        <f t="shared" si="368"/>
        <v>269.13142857142861</v>
      </c>
      <c r="CR204" s="13">
        <f t="shared" si="368"/>
        <v>269.61718120805375</v>
      </c>
      <c r="CS204" s="13">
        <f t="shared" si="368"/>
        <v>270.09006622516551</v>
      </c>
      <c r="CT204" s="13">
        <f t="shared" si="368"/>
        <v>270.55058823529413</v>
      </c>
      <c r="CU204" s="13">
        <f t="shared" si="368"/>
        <v>270.99922580645165</v>
      </c>
      <c r="CV204" s="13">
        <f t="shared" si="368"/>
        <v>271.43643312101915</v>
      </c>
      <c r="CW204" s="13">
        <f t="shared" si="368"/>
        <v>271.8626415094339</v>
      </c>
      <c r="CX204" s="13">
        <f t="shared" si="368"/>
        <v>272.2782608695652</v>
      </c>
      <c r="CY204" s="13">
        <f t="shared" si="368"/>
        <v>272.6836809815951</v>
      </c>
      <c r="CZ204" s="13">
        <f t="shared" si="368"/>
        <v>273.07927272727272</v>
      </c>
      <c r="DA204" s="13">
        <f t="shared" si="368"/>
        <v>273.46538922155685</v>
      </c>
      <c r="DB204" s="13">
        <f t="shared" si="368"/>
        <v>273.84236686390528</v>
      </c>
      <c r="DC204" s="13">
        <f t="shared" si="368"/>
        <v>274.21052631578948</v>
      </c>
      <c r="DD204" s="13">
        <f t="shared" si="368"/>
        <v>274.57017341040466</v>
      </c>
      <c r="DE204" s="13">
        <f t="shared" si="368"/>
        <v>274.92160000000001</v>
      </c>
      <c r="DF204" s="13">
        <f t="shared" si="368"/>
        <v>275.26508474576269</v>
      </c>
      <c r="DG204" s="13">
        <f t="shared" si="368"/>
        <v>275.60089385474862</v>
      </c>
      <c r="DH204" s="13">
        <f t="shared" si="368"/>
        <v>275.92928176795579</v>
      </c>
      <c r="DI204" s="13">
        <f t="shared" si="368"/>
        <v>276.25049180327869</v>
      </c>
      <c r="DJ204" s="13">
        <f t="shared" si="368"/>
        <v>276.56475675675671</v>
      </c>
      <c r="DK204" s="13">
        <f t="shared" si="368"/>
        <v>276.87229946524059</v>
      </c>
      <c r="DL204" s="13">
        <f t="shared" si="368"/>
        <v>277.17333333333335</v>
      </c>
      <c r="DM204" s="13">
        <f t="shared" si="368"/>
        <v>277.46806282722514</v>
      </c>
      <c r="DN204" s="13">
        <f t="shared" si="368"/>
        <v>277.75668393782371</v>
      </c>
      <c r="DO204" s="13">
        <f t="shared" si="368"/>
        <v>278.03938461538462</v>
      </c>
      <c r="DP204" s="13">
        <f t="shared" si="368"/>
        <v>278.31634517766508</v>
      </c>
      <c r="DQ204" s="13">
        <f t="shared" si="368"/>
        <v>278.58773869346732</v>
      </c>
      <c r="DR204" s="13">
        <f t="shared" si="368"/>
        <v>278.85373134328364</v>
      </c>
      <c r="DS204" s="13">
        <f t="shared" si="368"/>
        <v>279.1144827586208</v>
      </c>
      <c r="DT204" s="13">
        <f t="shared" si="368"/>
        <v>279.37014634146345</v>
      </c>
      <c r="DU204" s="13">
        <f t="shared" si="368"/>
        <v>279.6208695652175</v>
      </c>
      <c r="DV204" s="13">
        <f t="shared" si="368"/>
        <v>279.86679425837326</v>
      </c>
      <c r="DW204" s="13">
        <f t="shared" si="368"/>
        <v>280.10805687203788</v>
      </c>
      <c r="DX204" s="13">
        <f t="shared" si="368"/>
        <v>280.34478873239431</v>
      </c>
      <c r="DY204" s="13">
        <f t="shared" si="368"/>
        <v>280.57711627906974</v>
      </c>
      <c r="DZ204" s="13">
        <f t="shared" si="368"/>
        <v>280.80516129032259</v>
      </c>
      <c r="EA204" s="13">
        <f t="shared" si="368"/>
        <v>281.02904109589042</v>
      </c>
      <c r="EB204" s="13">
        <f t="shared" si="368"/>
        <v>281.2488687782805</v>
      </c>
      <c r="EC204" s="13">
        <f t="shared" si="368"/>
        <v>281.46475336322874</v>
      </c>
      <c r="ED204" s="13">
        <f t="shared" si="368"/>
        <v>281.67680000000001</v>
      </c>
      <c r="EE204" s="13">
        <f t="shared" si="368"/>
        <v>281.88511013215862</v>
      </c>
      <c r="EF204" s="13">
        <f t="shared" si="368"/>
        <v>282.08978165938868</v>
      </c>
      <c r="EG204" s="13">
        <f t="shared" si="368"/>
        <v>282.29090909090905</v>
      </c>
      <c r="EH204" s="13">
        <f t="shared" si="368"/>
        <v>282.48858369098713</v>
      </c>
      <c r="EI204" s="13">
        <f t="shared" si="368"/>
        <v>282.68289361702131</v>
      </c>
      <c r="EJ204" s="13">
        <f t="shared" si="368"/>
        <v>282.87392405063292</v>
      </c>
      <c r="EK204" s="13">
        <f t="shared" si="368"/>
        <v>283.06175732217571</v>
      </c>
      <c r="EL204" s="13">
        <f t="shared" si="368"/>
        <v>283.24647302904572</v>
      </c>
      <c r="EM204" s="13">
        <f t="shared" si="368"/>
        <v>283.42814814814824</v>
      </c>
      <c r="EN204" s="13">
        <f t="shared" si="368"/>
        <v>283.60685714285717</v>
      </c>
      <c r="EO204" s="13">
        <f t="shared" si="368"/>
        <v>283.78267206477727</v>
      </c>
      <c r="EP204" s="13">
        <f t="shared" si="368"/>
        <v>283.95566265060233</v>
      </c>
      <c r="EQ204" s="13">
        <f t="shared" si="368"/>
        <v>284.12589641434255</v>
      </c>
      <c r="ER204" s="13">
        <f t="shared" si="368"/>
        <v>284.29343873517786</v>
      </c>
      <c r="ES204" s="13">
        <f t="shared" si="368"/>
        <v>284.45835294117643</v>
      </c>
      <c r="ET204" s="13">
        <f t="shared" si="368"/>
        <v>284.62070038910502</v>
      </c>
      <c r="EU204" s="13">
        <f t="shared" si="368"/>
        <v>284.78054054054053</v>
      </c>
      <c r="EV204" s="13">
        <f t="shared" si="368"/>
        <v>284.93793103448274</v>
      </c>
      <c r="EW204" s="13">
        <f t="shared" si="368"/>
        <v>285.09292775665392</v>
      </c>
      <c r="EX204" s="13">
        <f t="shared" si="368"/>
        <v>285.24558490566034</v>
      </c>
      <c r="EY204" s="13">
        <f t="shared" si="368"/>
        <v>285.39595505617973</v>
      </c>
      <c r="EZ204" s="13">
        <f t="shared" si="368"/>
        <v>285.54408921933083</v>
      </c>
      <c r="FA204" s="13">
        <f t="shared" si="368"/>
        <v>285.69003690036902</v>
      </c>
      <c r="FB204" s="13">
        <f t="shared" si="368"/>
        <v>285.8338461538462</v>
      </c>
      <c r="FC204" s="13">
        <f t="shared" si="368"/>
        <v>285.97556363636363</v>
      </c>
      <c r="FD204" s="13">
        <f t="shared" si="368"/>
        <v>286.11523465703976</v>
      </c>
      <c r="FE204" s="13">
        <f t="shared" si="368"/>
        <v>286.25290322580651</v>
      </c>
      <c r="FF204" s="13">
        <f t="shared" si="368"/>
        <v>286.38861209964409</v>
      </c>
      <c r="FG204" s="13">
        <f t="shared" si="368"/>
        <v>286.52240282685517</v>
      </c>
      <c r="FH204" s="13">
        <f t="shared" si="368"/>
        <v>286.65431578947369</v>
      </c>
      <c r="FI204" s="13">
        <f t="shared" si="368"/>
        <v>286.78439024390246</v>
      </c>
      <c r="FJ204" s="13">
        <f t="shared" si="368"/>
        <v>286.91266435986165</v>
      </c>
      <c r="FK204" s="13">
        <f t="shared" si="368"/>
        <v>287.03917525773198</v>
      </c>
      <c r="FL204" s="13">
        <f t="shared" si="368"/>
        <v>287.16395904436865</v>
      </c>
      <c r="FM204" s="13">
        <f t="shared" si="368"/>
        <v>287.28705084745769</v>
      </c>
      <c r="FN204" s="13">
        <f t="shared" si="368"/>
        <v>287.40848484848482</v>
      </c>
      <c r="FO204" s="13">
        <f t="shared" si="368"/>
        <v>287.52829431438118</v>
      </c>
      <c r="FP204" s="13">
        <f t="shared" si="368"/>
        <v>287.64651162790699</v>
      </c>
      <c r="FQ204" s="13">
        <f t="shared" si="368"/>
        <v>287.76316831683164</v>
      </c>
      <c r="FR204" s="13">
        <f t="shared" si="368"/>
        <v>287.87829508196717</v>
      </c>
      <c r="FS204" s="13">
        <f t="shared" si="368"/>
        <v>287.99192182410422</v>
      </c>
      <c r="FT204" s="13">
        <f t="shared" si="368"/>
        <v>288.10407766990295</v>
      </c>
      <c r="FU204" s="13">
        <f t="shared" si="368"/>
        <v>288.21479099678459</v>
      </c>
      <c r="FV204" s="13">
        <f t="shared" si="368"/>
        <v>288.32408945686899</v>
      </c>
      <c r="FW204" s="13">
        <f t="shared" si="368"/>
        <v>288.43199999999996</v>
      </c>
      <c r="FX204" s="13">
        <f t="shared" si="368"/>
        <v>288.538548895899</v>
      </c>
      <c r="FY204" s="13">
        <f t="shared" si="368"/>
        <v>288.64376175548591</v>
      </c>
      <c r="FZ204" s="13">
        <f t="shared" si="368"/>
        <v>288.74766355140184</v>
      </c>
      <c r="GA204" s="13">
        <f t="shared" si="368"/>
        <v>288.85027863777088</v>
      </c>
      <c r="GB204" s="13">
        <f t="shared" si="368"/>
        <v>288.9516307692308</v>
      </c>
      <c r="GC204" s="13">
        <f t="shared" si="368"/>
        <v>289.05174311926612</v>
      </c>
      <c r="GD204" s="13">
        <f t="shared" si="368"/>
        <v>289.15063829787238</v>
      </c>
      <c r="GE204" s="13">
        <f t="shared" si="368"/>
        <v>289.24833836858005</v>
      </c>
      <c r="GF204" s="13">
        <f t="shared" si="368"/>
        <v>289.34486486486486</v>
      </c>
      <c r="GG204" s="13">
        <f t="shared" si="368"/>
        <v>289.44023880597013</v>
      </c>
      <c r="GH204" s="13">
        <f t="shared" si="368"/>
        <v>289.53448071216621</v>
      </c>
      <c r="GI204" s="13">
        <f t="shared" si="368"/>
        <v>289.62761061946907</v>
      </c>
      <c r="GJ204" s="13">
        <f t="shared" si="368"/>
        <v>289.71964809384167</v>
      </c>
      <c r="GK204" s="13">
        <f t="shared" si="368"/>
        <v>289.81061224489804</v>
      </c>
      <c r="GL204" s="13">
        <f t="shared" si="368"/>
        <v>289.90052173913051</v>
      </c>
      <c r="GM204" s="13">
        <f t="shared" si="368"/>
        <v>289.98939481268008</v>
      </c>
      <c r="GN204" s="13">
        <f t="shared" si="368"/>
        <v>290.07724928366758</v>
      </c>
      <c r="GO204" s="13">
        <f t="shared" si="368"/>
        <v>290.16410256410256</v>
      </c>
      <c r="GP204" s="13">
        <f t="shared" si="368"/>
        <v>290.24997167138804</v>
      </c>
      <c r="GQ204" s="13">
        <f t="shared" si="368"/>
        <v>290.3348732394366</v>
      </c>
      <c r="GR204" s="13">
        <f t="shared" si="368"/>
        <v>290.41882352941172</v>
      </c>
      <c r="GS204" s="13">
        <f t="shared" si="368"/>
        <v>290.50183844011144</v>
      </c>
      <c r="GT204" s="13">
        <f t="shared" si="368"/>
        <v>290.58393351800555</v>
      </c>
      <c r="GU204" s="13">
        <f t="shared" si="368"/>
        <v>290.66512396694208</v>
      </c>
      <c r="GV204" s="13">
        <f t="shared" si="368"/>
        <v>290.74542465753422</v>
      </c>
      <c r="GW204" s="13">
        <f t="shared" si="368"/>
        <v>290.82485013623977</v>
      </c>
      <c r="GX204" s="13">
        <f t="shared" si="368"/>
        <v>290.90341463414632</v>
      </c>
      <c r="GY204" s="13">
        <f t="shared" si="368"/>
        <v>290.98113207547169</v>
      </c>
      <c r="GZ204" s="13">
        <f t="shared" si="368"/>
        <v>291.05801608579094</v>
      </c>
      <c r="HA204" s="13">
        <f t="shared" si="368"/>
        <v>291.13408000000004</v>
      </c>
      <c r="HB204" s="13">
        <f t="shared" si="368"/>
        <v>291.2093368700265</v>
      </c>
      <c r="HC204" s="13">
        <f t="shared" si="368"/>
        <v>291.28379947229553</v>
      </c>
      <c r="HD204" s="13">
        <f t="shared" si="368"/>
        <v>291.35748031496064</v>
      </c>
      <c r="HE204" s="13">
        <f t="shared" si="368"/>
        <v>291.43039164490858</v>
      </c>
      <c r="HF204" s="13">
        <f t="shared" si="368"/>
        <v>291.5025454545455</v>
      </c>
      <c r="HG204" s="13">
        <f t="shared" si="368"/>
        <v>291.57395348837213</v>
      </c>
      <c r="HH204" s="13">
        <f t="shared" si="368"/>
        <v>291.64462724935731</v>
      </c>
      <c r="HI204" s="13">
        <f t="shared" si="368"/>
        <v>291.71457800511524</v>
      </c>
      <c r="HJ204" s="13">
        <f t="shared" si="368"/>
        <v>291.78381679389321</v>
      </c>
      <c r="HK204" s="13">
        <f t="shared" si="368"/>
        <v>291.85235443037965</v>
      </c>
      <c r="HL204" s="13">
        <f t="shared" si="368"/>
        <v>291.92020151133511</v>
      </c>
      <c r="HM204" s="13">
        <f t="shared" si="368"/>
        <v>291.98736842105268</v>
      </c>
      <c r="HN204" s="13">
        <f t="shared" si="368"/>
        <v>292.0538653366583</v>
      </c>
      <c r="HO204" s="13">
        <f t="shared" si="368"/>
        <v>292.11970223325073</v>
      </c>
      <c r="HP204" s="13">
        <f t="shared" si="368"/>
        <v>292.18488888888885</v>
      </c>
      <c r="HQ204" s="13">
        <f t="shared" si="368"/>
        <v>292.24943488943484</v>
      </c>
      <c r="HR204" s="13">
        <f t="shared" si="368"/>
        <v>292.31334963325179</v>
      </c>
      <c r="HS204" s="13">
        <f t="shared" si="368"/>
        <v>292.37664233576641</v>
      </c>
      <c r="HT204" s="13">
        <f t="shared" si="368"/>
        <v>292.43932203389829</v>
      </c>
      <c r="HU204" s="13">
        <f t="shared" si="368"/>
        <v>292.50139759036142</v>
      </c>
      <c r="HV204" s="13">
        <f t="shared" si="368"/>
        <v>292.56287769784171</v>
      </c>
      <c r="HW204" s="13">
        <f t="shared" si="368"/>
        <v>292.62377088305493</v>
      </c>
      <c r="HX204" s="13">
        <f t="shared" si="368"/>
        <v>292.68408551068882</v>
      </c>
      <c r="HY204" s="13">
        <f t="shared" si="368"/>
        <v>292.74382978723395</v>
      </c>
      <c r="HZ204" s="13">
        <f t="shared" si="368"/>
        <v>292.8030117647059</v>
      </c>
      <c r="IA204" s="13">
        <f t="shared" si="368"/>
        <v>292.86163934426219</v>
      </c>
      <c r="IB204" s="13">
        <f t="shared" si="368"/>
        <v>292.91972027972031</v>
      </c>
      <c r="IC204" s="13">
        <f t="shared" si="368"/>
        <v>292.97726218097449</v>
      </c>
      <c r="ID204" s="13">
        <f t="shared" si="368"/>
        <v>293.03427251732097</v>
      </c>
      <c r="IE204" s="13">
        <f t="shared" si="368"/>
        <v>293.0907586206896</v>
      </c>
      <c r="IF204" s="13">
        <f t="shared" si="368"/>
        <v>293.14672768878722</v>
      </c>
      <c r="IG204" s="13">
        <f t="shared" si="368"/>
        <v>293.20218678815485</v>
      </c>
      <c r="IH204" s="13">
        <f t="shared" si="368"/>
        <v>293.25714285714287</v>
      </c>
      <c r="II204" s="13">
        <f t="shared" si="368"/>
        <v>293.31160270880366</v>
      </c>
      <c r="IJ204" s="13">
        <f t="shared" si="368"/>
        <v>293.36557303370785</v>
      </c>
      <c r="IK204" s="13">
        <f t="shared" si="368"/>
        <v>293.41906040268458</v>
      </c>
      <c r="IL204" s="13">
        <f t="shared" si="368"/>
        <v>293.4720712694878</v>
      </c>
      <c r="IM204" s="13">
        <f t="shared" si="368"/>
        <v>293.5246119733925</v>
      </c>
      <c r="IN204" s="13">
        <f t="shared" si="368"/>
        <v>293.57668874172191</v>
      </c>
      <c r="IO204" s="13">
        <f t="shared" si="368"/>
        <v>293.62830769230766</v>
      </c>
      <c r="IP204" s="13">
        <f t="shared" si="368"/>
        <v>293.67947483588625</v>
      </c>
      <c r="IQ204" s="13">
        <f t="shared" si="368"/>
        <v>293.73019607843128</v>
      </c>
      <c r="IR204" s="13">
        <f t="shared" si="368"/>
        <v>293.7804772234274</v>
      </c>
      <c r="IS204" s="13">
        <f t="shared" si="368"/>
        <v>293.83032397408203</v>
      </c>
      <c r="IT204" s="13">
        <f t="shared" si="368"/>
        <v>293.87974193548393</v>
      </c>
      <c r="IU204" s="13">
        <f t="shared" si="368"/>
        <v>293.92873661670239</v>
      </c>
      <c r="IV204" s="13">
        <f t="shared" si="368"/>
        <v>293.9773134328359</v>
      </c>
      <c r="IW204" s="13"/>
      <c r="IX204" s="13"/>
      <c r="IY204" s="13"/>
      <c r="IZ204" s="13"/>
      <c r="JA204" s="13"/>
      <c r="JB204" s="13"/>
    </row>
    <row r="205" spans="1:262" ht="12.75" customHeight="1" x14ac:dyDescent="0.3">
      <c r="A205" s="20" t="s">
        <v>49</v>
      </c>
      <c r="B205" s="20">
        <v>22</v>
      </c>
      <c r="C205" s="13">
        <f t="shared" si="343"/>
        <v>158.39999999999998</v>
      </c>
      <c r="D205" s="21">
        <f t="shared" si="344"/>
        <v>136.39999999999998</v>
      </c>
      <c r="E205" s="13">
        <f t="shared" si="345"/>
        <v>11.666666666666668</v>
      </c>
      <c r="F205" s="20">
        <f t="shared" si="346"/>
        <v>125</v>
      </c>
      <c r="G205" s="13">
        <f t="shared" si="347"/>
        <v>4.871428571428571</v>
      </c>
      <c r="H205" s="11">
        <f t="shared" si="348"/>
        <v>302.39999999999998</v>
      </c>
      <c r="I205" s="13"/>
      <c r="J205" s="13"/>
      <c r="K205" s="13"/>
      <c r="L205" s="13"/>
      <c r="M205" s="13"/>
      <c r="N205" s="13"/>
      <c r="O205" s="13"/>
      <c r="P205" s="13"/>
      <c r="Q205" s="13"/>
      <c r="R205" s="4">
        <v>640</v>
      </c>
      <c r="S205" s="17">
        <v>1</v>
      </c>
      <c r="T205" s="17">
        <v>6</v>
      </c>
      <c r="U205" s="17">
        <f t="shared" si="350"/>
        <v>6</v>
      </c>
      <c r="V205" s="17">
        <f t="shared" si="351"/>
        <v>480</v>
      </c>
      <c r="W205" s="17">
        <v>0</v>
      </c>
      <c r="X205" s="17">
        <f t="shared" si="353"/>
        <v>0</v>
      </c>
      <c r="Y205" s="4">
        <f t="shared" si="354"/>
        <v>160</v>
      </c>
      <c r="Z205" s="4">
        <v>0.05</v>
      </c>
      <c r="AA205" s="4">
        <v>9</v>
      </c>
      <c r="AB205" s="4">
        <v>7</v>
      </c>
      <c r="AC205" s="4">
        <v>150</v>
      </c>
      <c r="AD205" s="4">
        <v>3360</v>
      </c>
      <c r="AE205" s="4">
        <f t="shared" si="355"/>
        <v>360</v>
      </c>
      <c r="AF205" s="4">
        <f t="shared" si="356"/>
        <v>108</v>
      </c>
      <c r="AG205" s="13">
        <f t="shared" ref="AG205:IV205" si="369">((($V205+$X205)/10*MAX((AG$2/$AC205),1)+($Y205/80*180*$Z205))/(MAX((AG$2/$AA205),1)+$AB205))*28-$B205</f>
        <v>209</v>
      </c>
      <c r="AH205" s="13">
        <f t="shared" si="369"/>
        <v>199.75999999999996</v>
      </c>
      <c r="AI205" s="13">
        <f t="shared" si="369"/>
        <v>183.33333333333331</v>
      </c>
      <c r="AJ205" s="13">
        <f t="shared" si="369"/>
        <v>169.17241379310346</v>
      </c>
      <c r="AK205" s="13">
        <f t="shared" si="369"/>
        <v>156.83870967741933</v>
      </c>
      <c r="AL205" s="13">
        <f t="shared" si="369"/>
        <v>146</v>
      </c>
      <c r="AM205" s="13">
        <f t="shared" si="369"/>
        <v>136.39999999999998</v>
      </c>
      <c r="AN205" s="13">
        <f t="shared" si="369"/>
        <v>127.83783783783784</v>
      </c>
      <c r="AO205" s="13">
        <f t="shared" si="369"/>
        <v>120.15384615384613</v>
      </c>
      <c r="AP205" s="13">
        <f t="shared" si="369"/>
        <v>113.21951219512195</v>
      </c>
      <c r="AQ205" s="13">
        <f t="shared" si="369"/>
        <v>106.93023255813955</v>
      </c>
      <c r="AR205" s="13">
        <f t="shared" si="369"/>
        <v>101.20000000000002</v>
      </c>
      <c r="AS205" s="13">
        <f t="shared" si="369"/>
        <v>95.957446808510653</v>
      </c>
      <c r="AT205" s="13">
        <f t="shared" si="369"/>
        <v>91.142857142857139</v>
      </c>
      <c r="AU205" s="13">
        <f t="shared" si="369"/>
        <v>86.705882352941174</v>
      </c>
      <c r="AV205" s="13">
        <f t="shared" si="369"/>
        <v>82.603773584905667</v>
      </c>
      <c r="AW205" s="13">
        <f t="shared" si="369"/>
        <v>78.799999999999983</v>
      </c>
      <c r="AX205" s="13">
        <f t="shared" si="369"/>
        <v>75.26315789473685</v>
      </c>
      <c r="AY205" s="13">
        <f t="shared" si="369"/>
        <v>71.966101694915267</v>
      </c>
      <c r="AZ205" s="13">
        <f t="shared" si="369"/>
        <v>68.885245901639337</v>
      </c>
      <c r="BA205" s="13">
        <f t="shared" si="369"/>
        <v>66</v>
      </c>
      <c r="BB205" s="13">
        <f t="shared" si="369"/>
        <v>63.292307692307702</v>
      </c>
      <c r="BC205" s="13">
        <f t="shared" si="369"/>
        <v>60.74626865671641</v>
      </c>
      <c r="BD205" s="13">
        <f t="shared" si="369"/>
        <v>58.347826086956516</v>
      </c>
      <c r="BE205" s="13">
        <f t="shared" si="369"/>
        <v>56.08450704225352</v>
      </c>
      <c r="BF205" s="13">
        <f t="shared" si="369"/>
        <v>56.154520547945211</v>
      </c>
      <c r="BG205" s="13">
        <f t="shared" si="369"/>
        <v>56.220799999999997</v>
      </c>
      <c r="BH205" s="13">
        <f t="shared" si="369"/>
        <v>56.283636363636361</v>
      </c>
      <c r="BI205" s="13">
        <f t="shared" si="369"/>
        <v>56.343291139240506</v>
      </c>
      <c r="BJ205" s="13">
        <f t="shared" si="369"/>
        <v>56.399999999999991</v>
      </c>
      <c r="BK205" s="13">
        <f t="shared" si="369"/>
        <v>56.453975903614449</v>
      </c>
      <c r="BL205" s="13">
        <f t="shared" si="369"/>
        <v>56.505411764705883</v>
      </c>
      <c r="BM205" s="13">
        <f t="shared" si="369"/>
        <v>56.554482758620694</v>
      </c>
      <c r="BN205" s="13">
        <f t="shared" si="369"/>
        <v>56.601348314606739</v>
      </c>
      <c r="BO205" s="13">
        <f t="shared" si="369"/>
        <v>56.646153846153837</v>
      </c>
      <c r="BP205" s="13">
        <f t="shared" si="369"/>
        <v>56.689032258064515</v>
      </c>
      <c r="BQ205" s="13">
        <f t="shared" si="369"/>
        <v>56.730105263157881</v>
      </c>
      <c r="BR205" s="13">
        <f t="shared" si="369"/>
        <v>56.769484536082501</v>
      </c>
      <c r="BS205" s="13">
        <f t="shared" si="369"/>
        <v>56.807272727272732</v>
      </c>
      <c r="BT205" s="13">
        <f t="shared" si="369"/>
        <v>56.843564356435635</v>
      </c>
      <c r="BU205" s="13">
        <f t="shared" si="369"/>
        <v>56.878446601941747</v>
      </c>
      <c r="BV205" s="13">
        <f t="shared" si="369"/>
        <v>56.912000000000006</v>
      </c>
      <c r="BW205" s="13">
        <f t="shared" si="369"/>
        <v>56.944299065420552</v>
      </c>
      <c r="BX205" s="13">
        <f t="shared" si="369"/>
        <v>56.975412844036711</v>
      </c>
      <c r="BY205" s="13">
        <f t="shared" si="369"/>
        <v>57.005405405405412</v>
      </c>
      <c r="BZ205" s="13">
        <f t="shared" si="369"/>
        <v>57.034336283185837</v>
      </c>
      <c r="CA205" s="13">
        <f t="shared" si="369"/>
        <v>57.062260869565222</v>
      </c>
      <c r="CB205" s="13">
        <f t="shared" si="369"/>
        <v>57.089230769230767</v>
      </c>
      <c r="CC205" s="13">
        <f t="shared" si="369"/>
        <v>57.115294117647053</v>
      </c>
      <c r="CD205" s="13">
        <f t="shared" si="369"/>
        <v>57.140495867768593</v>
      </c>
      <c r="CE205" s="13">
        <f t="shared" si="369"/>
        <v>57.16487804878048</v>
      </c>
      <c r="CF205" s="13">
        <f t="shared" si="369"/>
        <v>57.188480000000013</v>
      </c>
      <c r="CG205" s="13">
        <f t="shared" si="369"/>
        <v>57.211338582677158</v>
      </c>
      <c r="CH205" s="13">
        <f t="shared" si="369"/>
        <v>57.233488372093035</v>
      </c>
      <c r="CI205" s="13">
        <f t="shared" si="369"/>
        <v>57.25496183206107</v>
      </c>
      <c r="CJ205" s="13">
        <f t="shared" si="369"/>
        <v>57.275789473684213</v>
      </c>
      <c r="CK205" s="13">
        <f t="shared" si="369"/>
        <v>57.295999999999992</v>
      </c>
      <c r="CL205" s="13">
        <f t="shared" si="369"/>
        <v>57.315620437956198</v>
      </c>
      <c r="CM205" s="13">
        <f t="shared" si="369"/>
        <v>57.334676258992801</v>
      </c>
      <c r="CN205" s="13">
        <f t="shared" si="369"/>
        <v>57.353191489361706</v>
      </c>
      <c r="CO205" s="13">
        <f t="shared" si="369"/>
        <v>57.371188811188816</v>
      </c>
      <c r="CP205" s="13">
        <f t="shared" si="369"/>
        <v>57.388689655172399</v>
      </c>
      <c r="CQ205" s="13">
        <f t="shared" si="369"/>
        <v>57.405714285714296</v>
      </c>
      <c r="CR205" s="13">
        <f t="shared" si="369"/>
        <v>57.422281879194628</v>
      </c>
      <c r="CS205" s="13">
        <f t="shared" si="369"/>
        <v>57.438410596026486</v>
      </c>
      <c r="CT205" s="13">
        <f t="shared" si="369"/>
        <v>57.454117647058823</v>
      </c>
      <c r="CU205" s="13">
        <f t="shared" si="369"/>
        <v>57.46941935483872</v>
      </c>
      <c r="CV205" s="13">
        <f t="shared" si="369"/>
        <v>57.484331210191087</v>
      </c>
      <c r="CW205" s="13">
        <f t="shared" si="369"/>
        <v>57.498867924528298</v>
      </c>
      <c r="CX205" s="13">
        <f t="shared" si="369"/>
        <v>57.513043478260869</v>
      </c>
      <c r="CY205" s="13">
        <f t="shared" si="369"/>
        <v>57.526871165644167</v>
      </c>
      <c r="CZ205" s="13">
        <f t="shared" si="369"/>
        <v>57.540363636363651</v>
      </c>
      <c r="DA205" s="13">
        <f t="shared" si="369"/>
        <v>57.553532934131738</v>
      </c>
      <c r="DB205" s="13">
        <f t="shared" si="369"/>
        <v>57.566390532544375</v>
      </c>
      <c r="DC205" s="13">
        <f t="shared" si="369"/>
        <v>57.578947368421055</v>
      </c>
      <c r="DD205" s="13">
        <f t="shared" si="369"/>
        <v>57.591213872832384</v>
      </c>
      <c r="DE205" s="13">
        <f t="shared" si="369"/>
        <v>57.603200000000001</v>
      </c>
      <c r="DF205" s="13">
        <f t="shared" si="369"/>
        <v>57.614915254237289</v>
      </c>
      <c r="DG205" s="13">
        <f t="shared" si="369"/>
        <v>57.6263687150838</v>
      </c>
      <c r="DH205" s="13">
        <f t="shared" si="369"/>
        <v>57.637569060773487</v>
      </c>
      <c r="DI205" s="13">
        <f t="shared" si="369"/>
        <v>57.64852459016393</v>
      </c>
      <c r="DJ205" s="13">
        <f t="shared" si="369"/>
        <v>57.659243243243253</v>
      </c>
      <c r="DK205" s="13">
        <f t="shared" si="369"/>
        <v>57.669732620320843</v>
      </c>
      <c r="DL205" s="13">
        <f t="shared" si="369"/>
        <v>57.679999999999993</v>
      </c>
      <c r="DM205" s="13">
        <f t="shared" si="369"/>
        <v>57.690052356020942</v>
      </c>
      <c r="DN205" s="13">
        <f t="shared" si="369"/>
        <v>57.699896373056987</v>
      </c>
      <c r="DO205" s="13">
        <f t="shared" si="369"/>
        <v>57.709538461538457</v>
      </c>
      <c r="DP205" s="13">
        <f t="shared" si="369"/>
        <v>57.718984771573616</v>
      </c>
      <c r="DQ205" s="13">
        <f t="shared" si="369"/>
        <v>57.728241206030134</v>
      </c>
      <c r="DR205" s="13">
        <f t="shared" si="369"/>
        <v>57.737313432835833</v>
      </c>
      <c r="DS205" s="13">
        <f t="shared" si="369"/>
        <v>57.746206896551726</v>
      </c>
      <c r="DT205" s="13">
        <f t="shared" si="369"/>
        <v>57.754926829268285</v>
      </c>
      <c r="DU205" s="13">
        <f t="shared" si="369"/>
        <v>57.763478260869576</v>
      </c>
      <c r="DV205" s="13">
        <f t="shared" si="369"/>
        <v>57.771866028708132</v>
      </c>
      <c r="DW205" s="13">
        <f t="shared" si="369"/>
        <v>57.780094786729848</v>
      </c>
      <c r="DX205" s="13">
        <f t="shared" si="369"/>
        <v>57.788169014084502</v>
      </c>
      <c r="DY205" s="13">
        <f t="shared" si="369"/>
        <v>57.796093023255807</v>
      </c>
      <c r="DZ205" s="13">
        <f t="shared" si="369"/>
        <v>57.803870967741943</v>
      </c>
      <c r="EA205" s="13">
        <f t="shared" si="369"/>
        <v>57.811506849315066</v>
      </c>
      <c r="EB205" s="13">
        <f t="shared" si="369"/>
        <v>57.819004524886864</v>
      </c>
      <c r="EC205" s="13">
        <f t="shared" si="369"/>
        <v>57.826367713004487</v>
      </c>
      <c r="ED205" s="13">
        <f t="shared" si="369"/>
        <v>57.833600000000004</v>
      </c>
      <c r="EE205" s="13">
        <f t="shared" si="369"/>
        <v>57.840704845814969</v>
      </c>
      <c r="EF205" s="13">
        <f t="shared" si="369"/>
        <v>57.847685589519656</v>
      </c>
      <c r="EG205" s="13">
        <f t="shared" si="369"/>
        <v>57.854545454545459</v>
      </c>
      <c r="EH205" s="13">
        <f t="shared" si="369"/>
        <v>57.861287553648069</v>
      </c>
      <c r="EI205" s="13">
        <f t="shared" si="369"/>
        <v>57.867914893617026</v>
      </c>
      <c r="EJ205" s="13">
        <f t="shared" si="369"/>
        <v>57.87443037974684</v>
      </c>
      <c r="EK205" s="13">
        <f t="shared" si="369"/>
        <v>57.880836820083687</v>
      </c>
      <c r="EL205" s="13">
        <f t="shared" si="369"/>
        <v>57.887136929460596</v>
      </c>
      <c r="EM205" s="13">
        <f t="shared" si="369"/>
        <v>57.893333333333345</v>
      </c>
      <c r="EN205" s="13">
        <f t="shared" si="369"/>
        <v>57.899428571428587</v>
      </c>
      <c r="EO205" s="13">
        <f t="shared" si="369"/>
        <v>57.905425101214576</v>
      </c>
      <c r="EP205" s="13">
        <f t="shared" si="369"/>
        <v>57.911325301204812</v>
      </c>
      <c r="EQ205" s="13">
        <f t="shared" si="369"/>
        <v>57.91713147410357</v>
      </c>
      <c r="ER205" s="13">
        <f t="shared" si="369"/>
        <v>57.922845849802371</v>
      </c>
      <c r="ES205" s="13">
        <f t="shared" si="369"/>
        <v>57.928470588235299</v>
      </c>
      <c r="ET205" s="13">
        <f t="shared" si="369"/>
        <v>57.934007782101162</v>
      </c>
      <c r="EU205" s="13">
        <f t="shared" si="369"/>
        <v>57.939459459459457</v>
      </c>
      <c r="EV205" s="13">
        <f t="shared" si="369"/>
        <v>57.944827586206898</v>
      </c>
      <c r="EW205" s="13">
        <f t="shared" si="369"/>
        <v>57.950114068441053</v>
      </c>
      <c r="EX205" s="13">
        <f t="shared" si="369"/>
        <v>57.955320754716993</v>
      </c>
      <c r="EY205" s="13">
        <f t="shared" si="369"/>
        <v>57.960449438202247</v>
      </c>
      <c r="EZ205" s="13">
        <f t="shared" si="369"/>
        <v>57.965501858736047</v>
      </c>
      <c r="FA205" s="13">
        <f t="shared" si="369"/>
        <v>57.970479704797043</v>
      </c>
      <c r="FB205" s="13">
        <f t="shared" si="369"/>
        <v>57.975384615384627</v>
      </c>
      <c r="FC205" s="13">
        <f t="shared" si="369"/>
        <v>57.980218181818188</v>
      </c>
      <c r="FD205" s="13">
        <f t="shared" si="369"/>
        <v>57.984981949458486</v>
      </c>
      <c r="FE205" s="13">
        <f t="shared" si="369"/>
        <v>57.989677419354848</v>
      </c>
      <c r="FF205" s="13">
        <f t="shared" si="369"/>
        <v>57.994306049822072</v>
      </c>
      <c r="FG205" s="13">
        <f t="shared" si="369"/>
        <v>57.998869257950531</v>
      </c>
      <c r="FH205" s="13">
        <f t="shared" si="369"/>
        <v>58.003368421052642</v>
      </c>
      <c r="FI205" s="13">
        <f t="shared" si="369"/>
        <v>58.007804878048773</v>
      </c>
      <c r="FJ205" s="13">
        <f t="shared" si="369"/>
        <v>58.012179930795867</v>
      </c>
      <c r="FK205" s="13">
        <f t="shared" si="369"/>
        <v>58.016494845360839</v>
      </c>
      <c r="FL205" s="13">
        <f t="shared" si="369"/>
        <v>58.020750853242319</v>
      </c>
      <c r="FM205" s="13">
        <f t="shared" si="369"/>
        <v>58.024949152542391</v>
      </c>
      <c r="FN205" s="13">
        <f t="shared" si="369"/>
        <v>58.029090909090897</v>
      </c>
      <c r="FO205" s="13">
        <f t="shared" si="369"/>
        <v>58.033177257525082</v>
      </c>
      <c r="FP205" s="13">
        <f t="shared" si="369"/>
        <v>58.037209302325564</v>
      </c>
      <c r="FQ205" s="13">
        <f t="shared" si="369"/>
        <v>58.041188118811874</v>
      </c>
      <c r="FR205" s="13">
        <f t="shared" si="369"/>
        <v>58.04511475409835</v>
      </c>
      <c r="FS205" s="13">
        <f t="shared" si="369"/>
        <v>58.048990228013025</v>
      </c>
      <c r="FT205" s="13">
        <f t="shared" si="369"/>
        <v>58.052815533980592</v>
      </c>
      <c r="FU205" s="13">
        <f t="shared" si="369"/>
        <v>58.056591639871371</v>
      </c>
      <c r="FV205" s="13">
        <f t="shared" si="369"/>
        <v>58.060319488817896</v>
      </c>
      <c r="FW205" s="13">
        <f t="shared" si="369"/>
        <v>58.063999999999993</v>
      </c>
      <c r="FX205" s="13">
        <f t="shared" si="369"/>
        <v>58.067634069400611</v>
      </c>
      <c r="FY205" s="13">
        <f t="shared" si="369"/>
        <v>58.07122257053291</v>
      </c>
      <c r="FZ205" s="13">
        <f t="shared" si="369"/>
        <v>58.074766355140184</v>
      </c>
      <c r="GA205" s="13">
        <f t="shared" si="369"/>
        <v>58.07826625386997</v>
      </c>
      <c r="GB205" s="13">
        <f t="shared" si="369"/>
        <v>58.081723076923083</v>
      </c>
      <c r="GC205" s="13">
        <f t="shared" si="369"/>
        <v>58.085137614678899</v>
      </c>
      <c r="GD205" s="13">
        <f t="shared" si="369"/>
        <v>58.088510638297862</v>
      </c>
      <c r="GE205" s="13">
        <f t="shared" si="369"/>
        <v>58.091842900302126</v>
      </c>
      <c r="GF205" s="13">
        <f t="shared" si="369"/>
        <v>58.095135135135124</v>
      </c>
      <c r="GG205" s="13">
        <f t="shared" si="369"/>
        <v>58.098388059701492</v>
      </c>
      <c r="GH205" s="13">
        <f t="shared" si="369"/>
        <v>58.10160237388726</v>
      </c>
      <c r="GI205" s="13">
        <f t="shared" si="369"/>
        <v>58.104778761061951</v>
      </c>
      <c r="GJ205" s="13">
        <f t="shared" si="369"/>
        <v>58.107917888563065</v>
      </c>
      <c r="GK205" s="13">
        <f t="shared" si="369"/>
        <v>58.11102040816327</v>
      </c>
      <c r="GL205" s="13">
        <f t="shared" si="369"/>
        <v>58.114086956521746</v>
      </c>
      <c r="GM205" s="13">
        <f t="shared" si="369"/>
        <v>58.117118155619579</v>
      </c>
      <c r="GN205" s="13">
        <f t="shared" si="369"/>
        <v>58.120114613180519</v>
      </c>
      <c r="GO205" s="13">
        <f t="shared" si="369"/>
        <v>58.123076923076908</v>
      </c>
      <c r="GP205" s="13">
        <f t="shared" si="369"/>
        <v>58.126005665722374</v>
      </c>
      <c r="GQ205" s="13">
        <f t="shared" si="369"/>
        <v>58.128901408450702</v>
      </c>
      <c r="GR205" s="13">
        <f t="shared" si="369"/>
        <v>58.131764705882361</v>
      </c>
      <c r="GS205" s="13">
        <f t="shared" si="369"/>
        <v>58.134596100278557</v>
      </c>
      <c r="GT205" s="13">
        <f t="shared" si="369"/>
        <v>58.137396121883654</v>
      </c>
      <c r="GU205" s="13">
        <f t="shared" si="369"/>
        <v>58.140165289256203</v>
      </c>
      <c r="GV205" s="13">
        <f t="shared" si="369"/>
        <v>58.14290410958904</v>
      </c>
      <c r="GW205" s="13">
        <f t="shared" si="369"/>
        <v>58.145613079019071</v>
      </c>
      <c r="GX205" s="13">
        <f t="shared" si="369"/>
        <v>58.148292682926822</v>
      </c>
      <c r="GY205" s="13">
        <f t="shared" si="369"/>
        <v>58.15094339622641</v>
      </c>
      <c r="GZ205" s="13">
        <f t="shared" si="369"/>
        <v>58.153565683646121</v>
      </c>
      <c r="HA205" s="13">
        <f t="shared" si="369"/>
        <v>58.156160000000014</v>
      </c>
      <c r="HB205" s="13">
        <f t="shared" si="369"/>
        <v>58.158726790450913</v>
      </c>
      <c r="HC205" s="13">
        <f t="shared" si="369"/>
        <v>58.161266490765172</v>
      </c>
      <c r="HD205" s="13">
        <f t="shared" si="369"/>
        <v>58.163779527559058</v>
      </c>
      <c r="HE205" s="13">
        <f t="shared" si="369"/>
        <v>58.166266318537851</v>
      </c>
      <c r="HF205" s="13">
        <f t="shared" si="369"/>
        <v>58.168727272727281</v>
      </c>
      <c r="HG205" s="13">
        <f t="shared" si="369"/>
        <v>58.171162790697679</v>
      </c>
      <c r="HH205" s="13">
        <f t="shared" si="369"/>
        <v>58.173573264781481</v>
      </c>
      <c r="HI205" s="13">
        <f t="shared" si="369"/>
        <v>58.175959079283913</v>
      </c>
      <c r="HJ205" s="13">
        <f t="shared" si="369"/>
        <v>58.178320610687024</v>
      </c>
      <c r="HK205" s="13">
        <f t="shared" si="369"/>
        <v>58.180658227848099</v>
      </c>
      <c r="HL205" s="13">
        <f t="shared" si="369"/>
        <v>58.182972292191437</v>
      </c>
      <c r="HM205" s="13">
        <f t="shared" si="369"/>
        <v>58.185263157894724</v>
      </c>
      <c r="HN205" s="13">
        <f t="shared" si="369"/>
        <v>58.187531172069811</v>
      </c>
      <c r="HO205" s="13">
        <f t="shared" si="369"/>
        <v>58.18977667493796</v>
      </c>
      <c r="HP205" s="13">
        <f t="shared" si="369"/>
        <v>58.191999999999993</v>
      </c>
      <c r="HQ205" s="13">
        <f t="shared" si="369"/>
        <v>58.194201474201492</v>
      </c>
      <c r="HR205" s="13">
        <f t="shared" si="369"/>
        <v>58.196381418092898</v>
      </c>
      <c r="HS205" s="13">
        <f t="shared" si="369"/>
        <v>58.198540145985405</v>
      </c>
      <c r="HT205" s="13">
        <f t="shared" si="369"/>
        <v>58.200677966101694</v>
      </c>
      <c r="HU205" s="13">
        <f t="shared" si="369"/>
        <v>58.202795180722887</v>
      </c>
      <c r="HV205" s="13">
        <f t="shared" si="369"/>
        <v>58.204892086330929</v>
      </c>
      <c r="HW205" s="13">
        <f t="shared" si="369"/>
        <v>58.206968973747024</v>
      </c>
      <c r="HX205" s="13">
        <f t="shared" si="369"/>
        <v>58.209026128266032</v>
      </c>
      <c r="HY205" s="13">
        <f t="shared" si="369"/>
        <v>58.211063829787221</v>
      </c>
      <c r="HZ205" s="13">
        <f t="shared" si="369"/>
        <v>58.2130823529412</v>
      </c>
      <c r="IA205" s="13">
        <f t="shared" si="369"/>
        <v>58.215081967213109</v>
      </c>
      <c r="IB205" s="13">
        <f t="shared" si="369"/>
        <v>58.217062937062934</v>
      </c>
      <c r="IC205" s="13">
        <f t="shared" si="369"/>
        <v>58.219025522041761</v>
      </c>
      <c r="ID205" s="13">
        <f t="shared" si="369"/>
        <v>58.220969976905309</v>
      </c>
      <c r="IE205" s="13">
        <f t="shared" si="369"/>
        <v>58.222896551724133</v>
      </c>
      <c r="IF205" s="13">
        <f t="shared" si="369"/>
        <v>58.22480549199085</v>
      </c>
      <c r="IG205" s="13">
        <f t="shared" si="369"/>
        <v>58.226697038724353</v>
      </c>
      <c r="IH205" s="13">
        <f t="shared" si="369"/>
        <v>58.228571428571428</v>
      </c>
      <c r="II205" s="13">
        <f t="shared" si="369"/>
        <v>58.230428893905199</v>
      </c>
      <c r="IJ205" s="13">
        <f t="shared" si="369"/>
        <v>58.232269662921354</v>
      </c>
      <c r="IK205" s="13">
        <f t="shared" si="369"/>
        <v>58.234093959731553</v>
      </c>
      <c r="IL205" s="13">
        <f t="shared" si="369"/>
        <v>58.235902004454346</v>
      </c>
      <c r="IM205" s="13">
        <f t="shared" si="369"/>
        <v>58.237694013303752</v>
      </c>
      <c r="IN205" s="13">
        <f t="shared" si="369"/>
        <v>58.239470198675491</v>
      </c>
      <c r="IO205" s="13">
        <f t="shared" si="369"/>
        <v>58.241230769230768</v>
      </c>
      <c r="IP205" s="13">
        <f t="shared" si="369"/>
        <v>58.242975929978115</v>
      </c>
      <c r="IQ205" s="13">
        <f t="shared" si="369"/>
        <v>58.244705882352946</v>
      </c>
      <c r="IR205" s="13">
        <f t="shared" si="369"/>
        <v>58.246420824295015</v>
      </c>
      <c r="IS205" s="13">
        <f t="shared" si="369"/>
        <v>58.248120950323965</v>
      </c>
      <c r="IT205" s="13">
        <f t="shared" si="369"/>
        <v>58.249806451612898</v>
      </c>
      <c r="IU205" s="13">
        <f t="shared" si="369"/>
        <v>58.251477516059964</v>
      </c>
      <c r="IV205" s="13">
        <f t="shared" si="369"/>
        <v>58.253134328358215</v>
      </c>
      <c r="IW205" s="13"/>
      <c r="IX205" s="13"/>
      <c r="IY205" s="13"/>
      <c r="IZ205" s="13"/>
      <c r="JA205" s="13"/>
      <c r="JB205" s="13"/>
    </row>
    <row r="206" spans="1:262" ht="12.75" customHeight="1" x14ac:dyDescent="0.3">
      <c r="A206" s="25" t="s">
        <v>51</v>
      </c>
      <c r="B206" s="26" t="s">
        <v>6</v>
      </c>
      <c r="C206" s="26" t="s">
        <v>7</v>
      </c>
      <c r="D206" s="27" t="s">
        <v>8</v>
      </c>
      <c r="E206" s="26" t="s">
        <v>9</v>
      </c>
      <c r="F206" s="26" t="s">
        <v>10</v>
      </c>
      <c r="G206" s="27" t="s">
        <v>11</v>
      </c>
      <c r="H206" s="27" t="s">
        <v>12</v>
      </c>
      <c r="I206" s="27"/>
      <c r="J206" s="27"/>
      <c r="K206" s="27"/>
      <c r="L206" s="27"/>
      <c r="M206" s="27"/>
      <c r="N206" s="27"/>
      <c r="O206" s="27"/>
      <c r="P206" s="27"/>
      <c r="Q206" s="27"/>
      <c r="R206" s="4" t="s">
        <v>22</v>
      </c>
      <c r="S206" s="9" t="s">
        <v>23</v>
      </c>
      <c r="T206" s="9" t="s">
        <v>24</v>
      </c>
      <c r="U206" s="9" t="s">
        <v>25</v>
      </c>
      <c r="V206" s="9" t="s">
        <v>26</v>
      </c>
      <c r="W206" s="9" t="s">
        <v>27</v>
      </c>
      <c r="X206" s="9" t="s">
        <v>28</v>
      </c>
      <c r="Y206" s="9" t="s">
        <v>29</v>
      </c>
      <c r="Z206" s="9" t="s">
        <v>30</v>
      </c>
      <c r="AA206" s="9" t="s">
        <v>31</v>
      </c>
      <c r="AB206" s="4" t="s">
        <v>32</v>
      </c>
      <c r="AC206" s="4" t="s">
        <v>33</v>
      </c>
      <c r="AD206" s="4" t="s">
        <v>55</v>
      </c>
      <c r="AE206" s="9" t="s">
        <v>35</v>
      </c>
      <c r="AF206" s="9" t="s">
        <v>36</v>
      </c>
      <c r="AG206" s="27" t="s">
        <v>51</v>
      </c>
      <c r="AH206" s="27" t="s">
        <v>51</v>
      </c>
      <c r="AI206" s="27" t="s">
        <v>51</v>
      </c>
      <c r="AJ206" s="27" t="s">
        <v>51</v>
      </c>
      <c r="AK206" s="27" t="s">
        <v>51</v>
      </c>
      <c r="AL206" s="27" t="s">
        <v>51</v>
      </c>
      <c r="AM206" s="27" t="s">
        <v>51</v>
      </c>
      <c r="AN206" s="27" t="s">
        <v>51</v>
      </c>
      <c r="AO206" s="27" t="s">
        <v>51</v>
      </c>
      <c r="AP206" s="27" t="s">
        <v>51</v>
      </c>
      <c r="AQ206" s="27" t="s">
        <v>51</v>
      </c>
      <c r="AR206" s="27" t="s">
        <v>51</v>
      </c>
      <c r="AS206" s="27" t="s">
        <v>51</v>
      </c>
      <c r="AT206" s="27" t="s">
        <v>51</v>
      </c>
      <c r="AU206" s="27" t="s">
        <v>51</v>
      </c>
      <c r="AV206" s="27" t="s">
        <v>51</v>
      </c>
      <c r="AW206" s="27" t="s">
        <v>51</v>
      </c>
      <c r="AX206" s="27" t="s">
        <v>51</v>
      </c>
      <c r="AY206" s="27" t="s">
        <v>51</v>
      </c>
      <c r="AZ206" s="27" t="s">
        <v>51</v>
      </c>
      <c r="BA206" s="27" t="s">
        <v>51</v>
      </c>
      <c r="BB206" s="27" t="s">
        <v>51</v>
      </c>
      <c r="BC206" s="27" t="s">
        <v>51</v>
      </c>
      <c r="BD206" s="27" t="s">
        <v>51</v>
      </c>
      <c r="BE206" s="27" t="s">
        <v>51</v>
      </c>
      <c r="BF206" s="27" t="s">
        <v>51</v>
      </c>
      <c r="BG206" s="27" t="s">
        <v>51</v>
      </c>
      <c r="BH206" s="27" t="s">
        <v>51</v>
      </c>
      <c r="BI206" s="27" t="s">
        <v>51</v>
      </c>
      <c r="BJ206" s="27" t="s">
        <v>51</v>
      </c>
      <c r="BK206" s="27" t="s">
        <v>51</v>
      </c>
      <c r="BL206" s="27" t="s">
        <v>51</v>
      </c>
      <c r="BM206" s="27" t="s">
        <v>51</v>
      </c>
      <c r="BN206" s="27" t="s">
        <v>51</v>
      </c>
      <c r="BO206" s="27" t="s">
        <v>51</v>
      </c>
      <c r="BP206" s="27" t="s">
        <v>51</v>
      </c>
      <c r="BQ206" s="27" t="s">
        <v>51</v>
      </c>
      <c r="BR206" s="27" t="s">
        <v>51</v>
      </c>
      <c r="BS206" s="27" t="s">
        <v>51</v>
      </c>
      <c r="BT206" s="27" t="s">
        <v>51</v>
      </c>
      <c r="BU206" s="27" t="s">
        <v>51</v>
      </c>
      <c r="BV206" s="27" t="s">
        <v>51</v>
      </c>
      <c r="BW206" s="27" t="s">
        <v>51</v>
      </c>
      <c r="BX206" s="27" t="s">
        <v>51</v>
      </c>
      <c r="BY206" s="27" t="s">
        <v>51</v>
      </c>
      <c r="BZ206" s="27" t="s">
        <v>51</v>
      </c>
      <c r="CA206" s="27" t="s">
        <v>51</v>
      </c>
      <c r="CB206" s="27" t="s">
        <v>51</v>
      </c>
      <c r="CC206" s="27" t="s">
        <v>51</v>
      </c>
      <c r="CD206" s="27" t="s">
        <v>51</v>
      </c>
      <c r="CE206" s="27" t="s">
        <v>51</v>
      </c>
      <c r="CF206" s="27" t="s">
        <v>51</v>
      </c>
      <c r="CG206" s="27" t="s">
        <v>51</v>
      </c>
      <c r="CH206" s="27" t="s">
        <v>51</v>
      </c>
      <c r="CI206" s="27" t="s">
        <v>51</v>
      </c>
      <c r="CJ206" s="27" t="s">
        <v>51</v>
      </c>
      <c r="CK206" s="27" t="s">
        <v>51</v>
      </c>
      <c r="CL206" s="27" t="s">
        <v>51</v>
      </c>
      <c r="CM206" s="27" t="s">
        <v>51</v>
      </c>
      <c r="CN206" s="27" t="s">
        <v>51</v>
      </c>
      <c r="CO206" s="27" t="s">
        <v>51</v>
      </c>
      <c r="CP206" s="27" t="s">
        <v>51</v>
      </c>
      <c r="CQ206" s="27" t="s">
        <v>51</v>
      </c>
      <c r="CR206" s="27" t="s">
        <v>51</v>
      </c>
      <c r="CS206" s="27" t="s">
        <v>51</v>
      </c>
      <c r="CT206" s="27" t="s">
        <v>51</v>
      </c>
      <c r="CU206" s="27" t="s">
        <v>51</v>
      </c>
      <c r="CV206" s="27" t="s">
        <v>51</v>
      </c>
      <c r="CW206" s="27" t="s">
        <v>51</v>
      </c>
      <c r="CX206" s="27" t="s">
        <v>51</v>
      </c>
      <c r="CY206" s="27" t="s">
        <v>51</v>
      </c>
      <c r="CZ206" s="27" t="s">
        <v>51</v>
      </c>
      <c r="DA206" s="27" t="s">
        <v>51</v>
      </c>
      <c r="DB206" s="27" t="s">
        <v>51</v>
      </c>
      <c r="DC206" s="27" t="s">
        <v>51</v>
      </c>
      <c r="DD206" s="27" t="s">
        <v>51</v>
      </c>
      <c r="DE206" s="27" t="s">
        <v>51</v>
      </c>
      <c r="DF206" s="27" t="s">
        <v>51</v>
      </c>
      <c r="DG206" s="27" t="s">
        <v>51</v>
      </c>
      <c r="DH206" s="27" t="s">
        <v>51</v>
      </c>
      <c r="DI206" s="27" t="s">
        <v>51</v>
      </c>
      <c r="DJ206" s="27" t="s">
        <v>51</v>
      </c>
      <c r="DK206" s="27" t="s">
        <v>51</v>
      </c>
      <c r="DL206" s="27" t="s">
        <v>51</v>
      </c>
      <c r="DM206" s="27" t="s">
        <v>51</v>
      </c>
      <c r="DN206" s="27" t="s">
        <v>51</v>
      </c>
      <c r="DO206" s="27" t="s">
        <v>51</v>
      </c>
      <c r="DP206" s="27" t="s">
        <v>51</v>
      </c>
      <c r="DQ206" s="27" t="s">
        <v>51</v>
      </c>
      <c r="DR206" s="27" t="s">
        <v>51</v>
      </c>
      <c r="DS206" s="27" t="s">
        <v>51</v>
      </c>
      <c r="DT206" s="27" t="s">
        <v>51</v>
      </c>
      <c r="DU206" s="27" t="s">
        <v>51</v>
      </c>
      <c r="DV206" s="27" t="s">
        <v>51</v>
      </c>
      <c r="DW206" s="27" t="s">
        <v>51</v>
      </c>
      <c r="DX206" s="27" t="s">
        <v>51</v>
      </c>
      <c r="DY206" s="27" t="s">
        <v>51</v>
      </c>
      <c r="DZ206" s="27" t="s">
        <v>51</v>
      </c>
      <c r="EA206" s="27" t="s">
        <v>51</v>
      </c>
      <c r="EB206" s="27" t="s">
        <v>51</v>
      </c>
      <c r="EC206" s="27" t="s">
        <v>51</v>
      </c>
      <c r="ED206" s="27" t="s">
        <v>51</v>
      </c>
      <c r="EE206" s="27" t="s">
        <v>51</v>
      </c>
      <c r="EF206" s="27" t="s">
        <v>51</v>
      </c>
      <c r="EG206" s="27" t="s">
        <v>51</v>
      </c>
      <c r="EH206" s="27" t="s">
        <v>51</v>
      </c>
      <c r="EI206" s="27" t="s">
        <v>51</v>
      </c>
      <c r="EJ206" s="27" t="s">
        <v>51</v>
      </c>
      <c r="EK206" s="27" t="s">
        <v>51</v>
      </c>
      <c r="EL206" s="27" t="s">
        <v>51</v>
      </c>
      <c r="EM206" s="27" t="s">
        <v>51</v>
      </c>
      <c r="EN206" s="27" t="s">
        <v>51</v>
      </c>
      <c r="EO206" s="27" t="s">
        <v>51</v>
      </c>
      <c r="EP206" s="27" t="s">
        <v>51</v>
      </c>
      <c r="EQ206" s="27" t="s">
        <v>51</v>
      </c>
      <c r="ER206" s="27" t="s">
        <v>51</v>
      </c>
      <c r="ES206" s="27" t="s">
        <v>51</v>
      </c>
      <c r="ET206" s="27" t="s">
        <v>51</v>
      </c>
      <c r="EU206" s="27" t="s">
        <v>51</v>
      </c>
      <c r="EV206" s="27" t="s">
        <v>51</v>
      </c>
      <c r="EW206" s="27" t="s">
        <v>51</v>
      </c>
      <c r="EX206" s="27" t="s">
        <v>51</v>
      </c>
      <c r="EY206" s="27" t="s">
        <v>51</v>
      </c>
      <c r="EZ206" s="27" t="s">
        <v>51</v>
      </c>
      <c r="FA206" s="27" t="s">
        <v>51</v>
      </c>
      <c r="FB206" s="27" t="s">
        <v>51</v>
      </c>
      <c r="FC206" s="27" t="s">
        <v>51</v>
      </c>
      <c r="FD206" s="27" t="s">
        <v>51</v>
      </c>
      <c r="FE206" s="27" t="s">
        <v>51</v>
      </c>
      <c r="FF206" s="27" t="s">
        <v>51</v>
      </c>
      <c r="FG206" s="27" t="s">
        <v>51</v>
      </c>
      <c r="FH206" s="27" t="s">
        <v>51</v>
      </c>
      <c r="FI206" s="27" t="s">
        <v>51</v>
      </c>
      <c r="FJ206" s="27" t="s">
        <v>51</v>
      </c>
      <c r="FK206" s="27" t="s">
        <v>51</v>
      </c>
      <c r="FL206" s="27" t="s">
        <v>51</v>
      </c>
      <c r="FM206" s="27" t="s">
        <v>51</v>
      </c>
      <c r="FN206" s="27" t="s">
        <v>51</v>
      </c>
      <c r="FO206" s="27" t="s">
        <v>51</v>
      </c>
      <c r="FP206" s="27" t="s">
        <v>51</v>
      </c>
      <c r="FQ206" s="27" t="s">
        <v>51</v>
      </c>
      <c r="FR206" s="27" t="s">
        <v>51</v>
      </c>
      <c r="FS206" s="27" t="s">
        <v>51</v>
      </c>
      <c r="FT206" s="27" t="s">
        <v>51</v>
      </c>
      <c r="FU206" s="27" t="s">
        <v>51</v>
      </c>
      <c r="FV206" s="27" t="s">
        <v>51</v>
      </c>
      <c r="FW206" s="27" t="s">
        <v>51</v>
      </c>
      <c r="FX206" s="27" t="s">
        <v>51</v>
      </c>
      <c r="FY206" s="27" t="s">
        <v>51</v>
      </c>
      <c r="FZ206" s="27" t="s">
        <v>51</v>
      </c>
      <c r="GA206" s="27" t="s">
        <v>51</v>
      </c>
      <c r="GB206" s="27" t="s">
        <v>51</v>
      </c>
      <c r="GC206" s="27" t="s">
        <v>51</v>
      </c>
      <c r="GD206" s="27" t="s">
        <v>51</v>
      </c>
      <c r="GE206" s="27" t="s">
        <v>51</v>
      </c>
      <c r="GF206" s="27" t="s">
        <v>51</v>
      </c>
      <c r="GG206" s="27" t="s">
        <v>51</v>
      </c>
      <c r="GH206" s="27" t="s">
        <v>51</v>
      </c>
      <c r="GI206" s="27" t="s">
        <v>51</v>
      </c>
      <c r="GJ206" s="27" t="s">
        <v>51</v>
      </c>
      <c r="GK206" s="27" t="s">
        <v>51</v>
      </c>
      <c r="GL206" s="27" t="s">
        <v>51</v>
      </c>
      <c r="GM206" s="27" t="s">
        <v>51</v>
      </c>
      <c r="GN206" s="27" t="s">
        <v>51</v>
      </c>
      <c r="GO206" s="27" t="s">
        <v>51</v>
      </c>
      <c r="GP206" s="27" t="s">
        <v>51</v>
      </c>
      <c r="GQ206" s="27" t="s">
        <v>51</v>
      </c>
      <c r="GR206" s="27" t="s">
        <v>51</v>
      </c>
      <c r="GS206" s="27" t="s">
        <v>51</v>
      </c>
      <c r="GT206" s="27" t="s">
        <v>51</v>
      </c>
      <c r="GU206" s="27" t="s">
        <v>51</v>
      </c>
      <c r="GV206" s="27" t="s">
        <v>51</v>
      </c>
      <c r="GW206" s="27" t="s">
        <v>51</v>
      </c>
      <c r="GX206" s="27" t="s">
        <v>51</v>
      </c>
      <c r="GY206" s="27" t="s">
        <v>51</v>
      </c>
      <c r="GZ206" s="27" t="s">
        <v>51</v>
      </c>
      <c r="HA206" s="27" t="s">
        <v>51</v>
      </c>
      <c r="HB206" s="27" t="s">
        <v>51</v>
      </c>
      <c r="HC206" s="27" t="s">
        <v>51</v>
      </c>
      <c r="HD206" s="27" t="s">
        <v>51</v>
      </c>
      <c r="HE206" s="27" t="s">
        <v>51</v>
      </c>
      <c r="HF206" s="27" t="s">
        <v>51</v>
      </c>
      <c r="HG206" s="27" t="s">
        <v>51</v>
      </c>
      <c r="HH206" s="27" t="s">
        <v>51</v>
      </c>
      <c r="HI206" s="27" t="s">
        <v>51</v>
      </c>
      <c r="HJ206" s="27" t="s">
        <v>51</v>
      </c>
      <c r="HK206" s="27" t="s">
        <v>51</v>
      </c>
      <c r="HL206" s="27" t="s">
        <v>51</v>
      </c>
      <c r="HM206" s="27" t="s">
        <v>51</v>
      </c>
      <c r="HN206" s="27" t="s">
        <v>51</v>
      </c>
      <c r="HO206" s="27" t="s">
        <v>51</v>
      </c>
      <c r="HP206" s="27" t="s">
        <v>51</v>
      </c>
      <c r="HQ206" s="27" t="s">
        <v>51</v>
      </c>
      <c r="HR206" s="27" t="s">
        <v>51</v>
      </c>
      <c r="HS206" s="27" t="s">
        <v>51</v>
      </c>
      <c r="HT206" s="27" t="s">
        <v>51</v>
      </c>
      <c r="HU206" s="27" t="s">
        <v>51</v>
      </c>
      <c r="HV206" s="27" t="s">
        <v>51</v>
      </c>
      <c r="HW206" s="27" t="s">
        <v>51</v>
      </c>
      <c r="HX206" s="27" t="s">
        <v>51</v>
      </c>
      <c r="HY206" s="27" t="s">
        <v>51</v>
      </c>
      <c r="HZ206" s="27" t="s">
        <v>51</v>
      </c>
      <c r="IA206" s="27" t="s">
        <v>51</v>
      </c>
      <c r="IB206" s="27" t="s">
        <v>51</v>
      </c>
      <c r="IC206" s="27" t="s">
        <v>51</v>
      </c>
      <c r="ID206" s="27" t="s">
        <v>51</v>
      </c>
      <c r="IE206" s="27" t="s">
        <v>51</v>
      </c>
      <c r="IF206" s="27" t="s">
        <v>51</v>
      </c>
      <c r="IG206" s="27" t="s">
        <v>51</v>
      </c>
      <c r="IH206" s="27" t="s">
        <v>51</v>
      </c>
      <c r="II206" s="27" t="s">
        <v>51</v>
      </c>
      <c r="IJ206" s="27" t="s">
        <v>51</v>
      </c>
      <c r="IK206" s="27" t="s">
        <v>51</v>
      </c>
      <c r="IL206" s="27" t="s">
        <v>51</v>
      </c>
      <c r="IM206" s="27" t="s">
        <v>51</v>
      </c>
      <c r="IN206" s="27" t="s">
        <v>51</v>
      </c>
      <c r="IO206" s="27" t="s">
        <v>51</v>
      </c>
      <c r="IP206" s="27" t="s">
        <v>51</v>
      </c>
      <c r="IQ206" s="27" t="s">
        <v>51</v>
      </c>
      <c r="IR206" s="27" t="s">
        <v>51</v>
      </c>
      <c r="IS206" s="27" t="s">
        <v>51</v>
      </c>
      <c r="IT206" s="27" t="s">
        <v>51</v>
      </c>
      <c r="IU206" s="27" t="s">
        <v>51</v>
      </c>
      <c r="IV206" s="27" t="s">
        <v>51</v>
      </c>
      <c r="IW206" s="27"/>
      <c r="IX206" s="27"/>
      <c r="IY206" s="27"/>
      <c r="IZ206" s="27"/>
      <c r="JA206" s="27"/>
      <c r="JB206" s="27"/>
    </row>
    <row r="207" spans="1:262" ht="12.75" customHeight="1" x14ac:dyDescent="0.3">
      <c r="A207" s="4" t="s">
        <v>37</v>
      </c>
      <c r="B207" s="4">
        <v>532</v>
      </c>
      <c r="C207" s="13">
        <f t="shared" ref="C207:C219" si="370">((V207+X207)/10*MAX(($D$2/AC207),1)+(Y207/80*180*Z207))/(MAX(($D$2/AA207),1)+AB207)*28</f>
        <v>1203.125</v>
      </c>
      <c r="D207" s="13">
        <f t="shared" ref="D207:D219" si="371">C207-B207</f>
        <v>671.125</v>
      </c>
      <c r="E207" s="13">
        <f t="shared" ref="E207:E219" si="372">AB207+MAX($D$2/AA207,1)</f>
        <v>8</v>
      </c>
      <c r="F207" s="4">
        <f t="shared" ref="F207:F219" si="373">MROUND(D207,25)</f>
        <v>675</v>
      </c>
      <c r="G207" s="13">
        <f t="shared" ref="G207:G219" si="374">D207/28</f>
        <v>23.96875</v>
      </c>
      <c r="H207" s="11">
        <f t="shared" ref="H207:H219" si="375">((($X207)/10*MAX(($D$2/$AC207),1)+AF207+($Y207/80*180*$Z207))/(MAX(($D$2/$AA207),1)+$AB207))*28</f>
        <v>1859.375</v>
      </c>
      <c r="I207" s="13"/>
      <c r="J207" s="13"/>
      <c r="K207" s="13"/>
      <c r="L207" s="13"/>
      <c r="M207" s="13"/>
      <c r="N207" s="13"/>
      <c r="O207" s="13"/>
      <c r="P207" s="13"/>
      <c r="Q207" s="13"/>
      <c r="R207" s="17">
        <v>30000</v>
      </c>
      <c r="S207" s="17">
        <f t="shared" ref="S207:S216" si="376">5/2</f>
        <v>2.5</v>
      </c>
      <c r="T207" s="17">
        <v>7.5</v>
      </c>
      <c r="U207" s="17">
        <f t="shared" ref="U207:U219" si="377">T207*S207</f>
        <v>18.75</v>
      </c>
      <c r="V207" s="17">
        <f t="shared" ref="V207:V219" si="378">U207*80</f>
        <v>1500</v>
      </c>
      <c r="W207" s="17">
        <f t="shared" ref="W207:W216" si="379">2.5/2</f>
        <v>1.25</v>
      </c>
      <c r="X207" s="17">
        <f t="shared" ref="X207:X219" si="380">W207*200</f>
        <v>250</v>
      </c>
      <c r="Y207" s="4">
        <f t="shared" ref="Y207:Y219" si="381">MIN(R207-V207-X207,AD207)</f>
        <v>1500</v>
      </c>
      <c r="Z207" s="4">
        <v>0.05</v>
      </c>
      <c r="AA207" s="4">
        <v>72</v>
      </c>
      <c r="AB207" s="4">
        <v>7</v>
      </c>
      <c r="AC207" s="4">
        <v>500</v>
      </c>
      <c r="AD207" s="4">
        <v>1500</v>
      </c>
      <c r="AE207" s="4">
        <f t="shared" ref="AE207:AE219" si="382">Y207/80*180</f>
        <v>3375</v>
      </c>
      <c r="AF207" s="4">
        <f t="shared" ref="AF207:AF219" si="383">V207/80*180*Z207*2</f>
        <v>337.5</v>
      </c>
      <c r="AG207" s="13">
        <f t="shared" ref="AG207:IV207" si="384">((($V207+$X207)/10*MAX((AG$2/$AC207),1)+($Y207/80*180*$Z207))/(MAX((AG$2/$AA207),1)+$AB207))*28-$B207</f>
        <v>671.125</v>
      </c>
      <c r="AH207" s="13">
        <f t="shared" si="384"/>
        <v>671.125</v>
      </c>
      <c r="AI207" s="13">
        <f t="shared" si="384"/>
        <v>671.125</v>
      </c>
      <c r="AJ207" s="13">
        <f t="shared" si="384"/>
        <v>671.125</v>
      </c>
      <c r="AK207" s="13">
        <f t="shared" si="384"/>
        <v>671.125</v>
      </c>
      <c r="AL207" s="13">
        <f t="shared" si="384"/>
        <v>671.125</v>
      </c>
      <c r="AM207" s="13">
        <f t="shared" si="384"/>
        <v>671.125</v>
      </c>
      <c r="AN207" s="13">
        <f t="shared" si="384"/>
        <v>671.125</v>
      </c>
      <c r="AO207" s="13">
        <f t="shared" si="384"/>
        <v>671.125</v>
      </c>
      <c r="AP207" s="13">
        <f t="shared" si="384"/>
        <v>671.125</v>
      </c>
      <c r="AQ207" s="13">
        <f t="shared" si="384"/>
        <v>671.125</v>
      </c>
      <c r="AR207" s="13">
        <f t="shared" si="384"/>
        <v>671.125</v>
      </c>
      <c r="AS207" s="13">
        <f t="shared" si="384"/>
        <v>658.72164948453587</v>
      </c>
      <c r="AT207" s="13">
        <f t="shared" si="384"/>
        <v>646.57142857142867</v>
      </c>
      <c r="AU207" s="13">
        <f t="shared" si="384"/>
        <v>634.66666666666652</v>
      </c>
      <c r="AV207" s="13">
        <f t="shared" si="384"/>
        <v>623</v>
      </c>
      <c r="AW207" s="13">
        <f t="shared" si="384"/>
        <v>611.5643564356435</v>
      </c>
      <c r="AX207" s="13">
        <f t="shared" si="384"/>
        <v>600.35294117647049</v>
      </c>
      <c r="AY207" s="13">
        <f t="shared" si="384"/>
        <v>589.35922330097083</v>
      </c>
      <c r="AZ207" s="13">
        <f t="shared" si="384"/>
        <v>578.57692307692309</v>
      </c>
      <c r="BA207" s="13">
        <f t="shared" si="384"/>
        <v>568</v>
      </c>
      <c r="BB207" s="13">
        <f t="shared" si="384"/>
        <v>557.62264150943383</v>
      </c>
      <c r="BC207" s="13">
        <f t="shared" si="384"/>
        <v>547.43925233644859</v>
      </c>
      <c r="BD207" s="13">
        <f t="shared" si="384"/>
        <v>537.44444444444434</v>
      </c>
      <c r="BE207" s="13">
        <f t="shared" si="384"/>
        <v>527.63302752293566</v>
      </c>
      <c r="BF207" s="13">
        <f t="shared" si="384"/>
        <v>518</v>
      </c>
      <c r="BG207" s="13">
        <f t="shared" si="384"/>
        <v>508.54054054054041</v>
      </c>
      <c r="BH207" s="13">
        <f t="shared" si="384"/>
        <v>499.25</v>
      </c>
      <c r="BI207" s="13">
        <f t="shared" si="384"/>
        <v>490.12389380530976</v>
      </c>
      <c r="BJ207" s="13">
        <f t="shared" si="384"/>
        <v>481.15789473684208</v>
      </c>
      <c r="BK207" s="13">
        <f t="shared" si="384"/>
        <v>472.3478260869565</v>
      </c>
      <c r="BL207" s="13">
        <f t="shared" si="384"/>
        <v>463.68965517241372</v>
      </c>
      <c r="BM207" s="13">
        <f t="shared" si="384"/>
        <v>455.17948717948718</v>
      </c>
      <c r="BN207" s="13">
        <f t="shared" si="384"/>
        <v>446.81355932203394</v>
      </c>
      <c r="BO207" s="13">
        <f t="shared" si="384"/>
        <v>438.58823529411768</v>
      </c>
      <c r="BP207" s="13">
        <f t="shared" si="384"/>
        <v>430.5</v>
      </c>
      <c r="BQ207" s="13">
        <f t="shared" si="384"/>
        <v>422.54545454545439</v>
      </c>
      <c r="BR207" s="13">
        <f t="shared" si="384"/>
        <v>414.72131147540995</v>
      </c>
      <c r="BS207" s="13">
        <f t="shared" si="384"/>
        <v>407.02439024390253</v>
      </c>
      <c r="BT207" s="13">
        <f t="shared" si="384"/>
        <v>399.45161290322585</v>
      </c>
      <c r="BU207" s="13">
        <f t="shared" si="384"/>
        <v>392</v>
      </c>
      <c r="BV207" s="13">
        <f t="shared" si="384"/>
        <v>384.66666666666674</v>
      </c>
      <c r="BW207" s="13">
        <f t="shared" si="384"/>
        <v>377.44881889763769</v>
      </c>
      <c r="BX207" s="13">
        <f t="shared" si="384"/>
        <v>370.34375</v>
      </c>
      <c r="BY207" s="13">
        <f t="shared" si="384"/>
        <v>363.34883720930236</v>
      </c>
      <c r="BZ207" s="13">
        <f t="shared" si="384"/>
        <v>356.46153846153845</v>
      </c>
      <c r="CA207" s="13">
        <f t="shared" si="384"/>
        <v>349.67938931297715</v>
      </c>
      <c r="CB207" s="13">
        <f t="shared" si="384"/>
        <v>343</v>
      </c>
      <c r="CC207" s="13">
        <f t="shared" si="384"/>
        <v>336.42105263157907</v>
      </c>
      <c r="CD207" s="13">
        <f t="shared" si="384"/>
        <v>329.94029850746267</v>
      </c>
      <c r="CE207" s="13">
        <f t="shared" si="384"/>
        <v>323.55555555555566</v>
      </c>
      <c r="CF207" s="13">
        <f t="shared" si="384"/>
        <v>317.26470588235304</v>
      </c>
      <c r="CG207" s="13">
        <f t="shared" si="384"/>
        <v>311.06569343065678</v>
      </c>
      <c r="CH207" s="13">
        <f t="shared" si="384"/>
        <v>304.95652173913038</v>
      </c>
      <c r="CI207" s="13">
        <f t="shared" si="384"/>
        <v>298.93525179856124</v>
      </c>
      <c r="CJ207" s="13">
        <f t="shared" si="384"/>
        <v>292.99999999999989</v>
      </c>
      <c r="CK207" s="13">
        <f t="shared" si="384"/>
        <v>287.14893617021278</v>
      </c>
      <c r="CL207" s="13">
        <f t="shared" si="384"/>
        <v>281.38028169014092</v>
      </c>
      <c r="CM207" s="13">
        <f t="shared" si="384"/>
        <v>275.69230769230762</v>
      </c>
      <c r="CN207" s="13">
        <f t="shared" si="384"/>
        <v>270.08333333333326</v>
      </c>
      <c r="CO207" s="13">
        <f t="shared" si="384"/>
        <v>264.55172413793116</v>
      </c>
      <c r="CP207" s="13">
        <f t="shared" si="384"/>
        <v>259.09589041095876</v>
      </c>
      <c r="CQ207" s="13">
        <f t="shared" si="384"/>
        <v>253.71428571428578</v>
      </c>
      <c r="CR207" s="13">
        <f t="shared" si="384"/>
        <v>248.40540540540553</v>
      </c>
      <c r="CS207" s="13">
        <f t="shared" si="384"/>
        <v>243.16778523489927</v>
      </c>
      <c r="CT207" s="13">
        <f t="shared" si="384"/>
        <v>238</v>
      </c>
      <c r="CU207" s="13">
        <f t="shared" si="384"/>
        <v>232.90066225165572</v>
      </c>
      <c r="CV207" s="13">
        <f t="shared" si="384"/>
        <v>227.86842105263145</v>
      </c>
      <c r="CW207" s="13">
        <f t="shared" si="384"/>
        <v>222.9019607843137</v>
      </c>
      <c r="CX207" s="13">
        <f t="shared" si="384"/>
        <v>218.00000000000011</v>
      </c>
      <c r="CY207" s="13">
        <f t="shared" si="384"/>
        <v>213.1612903225805</v>
      </c>
      <c r="CZ207" s="13">
        <f t="shared" si="384"/>
        <v>208.38461538461547</v>
      </c>
      <c r="DA207" s="13">
        <f t="shared" si="384"/>
        <v>203.66878980891727</v>
      </c>
      <c r="DB207" s="13">
        <f t="shared" si="384"/>
        <v>199.01265822784796</v>
      </c>
      <c r="DC207" s="13">
        <f t="shared" si="384"/>
        <v>194.41509433962256</v>
      </c>
      <c r="DD207" s="13">
        <f t="shared" si="384"/>
        <v>189.87500000000011</v>
      </c>
      <c r="DE207" s="13">
        <f t="shared" si="384"/>
        <v>185.39130434782601</v>
      </c>
      <c r="DF207" s="13">
        <f t="shared" si="384"/>
        <v>180.96296296296293</v>
      </c>
      <c r="DG207" s="13">
        <f t="shared" si="384"/>
        <v>176.58895705521479</v>
      </c>
      <c r="DH207" s="13">
        <f t="shared" si="384"/>
        <v>172.2682926829267</v>
      </c>
      <c r="DI207" s="13">
        <f t="shared" si="384"/>
        <v>168</v>
      </c>
      <c r="DJ207" s="13">
        <f t="shared" si="384"/>
        <v>163.78313253012061</v>
      </c>
      <c r="DK207" s="13">
        <f t="shared" si="384"/>
        <v>159.61676646706587</v>
      </c>
      <c r="DL207" s="13">
        <f t="shared" si="384"/>
        <v>158.29999999999995</v>
      </c>
      <c r="DM207" s="13">
        <f t="shared" si="384"/>
        <v>158.39053254437874</v>
      </c>
      <c r="DN207" s="13">
        <f t="shared" si="384"/>
        <v>158.48000000000002</v>
      </c>
      <c r="DO207" s="13">
        <f t="shared" si="384"/>
        <v>158.56842105263161</v>
      </c>
      <c r="DP207" s="13">
        <f t="shared" si="384"/>
        <v>158.6558139534884</v>
      </c>
      <c r="DQ207" s="13">
        <f t="shared" si="384"/>
        <v>158.74219653179182</v>
      </c>
      <c r="DR207" s="13">
        <f t="shared" si="384"/>
        <v>158.82758620689651</v>
      </c>
      <c r="DS207" s="13">
        <f t="shared" si="384"/>
        <v>158.91200000000015</v>
      </c>
      <c r="DT207" s="13">
        <f t="shared" si="384"/>
        <v>158.99545454545455</v>
      </c>
      <c r="DU207" s="13">
        <f t="shared" si="384"/>
        <v>159.07796610169498</v>
      </c>
      <c r="DV207" s="13">
        <f t="shared" si="384"/>
        <v>159.1595505617978</v>
      </c>
      <c r="DW207" s="13">
        <f t="shared" si="384"/>
        <v>159.24022346368702</v>
      </c>
      <c r="DX207" s="13">
        <f t="shared" si="384"/>
        <v>159.32000000000005</v>
      </c>
      <c r="DY207" s="13">
        <f t="shared" si="384"/>
        <v>159.39889502762423</v>
      </c>
      <c r="DZ207" s="13">
        <f t="shared" si="384"/>
        <v>159.47692307692307</v>
      </c>
      <c r="EA207" s="13">
        <f t="shared" si="384"/>
        <v>159.55409836065576</v>
      </c>
      <c r="EB207" s="13">
        <f t="shared" si="384"/>
        <v>159.63043478260863</v>
      </c>
      <c r="EC207" s="13">
        <f t="shared" si="384"/>
        <v>159.70594594594604</v>
      </c>
      <c r="ED207" s="13">
        <f t="shared" si="384"/>
        <v>159.78064516129029</v>
      </c>
      <c r="EE207" s="13">
        <f t="shared" si="384"/>
        <v>159.85454545454536</v>
      </c>
      <c r="EF207" s="13">
        <f t="shared" si="384"/>
        <v>159.92765957446807</v>
      </c>
      <c r="EG207" s="13">
        <f t="shared" si="384"/>
        <v>160</v>
      </c>
      <c r="EH207" s="13">
        <f t="shared" si="384"/>
        <v>160.07157894736838</v>
      </c>
      <c r="EI207" s="13">
        <f t="shared" si="384"/>
        <v>160.14240837696343</v>
      </c>
      <c r="EJ207" s="13">
        <f t="shared" si="384"/>
        <v>160.21249999999998</v>
      </c>
      <c r="EK207" s="13">
        <f t="shared" si="384"/>
        <v>160.28186528497395</v>
      </c>
      <c r="EL207" s="13">
        <f t="shared" si="384"/>
        <v>160.35051546391765</v>
      </c>
      <c r="EM207" s="13">
        <f t="shared" si="384"/>
        <v>160.41846153846154</v>
      </c>
      <c r="EN207" s="13">
        <f t="shared" si="384"/>
        <v>160.48571428571427</v>
      </c>
      <c r="EO207" s="13">
        <f t="shared" si="384"/>
        <v>160.55228426395945</v>
      </c>
      <c r="EP207" s="13">
        <f t="shared" si="384"/>
        <v>160.61818181818171</v>
      </c>
      <c r="EQ207" s="13">
        <f t="shared" si="384"/>
        <v>160.6834170854271</v>
      </c>
      <c r="ER207" s="13">
        <f t="shared" si="384"/>
        <v>160.74800000000005</v>
      </c>
      <c r="ES207" s="13">
        <f t="shared" si="384"/>
        <v>160.81194029850735</v>
      </c>
      <c r="ET207" s="13">
        <f t="shared" si="384"/>
        <v>160.87524752475224</v>
      </c>
      <c r="EU207" s="13">
        <f t="shared" si="384"/>
        <v>160.93793103448274</v>
      </c>
      <c r="EV207" s="13">
        <f t="shared" si="384"/>
        <v>161</v>
      </c>
      <c r="EW207" s="13">
        <f t="shared" si="384"/>
        <v>161.06146341463409</v>
      </c>
      <c r="EX207" s="13">
        <f t="shared" si="384"/>
        <v>161.12233009708746</v>
      </c>
      <c r="EY207" s="13">
        <f t="shared" si="384"/>
        <v>161.18260869565211</v>
      </c>
      <c r="EZ207" s="13">
        <f t="shared" si="384"/>
        <v>161.24230769230758</v>
      </c>
      <c r="FA207" s="13">
        <f t="shared" si="384"/>
        <v>161.30143540669872</v>
      </c>
      <c r="FB207" s="13">
        <f t="shared" si="384"/>
        <v>161.36000000000001</v>
      </c>
      <c r="FC207" s="13">
        <f t="shared" si="384"/>
        <v>161.41800947867284</v>
      </c>
      <c r="FD207" s="13">
        <f t="shared" si="384"/>
        <v>161.47547169811332</v>
      </c>
      <c r="FE207" s="13">
        <f t="shared" si="384"/>
        <v>161.53239436619731</v>
      </c>
      <c r="FF207" s="13">
        <f t="shared" si="384"/>
        <v>161.58878504672884</v>
      </c>
      <c r="FG207" s="13">
        <f t="shared" si="384"/>
        <v>161.64465116279075</v>
      </c>
      <c r="FH207" s="13">
        <f t="shared" si="384"/>
        <v>161.69999999999993</v>
      </c>
      <c r="FI207" s="13">
        <f t="shared" si="384"/>
        <v>161.75483870967741</v>
      </c>
      <c r="FJ207" s="13">
        <f t="shared" si="384"/>
        <v>161.80917431192677</v>
      </c>
      <c r="FK207" s="13">
        <f t="shared" si="384"/>
        <v>161.86301369863008</v>
      </c>
      <c r="FL207" s="13">
        <f t="shared" si="384"/>
        <v>161.91636363636349</v>
      </c>
      <c r="FM207" s="13">
        <f t="shared" si="384"/>
        <v>161.96923076923088</v>
      </c>
      <c r="FN207" s="13">
        <f t="shared" si="384"/>
        <v>162.02162162162165</v>
      </c>
      <c r="FO207" s="13">
        <f t="shared" si="384"/>
        <v>162.07354260089676</v>
      </c>
      <c r="FP207" s="13">
        <f t="shared" si="384"/>
        <v>162.125</v>
      </c>
      <c r="FQ207" s="13">
        <f t="shared" si="384"/>
        <v>162.17599999999993</v>
      </c>
      <c r="FR207" s="13">
        <f t="shared" si="384"/>
        <v>162.2265486725662</v>
      </c>
      <c r="FS207" s="13">
        <f t="shared" si="384"/>
        <v>162.27665198237901</v>
      </c>
      <c r="FT207" s="13">
        <f t="shared" si="384"/>
        <v>162.32631578947371</v>
      </c>
      <c r="FU207" s="13">
        <f t="shared" si="384"/>
        <v>162.37554585152827</v>
      </c>
      <c r="FV207" s="13">
        <f t="shared" si="384"/>
        <v>162.42434782608711</v>
      </c>
      <c r="FW207" s="13">
        <f t="shared" si="384"/>
        <v>162.4727272727273</v>
      </c>
      <c r="FX207" s="13">
        <f t="shared" si="384"/>
        <v>162.52068965517242</v>
      </c>
      <c r="FY207" s="13">
        <f t="shared" si="384"/>
        <v>162.56824034334784</v>
      </c>
      <c r="FZ207" s="13">
        <f t="shared" si="384"/>
        <v>162.61538461538453</v>
      </c>
      <c r="GA207" s="13">
        <f t="shared" si="384"/>
        <v>162.66212765957437</v>
      </c>
      <c r="GB207" s="13">
        <f t="shared" si="384"/>
        <v>162.70847457627133</v>
      </c>
      <c r="GC207" s="13">
        <f t="shared" si="384"/>
        <v>162.75443037974685</v>
      </c>
      <c r="GD207" s="13">
        <f t="shared" si="384"/>
        <v>162.79999999999995</v>
      </c>
      <c r="GE207" s="13">
        <f t="shared" si="384"/>
        <v>162.84518828451883</v>
      </c>
      <c r="GF207" s="13">
        <f t="shared" si="384"/>
        <v>162.8900000000001</v>
      </c>
      <c r="GG207" s="13">
        <f t="shared" si="384"/>
        <v>162.93443983402483</v>
      </c>
      <c r="GH207" s="13">
        <f t="shared" si="384"/>
        <v>162.97851239669433</v>
      </c>
      <c r="GI207" s="13">
        <f t="shared" si="384"/>
        <v>163.02222222222224</v>
      </c>
      <c r="GJ207" s="13">
        <f t="shared" si="384"/>
        <v>163.06557377049171</v>
      </c>
      <c r="GK207" s="13">
        <f t="shared" si="384"/>
        <v>163.10857142857151</v>
      </c>
      <c r="GL207" s="13">
        <f t="shared" si="384"/>
        <v>163.15121951219521</v>
      </c>
      <c r="GM207" s="13">
        <f t="shared" si="384"/>
        <v>163.19352226720639</v>
      </c>
      <c r="GN207" s="13">
        <f t="shared" si="384"/>
        <v>163.23548387096776</v>
      </c>
      <c r="GO207" s="13">
        <f t="shared" si="384"/>
        <v>163.27710843373495</v>
      </c>
      <c r="GP207" s="13">
        <f t="shared" si="384"/>
        <v>163.3184</v>
      </c>
      <c r="GQ207" s="13">
        <f t="shared" si="384"/>
        <v>163.35936254980095</v>
      </c>
      <c r="GR207" s="13">
        <f t="shared" si="384"/>
        <v>163.39999999999986</v>
      </c>
      <c r="GS207" s="13">
        <f t="shared" si="384"/>
        <v>163.44031620553346</v>
      </c>
      <c r="GT207" s="13">
        <f t="shared" si="384"/>
        <v>163.48031496062993</v>
      </c>
      <c r="GU207" s="13">
        <f t="shared" si="384"/>
        <v>163.51999999999998</v>
      </c>
      <c r="GV207" s="13">
        <f t="shared" si="384"/>
        <v>163.55937499999993</v>
      </c>
      <c r="GW207" s="13">
        <f t="shared" si="384"/>
        <v>163.59844357976658</v>
      </c>
      <c r="GX207" s="13">
        <f t="shared" si="384"/>
        <v>163.63720930232569</v>
      </c>
      <c r="GY207" s="13">
        <f t="shared" si="384"/>
        <v>163.67567567567562</v>
      </c>
      <c r="GZ207" s="13">
        <f t="shared" si="384"/>
        <v>163.71384615384625</v>
      </c>
      <c r="HA207" s="13">
        <f t="shared" si="384"/>
        <v>163.75172413793109</v>
      </c>
      <c r="HB207" s="13">
        <f t="shared" si="384"/>
        <v>163.78931297709903</v>
      </c>
      <c r="HC207" s="13">
        <f t="shared" si="384"/>
        <v>163.82661596958201</v>
      </c>
      <c r="HD207" s="13">
        <f t="shared" si="384"/>
        <v>163.86363636363637</v>
      </c>
      <c r="HE207" s="13">
        <f t="shared" si="384"/>
        <v>163.90037735849057</v>
      </c>
      <c r="HF207" s="13">
        <f t="shared" si="384"/>
        <v>163.93684210526328</v>
      </c>
      <c r="HG207" s="13">
        <f t="shared" si="384"/>
        <v>163.97303370786506</v>
      </c>
      <c r="HH207" s="13">
        <f t="shared" si="384"/>
        <v>164.00895522388055</v>
      </c>
      <c r="HI207" s="13">
        <f t="shared" si="384"/>
        <v>164.04460966542763</v>
      </c>
      <c r="HJ207" s="13">
        <f t="shared" si="384"/>
        <v>164.07999999999993</v>
      </c>
      <c r="HK207" s="13">
        <f t="shared" si="384"/>
        <v>164.11512915129151</v>
      </c>
      <c r="HL207" s="13">
        <f t="shared" si="384"/>
        <v>164.14999999999998</v>
      </c>
      <c r="HM207" s="13">
        <f t="shared" si="384"/>
        <v>164.18461538461543</v>
      </c>
      <c r="HN207" s="13">
        <f t="shared" si="384"/>
        <v>164.21897810218979</v>
      </c>
      <c r="HO207" s="13">
        <f t="shared" si="384"/>
        <v>164.25309090909093</v>
      </c>
      <c r="HP207" s="13">
        <f t="shared" si="384"/>
        <v>164.28695652173917</v>
      </c>
      <c r="HQ207" s="13">
        <f t="shared" si="384"/>
        <v>164.32057761732847</v>
      </c>
      <c r="HR207" s="13">
        <f t="shared" si="384"/>
        <v>164.35395683453237</v>
      </c>
      <c r="HS207" s="13">
        <f t="shared" si="384"/>
        <v>164.38709677419354</v>
      </c>
      <c r="HT207" s="13">
        <f t="shared" si="384"/>
        <v>164.41999999999996</v>
      </c>
      <c r="HU207" s="13">
        <f t="shared" si="384"/>
        <v>164.45266903914592</v>
      </c>
      <c r="HV207" s="13">
        <f t="shared" si="384"/>
        <v>164.48510638297876</v>
      </c>
      <c r="HW207" s="13">
        <f t="shared" si="384"/>
        <v>164.51731448763246</v>
      </c>
      <c r="HX207" s="13">
        <f t="shared" si="384"/>
        <v>164.54929577464782</v>
      </c>
      <c r="HY207" s="13">
        <f t="shared" si="384"/>
        <v>164.58105263157881</v>
      </c>
      <c r="HZ207" s="13">
        <f t="shared" si="384"/>
        <v>164.61258741258746</v>
      </c>
      <c r="IA207" s="13">
        <f t="shared" si="384"/>
        <v>164.64390243902426</v>
      </c>
      <c r="IB207" s="13">
        <f t="shared" si="384"/>
        <v>164.67499999999995</v>
      </c>
      <c r="IC207" s="13">
        <f t="shared" si="384"/>
        <v>164.70588235294122</v>
      </c>
      <c r="ID207" s="13">
        <f t="shared" si="384"/>
        <v>164.73655172413794</v>
      </c>
      <c r="IE207" s="13">
        <f t="shared" si="384"/>
        <v>164.76701030927836</v>
      </c>
      <c r="IF207" s="13">
        <f t="shared" si="384"/>
        <v>164.7972602739726</v>
      </c>
      <c r="IG207" s="13">
        <f t="shared" si="384"/>
        <v>164.82730375426615</v>
      </c>
      <c r="IH207" s="13">
        <f t="shared" si="384"/>
        <v>164.85714285714289</v>
      </c>
      <c r="II207" s="13">
        <f t="shared" si="384"/>
        <v>164.88677966101693</v>
      </c>
      <c r="IJ207" s="13">
        <f t="shared" si="384"/>
        <v>164.91621621621618</v>
      </c>
      <c r="IK207" s="13">
        <f t="shared" si="384"/>
        <v>164.9454545454546</v>
      </c>
      <c r="IL207" s="13">
        <f t="shared" si="384"/>
        <v>164.97449664429541</v>
      </c>
      <c r="IM207" s="13">
        <f t="shared" si="384"/>
        <v>165.00334448160538</v>
      </c>
      <c r="IN207" s="13">
        <f t="shared" si="384"/>
        <v>165.03200000000004</v>
      </c>
      <c r="IO207" s="13">
        <f t="shared" si="384"/>
        <v>165.06046511627915</v>
      </c>
      <c r="IP207" s="13">
        <f t="shared" si="384"/>
        <v>165.08874172185426</v>
      </c>
      <c r="IQ207" s="13">
        <f t="shared" si="384"/>
        <v>165.11683168316836</v>
      </c>
      <c r="IR207" s="13">
        <f t="shared" si="384"/>
        <v>165.14473684210532</v>
      </c>
      <c r="IS207" s="13">
        <f t="shared" si="384"/>
        <v>165.17245901639342</v>
      </c>
      <c r="IT207" s="13">
        <f t="shared" si="384"/>
        <v>165.20000000000005</v>
      </c>
      <c r="IU207" s="13">
        <f t="shared" si="384"/>
        <v>165.22736156351789</v>
      </c>
      <c r="IV207" s="13">
        <f t="shared" si="384"/>
        <v>165.25454545454545</v>
      </c>
      <c r="IW207" s="13"/>
      <c r="IX207" s="13"/>
      <c r="IY207" s="13"/>
      <c r="IZ207" s="13"/>
      <c r="JA207" s="13"/>
      <c r="JB207" s="13"/>
    </row>
    <row r="208" spans="1:262" ht="12.75" customHeight="1" x14ac:dyDescent="0.3">
      <c r="A208" s="18" t="s">
        <v>38</v>
      </c>
      <c r="B208" s="18">
        <v>335</v>
      </c>
      <c r="C208" s="19">
        <f t="shared" si="370"/>
        <v>1203.125</v>
      </c>
      <c r="D208" s="19">
        <f t="shared" si="371"/>
        <v>868.125</v>
      </c>
      <c r="E208" s="19">
        <f t="shared" si="372"/>
        <v>8</v>
      </c>
      <c r="F208" s="18">
        <f t="shared" si="373"/>
        <v>875</v>
      </c>
      <c r="G208" s="19">
        <f t="shared" si="374"/>
        <v>31.004464285714285</v>
      </c>
      <c r="H208" s="16">
        <f t="shared" si="375"/>
        <v>1859.375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7">
        <v>10000</v>
      </c>
      <c r="S208" s="17">
        <f t="shared" si="376"/>
        <v>2.5</v>
      </c>
      <c r="T208" s="17">
        <v>7.5</v>
      </c>
      <c r="U208" s="17">
        <f t="shared" si="377"/>
        <v>18.75</v>
      </c>
      <c r="V208" s="17">
        <f t="shared" si="378"/>
        <v>1500</v>
      </c>
      <c r="W208" s="17">
        <f t="shared" si="379"/>
        <v>1.25</v>
      </c>
      <c r="X208" s="17">
        <f t="shared" si="380"/>
        <v>250</v>
      </c>
      <c r="Y208" s="4">
        <f t="shared" si="381"/>
        <v>1500</v>
      </c>
      <c r="Z208" s="4">
        <v>0.05</v>
      </c>
      <c r="AA208" s="4">
        <v>90</v>
      </c>
      <c r="AB208" s="4">
        <v>7</v>
      </c>
      <c r="AC208" s="4">
        <v>500</v>
      </c>
      <c r="AD208" s="4">
        <v>1500</v>
      </c>
      <c r="AE208" s="4">
        <f t="shared" si="382"/>
        <v>3375</v>
      </c>
      <c r="AF208" s="4">
        <f t="shared" si="383"/>
        <v>337.5</v>
      </c>
      <c r="AG208" s="13">
        <f t="shared" ref="AG208:IV208" si="385">((($V208+$X208)/10*MAX((AG$2/$AC208),1)+($Y208/80*180*$Z208))/(MAX((AG$2/$AA208),1)+$AB208))*28-$B208</f>
        <v>868.125</v>
      </c>
      <c r="AH208" s="13">
        <f t="shared" si="385"/>
        <v>868.125</v>
      </c>
      <c r="AI208" s="13">
        <f t="shared" si="385"/>
        <v>868.125</v>
      </c>
      <c r="AJ208" s="13">
        <f t="shared" si="385"/>
        <v>868.125</v>
      </c>
      <c r="AK208" s="13">
        <f t="shared" si="385"/>
        <v>868.125</v>
      </c>
      <c r="AL208" s="13">
        <f t="shared" si="385"/>
        <v>868.125</v>
      </c>
      <c r="AM208" s="13">
        <f t="shared" si="385"/>
        <v>868.125</v>
      </c>
      <c r="AN208" s="13">
        <f t="shared" si="385"/>
        <v>868.125</v>
      </c>
      <c r="AO208" s="13">
        <f t="shared" si="385"/>
        <v>868.125</v>
      </c>
      <c r="AP208" s="13">
        <f t="shared" si="385"/>
        <v>868.125</v>
      </c>
      <c r="AQ208" s="13">
        <f t="shared" si="385"/>
        <v>868.125</v>
      </c>
      <c r="AR208" s="13">
        <f t="shared" si="385"/>
        <v>868.125</v>
      </c>
      <c r="AS208" s="13">
        <f t="shared" si="385"/>
        <v>868.125</v>
      </c>
      <c r="AT208" s="13">
        <f t="shared" si="385"/>
        <v>868.125</v>
      </c>
      <c r="AU208" s="13">
        <f t="shared" si="385"/>
        <v>868.125</v>
      </c>
      <c r="AV208" s="13">
        <f t="shared" si="385"/>
        <v>858.18181818181824</v>
      </c>
      <c r="AW208" s="13">
        <f t="shared" si="385"/>
        <v>848.40163934426232</v>
      </c>
      <c r="AX208" s="13">
        <f t="shared" si="385"/>
        <v>838.78048780487802</v>
      </c>
      <c r="AY208" s="13">
        <f t="shared" si="385"/>
        <v>829.31451612903243</v>
      </c>
      <c r="AZ208" s="13">
        <f t="shared" si="385"/>
        <v>820</v>
      </c>
      <c r="BA208" s="13">
        <f t="shared" si="385"/>
        <v>810.83333333333326</v>
      </c>
      <c r="BB208" s="13">
        <f t="shared" si="385"/>
        <v>801.81102362204729</v>
      </c>
      <c r="BC208" s="13">
        <f t="shared" si="385"/>
        <v>792.9296875</v>
      </c>
      <c r="BD208" s="13">
        <f t="shared" si="385"/>
        <v>784.18604651162786</v>
      </c>
      <c r="BE208" s="13">
        <f t="shared" si="385"/>
        <v>775.57692307692309</v>
      </c>
      <c r="BF208" s="13">
        <f t="shared" si="385"/>
        <v>767.0992366412213</v>
      </c>
      <c r="BG208" s="13">
        <f t="shared" si="385"/>
        <v>758.75</v>
      </c>
      <c r="BH208" s="13">
        <f t="shared" si="385"/>
        <v>750.52631578947353</v>
      </c>
      <c r="BI208" s="13">
        <f t="shared" si="385"/>
        <v>742.42537313432831</v>
      </c>
      <c r="BJ208" s="13">
        <f t="shared" si="385"/>
        <v>734.44444444444434</v>
      </c>
      <c r="BK208" s="13">
        <f t="shared" si="385"/>
        <v>726.58088235294122</v>
      </c>
      <c r="BL208" s="13">
        <f t="shared" si="385"/>
        <v>718.83211678832117</v>
      </c>
      <c r="BM208" s="13">
        <f t="shared" si="385"/>
        <v>711.195652173913</v>
      </c>
      <c r="BN208" s="13">
        <f t="shared" si="385"/>
        <v>703.66906474820166</v>
      </c>
      <c r="BO208" s="13">
        <f t="shared" si="385"/>
        <v>696.25</v>
      </c>
      <c r="BP208" s="13">
        <f t="shared" si="385"/>
        <v>688.93617021276577</v>
      </c>
      <c r="BQ208" s="13">
        <f t="shared" si="385"/>
        <v>681.72535211267598</v>
      </c>
      <c r="BR208" s="13">
        <f t="shared" si="385"/>
        <v>674.61538461538453</v>
      </c>
      <c r="BS208" s="13">
        <f t="shared" si="385"/>
        <v>667.60416666666674</v>
      </c>
      <c r="BT208" s="13">
        <f t="shared" si="385"/>
        <v>660.68965517241372</v>
      </c>
      <c r="BU208" s="13">
        <f t="shared" si="385"/>
        <v>653.86986301369848</v>
      </c>
      <c r="BV208" s="13">
        <f t="shared" si="385"/>
        <v>647.14285714285711</v>
      </c>
      <c r="BW208" s="13">
        <f t="shared" si="385"/>
        <v>640.50675675675666</v>
      </c>
      <c r="BX208" s="13">
        <f t="shared" si="385"/>
        <v>633.95973154362412</v>
      </c>
      <c r="BY208" s="13">
        <f t="shared" si="385"/>
        <v>627.5</v>
      </c>
      <c r="BZ208" s="13">
        <f t="shared" si="385"/>
        <v>621.12582781456967</v>
      </c>
      <c r="CA208" s="13">
        <f t="shared" si="385"/>
        <v>614.83552631578959</v>
      </c>
      <c r="CB208" s="13">
        <f t="shared" si="385"/>
        <v>608.62745098039227</v>
      </c>
      <c r="CC208" s="13">
        <f t="shared" si="385"/>
        <v>602.50000000000011</v>
      </c>
      <c r="CD208" s="13">
        <f t="shared" si="385"/>
        <v>596.45161290322585</v>
      </c>
      <c r="CE208" s="13">
        <f t="shared" si="385"/>
        <v>590.48076923076917</v>
      </c>
      <c r="CF208" s="13">
        <f t="shared" si="385"/>
        <v>584.58598726114656</v>
      </c>
      <c r="CG208" s="13">
        <f t="shared" si="385"/>
        <v>578.7658227848101</v>
      </c>
      <c r="CH208" s="13">
        <f t="shared" si="385"/>
        <v>573.01886792452842</v>
      </c>
      <c r="CI208" s="13">
        <f t="shared" si="385"/>
        <v>567.34375</v>
      </c>
      <c r="CJ208" s="13">
        <f t="shared" si="385"/>
        <v>561.73913043478251</v>
      </c>
      <c r="CK208" s="13">
        <f t="shared" si="385"/>
        <v>556.2037037037037</v>
      </c>
      <c r="CL208" s="13">
        <f t="shared" si="385"/>
        <v>550.7361963190184</v>
      </c>
      <c r="CM208" s="13">
        <f t="shared" si="385"/>
        <v>545.33536585365857</v>
      </c>
      <c r="CN208" s="13">
        <f t="shared" si="385"/>
        <v>540</v>
      </c>
      <c r="CO208" s="13">
        <f t="shared" si="385"/>
        <v>534.72891566265059</v>
      </c>
      <c r="CP208" s="13">
        <f t="shared" si="385"/>
        <v>529.5209580838324</v>
      </c>
      <c r="CQ208" s="13">
        <f t="shared" si="385"/>
        <v>524.37500000000011</v>
      </c>
      <c r="CR208" s="13">
        <f t="shared" si="385"/>
        <v>519.28994082840245</v>
      </c>
      <c r="CS208" s="13">
        <f t="shared" si="385"/>
        <v>514.26470588235304</v>
      </c>
      <c r="CT208" s="13">
        <f t="shared" si="385"/>
        <v>509.29824561403507</v>
      </c>
      <c r="CU208" s="13">
        <f t="shared" si="385"/>
        <v>504.38953488372101</v>
      </c>
      <c r="CV208" s="13">
        <f t="shared" si="385"/>
        <v>499.53757225433526</v>
      </c>
      <c r="CW208" s="13">
        <f t="shared" si="385"/>
        <v>494.74137931034488</v>
      </c>
      <c r="CX208" s="13">
        <f t="shared" si="385"/>
        <v>489.99999999999989</v>
      </c>
      <c r="CY208" s="13">
        <f t="shared" si="385"/>
        <v>485.31249999999989</v>
      </c>
      <c r="CZ208" s="13">
        <f t="shared" si="385"/>
        <v>480.67796610169489</v>
      </c>
      <c r="DA208" s="13">
        <f t="shared" si="385"/>
        <v>476.09550561797744</v>
      </c>
      <c r="DB208" s="13">
        <f t="shared" si="385"/>
        <v>471.56424581005592</v>
      </c>
      <c r="DC208" s="13">
        <f t="shared" si="385"/>
        <v>467.08333333333326</v>
      </c>
      <c r="DD208" s="13">
        <f t="shared" si="385"/>
        <v>462.65193370165753</v>
      </c>
      <c r="DE208" s="13">
        <f t="shared" si="385"/>
        <v>458.26923076923072</v>
      </c>
      <c r="DF208" s="13">
        <f t="shared" si="385"/>
        <v>453.93442622950829</v>
      </c>
      <c r="DG208" s="13">
        <f t="shared" si="385"/>
        <v>449.64673913043475</v>
      </c>
      <c r="DH208" s="13">
        <f t="shared" si="385"/>
        <v>445.40540540540553</v>
      </c>
      <c r="DI208" s="13">
        <f t="shared" si="385"/>
        <v>441.20967741935488</v>
      </c>
      <c r="DJ208" s="13">
        <f t="shared" si="385"/>
        <v>437.05882352941182</v>
      </c>
      <c r="DK208" s="13">
        <f t="shared" si="385"/>
        <v>432.95212765957444</v>
      </c>
      <c r="DL208" s="13">
        <f t="shared" si="385"/>
        <v>432</v>
      </c>
      <c r="DM208" s="13">
        <f t="shared" si="385"/>
        <v>432.60526315789468</v>
      </c>
      <c r="DN208" s="13">
        <f t="shared" si="385"/>
        <v>433.20418848167537</v>
      </c>
      <c r="DO208" s="13">
        <f t="shared" si="385"/>
        <v>433.79687500000011</v>
      </c>
      <c r="DP208" s="13">
        <f t="shared" si="385"/>
        <v>434.38341968911914</v>
      </c>
      <c r="DQ208" s="13">
        <f t="shared" si="385"/>
        <v>434.96391752577313</v>
      </c>
      <c r="DR208" s="13">
        <f t="shared" si="385"/>
        <v>435.53846153846155</v>
      </c>
      <c r="DS208" s="13">
        <f t="shared" si="385"/>
        <v>436.10714285714289</v>
      </c>
      <c r="DT208" s="13">
        <f t="shared" si="385"/>
        <v>436.67005076142141</v>
      </c>
      <c r="DU208" s="13">
        <f t="shared" si="385"/>
        <v>437.22727272727275</v>
      </c>
      <c r="DV208" s="13">
        <f t="shared" si="385"/>
        <v>437.7788944723618</v>
      </c>
      <c r="DW208" s="13">
        <f t="shared" si="385"/>
        <v>438.32500000000005</v>
      </c>
      <c r="DX208" s="13">
        <f t="shared" si="385"/>
        <v>438.8656716417911</v>
      </c>
      <c r="DY208" s="13">
        <f t="shared" si="385"/>
        <v>439.40099009900985</v>
      </c>
      <c r="DZ208" s="13">
        <f t="shared" si="385"/>
        <v>439.93103448275861</v>
      </c>
      <c r="EA208" s="13">
        <f t="shared" si="385"/>
        <v>440.45588235294122</v>
      </c>
      <c r="EB208" s="13">
        <f t="shared" si="385"/>
        <v>440.97560975609747</v>
      </c>
      <c r="EC208" s="13">
        <f t="shared" si="385"/>
        <v>441.49029126213588</v>
      </c>
      <c r="ED208" s="13">
        <f t="shared" si="385"/>
        <v>441.99999999999989</v>
      </c>
      <c r="EE208" s="13">
        <f t="shared" si="385"/>
        <v>442.50480769230774</v>
      </c>
      <c r="EF208" s="13">
        <f t="shared" si="385"/>
        <v>443.00478468899519</v>
      </c>
      <c r="EG208" s="13">
        <f t="shared" si="385"/>
        <v>443.5</v>
      </c>
      <c r="EH208" s="13">
        <f t="shared" si="385"/>
        <v>443.99052132701422</v>
      </c>
      <c r="EI208" s="13">
        <f t="shared" si="385"/>
        <v>444.47641509433981</v>
      </c>
      <c r="EJ208" s="13">
        <f t="shared" si="385"/>
        <v>444.95774647887333</v>
      </c>
      <c r="EK208" s="13">
        <f t="shared" si="385"/>
        <v>445.43457943925239</v>
      </c>
      <c r="EL208" s="13">
        <f t="shared" si="385"/>
        <v>445.90697674418618</v>
      </c>
      <c r="EM208" s="13">
        <f t="shared" si="385"/>
        <v>446.375</v>
      </c>
      <c r="EN208" s="13">
        <f t="shared" si="385"/>
        <v>446.83870967741939</v>
      </c>
      <c r="EO208" s="13">
        <f t="shared" si="385"/>
        <v>447.29816513761466</v>
      </c>
      <c r="EP208" s="13">
        <f t="shared" si="385"/>
        <v>447.7534246575342</v>
      </c>
      <c r="EQ208" s="13">
        <f t="shared" si="385"/>
        <v>448.20454545454538</v>
      </c>
      <c r="ER208" s="13">
        <f t="shared" si="385"/>
        <v>448.65158371040729</v>
      </c>
      <c r="ES208" s="13">
        <f t="shared" si="385"/>
        <v>449.09459459459447</v>
      </c>
      <c r="ET208" s="13">
        <f t="shared" si="385"/>
        <v>449.53363228699538</v>
      </c>
      <c r="EU208" s="13">
        <f t="shared" si="385"/>
        <v>449.96874999999989</v>
      </c>
      <c r="EV208" s="13">
        <f t="shared" si="385"/>
        <v>450.4</v>
      </c>
      <c r="EW208" s="13">
        <f t="shared" si="385"/>
        <v>450.82743362831866</v>
      </c>
      <c r="EX208" s="13">
        <f t="shared" si="385"/>
        <v>451.25110132158591</v>
      </c>
      <c r="EY208" s="13">
        <f t="shared" si="385"/>
        <v>451.67105263157896</v>
      </c>
      <c r="EZ208" s="13">
        <f t="shared" si="385"/>
        <v>452.08733624454135</v>
      </c>
      <c r="FA208" s="13">
        <f t="shared" si="385"/>
        <v>452.5</v>
      </c>
      <c r="FB208" s="13">
        <f t="shared" si="385"/>
        <v>452.90909090909088</v>
      </c>
      <c r="FC208" s="13">
        <f t="shared" si="385"/>
        <v>453.31465517241372</v>
      </c>
      <c r="FD208" s="13">
        <f t="shared" si="385"/>
        <v>453.71673819742489</v>
      </c>
      <c r="FE208" s="13">
        <f t="shared" si="385"/>
        <v>454.11538461538464</v>
      </c>
      <c r="FF208" s="13">
        <f t="shared" si="385"/>
        <v>454.51063829787233</v>
      </c>
      <c r="FG208" s="13">
        <f t="shared" si="385"/>
        <v>454.90254237288138</v>
      </c>
      <c r="FH208" s="13">
        <f t="shared" si="385"/>
        <v>455.29113924050625</v>
      </c>
      <c r="FI208" s="13">
        <f t="shared" si="385"/>
        <v>455.67647058823536</v>
      </c>
      <c r="FJ208" s="13">
        <f t="shared" si="385"/>
        <v>456.05857740585782</v>
      </c>
      <c r="FK208" s="13">
        <f t="shared" si="385"/>
        <v>456.4375</v>
      </c>
      <c r="FL208" s="13">
        <f t="shared" si="385"/>
        <v>456.81327800829877</v>
      </c>
      <c r="FM208" s="13">
        <f t="shared" si="385"/>
        <v>457.18595041322305</v>
      </c>
      <c r="FN208" s="13">
        <f t="shared" si="385"/>
        <v>457.55555555555566</v>
      </c>
      <c r="FO208" s="13">
        <f t="shared" si="385"/>
        <v>457.92213114754099</v>
      </c>
      <c r="FP208" s="13">
        <f t="shared" si="385"/>
        <v>458.28571428571422</v>
      </c>
      <c r="FQ208" s="13">
        <f t="shared" si="385"/>
        <v>458.64634146341461</v>
      </c>
      <c r="FR208" s="13">
        <f t="shared" si="385"/>
        <v>459.00404858299578</v>
      </c>
      <c r="FS208" s="13">
        <f t="shared" si="385"/>
        <v>459.35887096774206</v>
      </c>
      <c r="FT208" s="13">
        <f t="shared" si="385"/>
        <v>459.71084337349384</v>
      </c>
      <c r="FU208" s="13">
        <f t="shared" si="385"/>
        <v>460.06000000000006</v>
      </c>
      <c r="FV208" s="13">
        <f t="shared" si="385"/>
        <v>460.40637450199199</v>
      </c>
      <c r="FW208" s="13">
        <f t="shared" si="385"/>
        <v>460.74999999999989</v>
      </c>
      <c r="FX208" s="13">
        <f t="shared" si="385"/>
        <v>461.09090909090912</v>
      </c>
      <c r="FY208" s="13">
        <f t="shared" si="385"/>
        <v>461.42913385826773</v>
      </c>
      <c r="FZ208" s="13">
        <f t="shared" si="385"/>
        <v>461.76470588235293</v>
      </c>
      <c r="GA208" s="13">
        <f t="shared" si="385"/>
        <v>462.09765625</v>
      </c>
      <c r="GB208" s="13">
        <f t="shared" si="385"/>
        <v>462.42801556420227</v>
      </c>
      <c r="GC208" s="13">
        <f t="shared" si="385"/>
        <v>462.75581395348843</v>
      </c>
      <c r="GD208" s="13">
        <f t="shared" si="385"/>
        <v>463.08108108108115</v>
      </c>
      <c r="GE208" s="13">
        <f t="shared" si="385"/>
        <v>463.40384615384608</v>
      </c>
      <c r="GF208" s="13">
        <f t="shared" si="385"/>
        <v>463.72413793103453</v>
      </c>
      <c r="GG208" s="13">
        <f t="shared" si="385"/>
        <v>464.04198473282429</v>
      </c>
      <c r="GH208" s="13">
        <f t="shared" si="385"/>
        <v>464.35741444866926</v>
      </c>
      <c r="GI208" s="13">
        <f t="shared" si="385"/>
        <v>464.67045454545439</v>
      </c>
      <c r="GJ208" s="13">
        <f t="shared" si="385"/>
        <v>464.98113207547181</v>
      </c>
      <c r="GK208" s="13">
        <f t="shared" si="385"/>
        <v>465.28947368421041</v>
      </c>
      <c r="GL208" s="13">
        <f t="shared" si="385"/>
        <v>465.59550561797744</v>
      </c>
      <c r="GM208" s="13">
        <f t="shared" si="385"/>
        <v>465.89925373134326</v>
      </c>
      <c r="GN208" s="13">
        <f t="shared" si="385"/>
        <v>466.2007434944237</v>
      </c>
      <c r="GO208" s="13">
        <f t="shared" si="385"/>
        <v>466.5</v>
      </c>
      <c r="GP208" s="13">
        <f t="shared" si="385"/>
        <v>466.79704797047975</v>
      </c>
      <c r="GQ208" s="13">
        <f t="shared" si="385"/>
        <v>467.09191176470597</v>
      </c>
      <c r="GR208" s="13">
        <f t="shared" si="385"/>
        <v>467.38461538461536</v>
      </c>
      <c r="GS208" s="13">
        <f t="shared" si="385"/>
        <v>467.67518248175179</v>
      </c>
      <c r="GT208" s="13">
        <f t="shared" si="385"/>
        <v>467.96363636363617</v>
      </c>
      <c r="GU208" s="13">
        <f t="shared" si="385"/>
        <v>468.25000000000011</v>
      </c>
      <c r="GV208" s="13">
        <f t="shared" si="385"/>
        <v>468.53429602888082</v>
      </c>
      <c r="GW208" s="13">
        <f t="shared" si="385"/>
        <v>468.81654676258995</v>
      </c>
      <c r="GX208" s="13">
        <f t="shared" si="385"/>
        <v>469.09677419354853</v>
      </c>
      <c r="GY208" s="13">
        <f t="shared" si="385"/>
        <v>469.37500000000011</v>
      </c>
      <c r="GZ208" s="13">
        <f t="shared" si="385"/>
        <v>469.65124555160139</v>
      </c>
      <c r="HA208" s="13">
        <f t="shared" si="385"/>
        <v>469.92553191489367</v>
      </c>
      <c r="HB208" s="13">
        <f t="shared" si="385"/>
        <v>470.19787985865719</v>
      </c>
      <c r="HC208" s="13">
        <f t="shared" si="385"/>
        <v>470.46830985915506</v>
      </c>
      <c r="HD208" s="13">
        <f t="shared" si="385"/>
        <v>470.73684210526312</v>
      </c>
      <c r="HE208" s="13">
        <f t="shared" si="385"/>
        <v>471.00349650349654</v>
      </c>
      <c r="HF208" s="13">
        <f t="shared" si="385"/>
        <v>471.26829268292693</v>
      </c>
      <c r="HG208" s="13">
        <f t="shared" si="385"/>
        <v>471.53125</v>
      </c>
      <c r="HH208" s="13">
        <f t="shared" si="385"/>
        <v>471.79238754325274</v>
      </c>
      <c r="HI208" s="13">
        <f t="shared" si="385"/>
        <v>472.05172413793093</v>
      </c>
      <c r="HJ208" s="13">
        <f t="shared" si="385"/>
        <v>472.30927835051557</v>
      </c>
      <c r="HK208" s="13">
        <f t="shared" si="385"/>
        <v>472.56506849315065</v>
      </c>
      <c r="HL208" s="13">
        <f t="shared" si="385"/>
        <v>472.81911262798644</v>
      </c>
      <c r="HM208" s="13">
        <f t="shared" si="385"/>
        <v>473.07142857142844</v>
      </c>
      <c r="HN208" s="13">
        <f t="shared" si="385"/>
        <v>473.32203389830511</v>
      </c>
      <c r="HO208" s="13">
        <f t="shared" si="385"/>
        <v>473.57094594594582</v>
      </c>
      <c r="HP208" s="13">
        <f t="shared" si="385"/>
        <v>473.81818181818187</v>
      </c>
      <c r="HQ208" s="13">
        <f t="shared" si="385"/>
        <v>474.06375838926169</v>
      </c>
      <c r="HR208" s="13">
        <f t="shared" si="385"/>
        <v>474.30769230769226</v>
      </c>
      <c r="HS208" s="13">
        <f t="shared" si="385"/>
        <v>474.55000000000007</v>
      </c>
      <c r="HT208" s="13">
        <f t="shared" si="385"/>
        <v>474.79069767441854</v>
      </c>
      <c r="HU208" s="13">
        <f t="shared" si="385"/>
        <v>475.02980132450341</v>
      </c>
      <c r="HV208" s="13">
        <f t="shared" si="385"/>
        <v>475.26732673267315</v>
      </c>
      <c r="HW208" s="13">
        <f t="shared" si="385"/>
        <v>475.50328947368416</v>
      </c>
      <c r="HX208" s="13">
        <f t="shared" si="385"/>
        <v>475.7377049180327</v>
      </c>
      <c r="HY208" s="13">
        <f t="shared" si="385"/>
        <v>475.97058823529403</v>
      </c>
      <c r="HZ208" s="13">
        <f t="shared" si="385"/>
        <v>476.20195439739405</v>
      </c>
      <c r="IA208" s="13">
        <f t="shared" si="385"/>
        <v>476.43181818181824</v>
      </c>
      <c r="IB208" s="13">
        <f t="shared" si="385"/>
        <v>476.66019417475718</v>
      </c>
      <c r="IC208" s="13">
        <f t="shared" si="385"/>
        <v>476.88709677419365</v>
      </c>
      <c r="ID208" s="13">
        <f t="shared" si="385"/>
        <v>477.11254019292596</v>
      </c>
      <c r="IE208" s="13">
        <f t="shared" si="385"/>
        <v>477.33653846153857</v>
      </c>
      <c r="IF208" s="13">
        <f t="shared" si="385"/>
        <v>477.55910543130983</v>
      </c>
      <c r="IG208" s="13">
        <f t="shared" si="385"/>
        <v>477.78025477707001</v>
      </c>
      <c r="IH208" s="13">
        <f t="shared" si="385"/>
        <v>478</v>
      </c>
      <c r="II208" s="13">
        <f t="shared" si="385"/>
        <v>478.2183544303798</v>
      </c>
      <c r="IJ208" s="13">
        <f t="shared" si="385"/>
        <v>478.43533123028396</v>
      </c>
      <c r="IK208" s="13">
        <f t="shared" si="385"/>
        <v>478.65094339622635</v>
      </c>
      <c r="IL208" s="13">
        <f t="shared" si="385"/>
        <v>478.86520376175565</v>
      </c>
      <c r="IM208" s="13">
        <f t="shared" si="385"/>
        <v>479.07812499999989</v>
      </c>
      <c r="IN208" s="13">
        <f t="shared" si="385"/>
        <v>479.28971962616833</v>
      </c>
      <c r="IO208" s="13">
        <f t="shared" si="385"/>
        <v>479.5</v>
      </c>
      <c r="IP208" s="13">
        <f t="shared" si="385"/>
        <v>479.70897832817343</v>
      </c>
      <c r="IQ208" s="13">
        <f t="shared" si="385"/>
        <v>479.91666666666674</v>
      </c>
      <c r="IR208" s="13">
        <f t="shared" si="385"/>
        <v>480.12307692307706</v>
      </c>
      <c r="IS208" s="13">
        <f t="shared" si="385"/>
        <v>480.32822085889575</v>
      </c>
      <c r="IT208" s="13">
        <f t="shared" si="385"/>
        <v>480.53211009174311</v>
      </c>
      <c r="IU208" s="13">
        <f t="shared" si="385"/>
        <v>480.73475609756088</v>
      </c>
      <c r="IV208" s="13">
        <f t="shared" si="385"/>
        <v>480.93617021276611</v>
      </c>
      <c r="IW208" s="13"/>
      <c r="IX208" s="13"/>
      <c r="IY208" s="13"/>
      <c r="IZ208" s="13"/>
      <c r="JA208" s="13"/>
      <c r="JB208" s="13"/>
    </row>
    <row r="209" spans="1:262" ht="12.75" customHeight="1" x14ac:dyDescent="0.3">
      <c r="A209" s="4" t="s">
        <v>39</v>
      </c>
      <c r="B209" s="4">
        <v>514</v>
      </c>
      <c r="C209" s="13">
        <f t="shared" si="370"/>
        <v>824.99999999999989</v>
      </c>
      <c r="D209" s="13">
        <f t="shared" si="371"/>
        <v>310.99999999999989</v>
      </c>
      <c r="E209" s="13">
        <f t="shared" si="372"/>
        <v>11.666666666666668</v>
      </c>
      <c r="F209" s="4">
        <f t="shared" si="373"/>
        <v>300</v>
      </c>
      <c r="G209" s="13">
        <f t="shared" si="374"/>
        <v>11.107142857142852</v>
      </c>
      <c r="H209" s="11">
        <f t="shared" si="375"/>
        <v>1274.9999999999998</v>
      </c>
      <c r="I209" s="13"/>
      <c r="J209" s="13"/>
      <c r="K209" s="13"/>
      <c r="L209" s="13"/>
      <c r="M209" s="13"/>
      <c r="N209" s="13"/>
      <c r="O209" s="13"/>
      <c r="P209" s="13"/>
      <c r="Q209" s="13"/>
      <c r="R209" s="17">
        <v>6400</v>
      </c>
      <c r="S209" s="17">
        <f t="shared" si="376"/>
        <v>2.5</v>
      </c>
      <c r="T209" s="17">
        <v>7.5</v>
      </c>
      <c r="U209" s="17">
        <f t="shared" si="377"/>
        <v>18.75</v>
      </c>
      <c r="V209" s="17">
        <f t="shared" si="378"/>
        <v>1500</v>
      </c>
      <c r="W209" s="17">
        <f t="shared" si="379"/>
        <v>1.25</v>
      </c>
      <c r="X209" s="17">
        <f t="shared" si="380"/>
        <v>250</v>
      </c>
      <c r="Y209" s="4">
        <f t="shared" si="381"/>
        <v>1500</v>
      </c>
      <c r="Z209" s="4">
        <v>0.05</v>
      </c>
      <c r="AA209" s="4">
        <v>9</v>
      </c>
      <c r="AB209" s="4">
        <v>7</v>
      </c>
      <c r="AC209" s="4">
        <v>150</v>
      </c>
      <c r="AD209" s="4">
        <v>1500</v>
      </c>
      <c r="AE209" s="4">
        <f t="shared" si="382"/>
        <v>3375</v>
      </c>
      <c r="AF209" s="4">
        <f t="shared" si="383"/>
        <v>337.5</v>
      </c>
      <c r="AG209" s="13">
        <f t="shared" ref="AG209:IV209" si="386">((($V209+$X209)/10*MAX((AG$2/$AC209),1)+($Y209/80*180*$Z209))/(MAX((AG$2/$AA209),1)+$AB209))*28-$B209</f>
        <v>689.125</v>
      </c>
      <c r="AH209" s="13">
        <f t="shared" si="386"/>
        <v>641</v>
      </c>
      <c r="AI209" s="13">
        <f t="shared" si="386"/>
        <v>555.44444444444434</v>
      </c>
      <c r="AJ209" s="13">
        <f t="shared" si="386"/>
        <v>481.68965517241372</v>
      </c>
      <c r="AK209" s="13">
        <f t="shared" si="386"/>
        <v>417.45161290322585</v>
      </c>
      <c r="AL209" s="13">
        <f t="shared" si="386"/>
        <v>361</v>
      </c>
      <c r="AM209" s="13">
        <f t="shared" si="386"/>
        <v>310.99999999999989</v>
      </c>
      <c r="AN209" s="13">
        <f t="shared" si="386"/>
        <v>266.40540540540553</v>
      </c>
      <c r="AO209" s="13">
        <f t="shared" si="386"/>
        <v>226.38461538461547</v>
      </c>
      <c r="AP209" s="13">
        <f t="shared" si="386"/>
        <v>190.2682926829267</v>
      </c>
      <c r="AQ209" s="13">
        <f t="shared" si="386"/>
        <v>157.51162790697674</v>
      </c>
      <c r="AR209" s="13">
        <f t="shared" si="386"/>
        <v>127.66666666666674</v>
      </c>
      <c r="AS209" s="13">
        <f t="shared" si="386"/>
        <v>100.36170212765956</v>
      </c>
      <c r="AT209" s="13">
        <f t="shared" si="386"/>
        <v>75.285714285714221</v>
      </c>
      <c r="AU209" s="13">
        <f t="shared" si="386"/>
        <v>52.176470588235247</v>
      </c>
      <c r="AV209" s="13">
        <f t="shared" si="386"/>
        <v>30.81132075471703</v>
      </c>
      <c r="AW209" s="13">
        <f t="shared" si="386"/>
        <v>10.999999999999886</v>
      </c>
      <c r="AX209" s="13">
        <f t="shared" si="386"/>
        <v>-7.4210526315789593</v>
      </c>
      <c r="AY209" s="13">
        <f t="shared" si="386"/>
        <v>-24.593220338983031</v>
      </c>
      <c r="AZ209" s="13">
        <f t="shared" si="386"/>
        <v>-40.63934426229514</v>
      </c>
      <c r="BA209" s="13">
        <f t="shared" si="386"/>
        <v>-55.666666666666629</v>
      </c>
      <c r="BB209" s="13">
        <f t="shared" si="386"/>
        <v>-69.769230769230717</v>
      </c>
      <c r="BC209" s="13">
        <f t="shared" si="386"/>
        <v>-83.029850746268664</v>
      </c>
      <c r="BD209" s="13">
        <f t="shared" si="386"/>
        <v>-95.52173913043481</v>
      </c>
      <c r="BE209" s="13">
        <f t="shared" si="386"/>
        <v>-107.3098591549296</v>
      </c>
      <c r="BF209" s="13">
        <f t="shared" si="386"/>
        <v>-110.39726027397256</v>
      </c>
      <c r="BG209" s="13">
        <f t="shared" si="386"/>
        <v>-113.32</v>
      </c>
      <c r="BH209" s="13">
        <f t="shared" si="386"/>
        <v>-116.09090909090912</v>
      </c>
      <c r="BI209" s="13">
        <f t="shared" si="386"/>
        <v>-118.72151898734177</v>
      </c>
      <c r="BJ209" s="13">
        <f t="shared" si="386"/>
        <v>-121.22222222222217</v>
      </c>
      <c r="BK209" s="13">
        <f t="shared" si="386"/>
        <v>-123.60240963855426</v>
      </c>
      <c r="BL209" s="13">
        <f t="shared" si="386"/>
        <v>-125.87058823529406</v>
      </c>
      <c r="BM209" s="13">
        <f t="shared" si="386"/>
        <v>-128.0344827586207</v>
      </c>
      <c r="BN209" s="13">
        <f t="shared" si="386"/>
        <v>-130.10112359550567</v>
      </c>
      <c r="BO209" s="13">
        <f t="shared" si="386"/>
        <v>-132.07692307692309</v>
      </c>
      <c r="BP209" s="13">
        <f t="shared" si="386"/>
        <v>-133.9677419354839</v>
      </c>
      <c r="BQ209" s="13">
        <f t="shared" si="386"/>
        <v>-135.77894736842109</v>
      </c>
      <c r="BR209" s="13">
        <f t="shared" si="386"/>
        <v>-137.51546391752572</v>
      </c>
      <c r="BS209" s="13">
        <f t="shared" si="386"/>
        <v>-139.18181818181819</v>
      </c>
      <c r="BT209" s="13">
        <f t="shared" si="386"/>
        <v>-140.78217821782181</v>
      </c>
      <c r="BU209" s="13">
        <f t="shared" si="386"/>
        <v>-142.32038834951447</v>
      </c>
      <c r="BV209" s="13">
        <f t="shared" si="386"/>
        <v>-143.80000000000001</v>
      </c>
      <c r="BW209" s="13">
        <f t="shared" si="386"/>
        <v>-145.22429906542061</v>
      </c>
      <c r="BX209" s="13">
        <f t="shared" si="386"/>
        <v>-146.59633027522932</v>
      </c>
      <c r="BY209" s="13">
        <f t="shared" si="386"/>
        <v>-147.91891891891891</v>
      </c>
      <c r="BZ209" s="13">
        <f t="shared" si="386"/>
        <v>-149.19469026548677</v>
      </c>
      <c r="CA209" s="13">
        <f t="shared" si="386"/>
        <v>-150.42608695652171</v>
      </c>
      <c r="CB209" s="13">
        <f t="shared" si="386"/>
        <v>-151.61538461538464</v>
      </c>
      <c r="CC209" s="13">
        <f t="shared" si="386"/>
        <v>-152.76470588235293</v>
      </c>
      <c r="CD209" s="13">
        <f t="shared" si="386"/>
        <v>-153.87603305785126</v>
      </c>
      <c r="CE209" s="13">
        <f t="shared" si="386"/>
        <v>-154.95121951219517</v>
      </c>
      <c r="CF209" s="13">
        <f t="shared" si="386"/>
        <v>-155.99199999999996</v>
      </c>
      <c r="CG209" s="13">
        <f t="shared" si="386"/>
        <v>-157</v>
      </c>
      <c r="CH209" s="13">
        <f t="shared" si="386"/>
        <v>-157.97674418604652</v>
      </c>
      <c r="CI209" s="13">
        <f t="shared" si="386"/>
        <v>-158.92366412213738</v>
      </c>
      <c r="CJ209" s="13">
        <f t="shared" si="386"/>
        <v>-159.84210526315792</v>
      </c>
      <c r="CK209" s="13">
        <f t="shared" si="386"/>
        <v>-160.73333333333335</v>
      </c>
      <c r="CL209" s="13">
        <f t="shared" si="386"/>
        <v>-161.5985401459854</v>
      </c>
      <c r="CM209" s="13">
        <f t="shared" si="386"/>
        <v>-162.43884892086334</v>
      </c>
      <c r="CN209" s="13">
        <f t="shared" si="386"/>
        <v>-163.25531914893617</v>
      </c>
      <c r="CO209" s="13">
        <f t="shared" si="386"/>
        <v>-164.04895104895104</v>
      </c>
      <c r="CP209" s="13">
        <f t="shared" si="386"/>
        <v>-164.82068965517243</v>
      </c>
      <c r="CQ209" s="13">
        <f t="shared" si="386"/>
        <v>-165.57142857142856</v>
      </c>
      <c r="CR209" s="13">
        <f t="shared" si="386"/>
        <v>-166.30201342281879</v>
      </c>
      <c r="CS209" s="13">
        <f t="shared" si="386"/>
        <v>-167.01324503311258</v>
      </c>
      <c r="CT209" s="13">
        <f t="shared" si="386"/>
        <v>-167.70588235294122</v>
      </c>
      <c r="CU209" s="13">
        <f t="shared" si="386"/>
        <v>-168.38064516129032</v>
      </c>
      <c r="CV209" s="13">
        <f t="shared" si="386"/>
        <v>-169.03821656050957</v>
      </c>
      <c r="CW209" s="13">
        <f t="shared" si="386"/>
        <v>-169.67924528301887</v>
      </c>
      <c r="CX209" s="13">
        <f t="shared" si="386"/>
        <v>-170.30434782608694</v>
      </c>
      <c r="CY209" s="13">
        <f t="shared" si="386"/>
        <v>-170.91411042944787</v>
      </c>
      <c r="CZ209" s="13">
        <f t="shared" si="386"/>
        <v>-171.5090909090909</v>
      </c>
      <c r="DA209" s="13">
        <f t="shared" si="386"/>
        <v>-172.08982035928142</v>
      </c>
      <c r="DB209" s="13">
        <f t="shared" si="386"/>
        <v>-172.65680473372782</v>
      </c>
      <c r="DC209" s="13">
        <f t="shared" si="386"/>
        <v>-173.21052631578948</v>
      </c>
      <c r="DD209" s="13">
        <f t="shared" si="386"/>
        <v>-173.75144508670519</v>
      </c>
      <c r="DE209" s="13">
        <f t="shared" si="386"/>
        <v>-174.28000000000003</v>
      </c>
      <c r="DF209" s="13">
        <f t="shared" si="386"/>
        <v>-174.79661016949149</v>
      </c>
      <c r="DG209" s="13">
        <f t="shared" si="386"/>
        <v>-175.30167597765359</v>
      </c>
      <c r="DH209" s="13">
        <f t="shared" si="386"/>
        <v>-175.79558011049721</v>
      </c>
      <c r="DI209" s="13">
        <f t="shared" si="386"/>
        <v>-176.27868852459017</v>
      </c>
      <c r="DJ209" s="13">
        <f t="shared" si="386"/>
        <v>-176.75135135135133</v>
      </c>
      <c r="DK209" s="13">
        <f t="shared" si="386"/>
        <v>-177.21390374331554</v>
      </c>
      <c r="DL209" s="13">
        <f t="shared" si="386"/>
        <v>-177.66666666666663</v>
      </c>
      <c r="DM209" s="13">
        <f t="shared" si="386"/>
        <v>-178.10994764397907</v>
      </c>
      <c r="DN209" s="13">
        <f t="shared" si="386"/>
        <v>-178.54404145077723</v>
      </c>
      <c r="DO209" s="13">
        <f t="shared" si="386"/>
        <v>-178.96923076923076</v>
      </c>
      <c r="DP209" s="13">
        <f t="shared" si="386"/>
        <v>-179.3857868020304</v>
      </c>
      <c r="DQ209" s="13">
        <f t="shared" si="386"/>
        <v>-179.79396984924625</v>
      </c>
      <c r="DR209" s="13">
        <f t="shared" si="386"/>
        <v>-180.19402985074629</v>
      </c>
      <c r="DS209" s="13">
        <f t="shared" si="386"/>
        <v>-180.58620689655169</v>
      </c>
      <c r="DT209" s="13">
        <f t="shared" si="386"/>
        <v>-180.9707317073171</v>
      </c>
      <c r="DU209" s="13">
        <f t="shared" si="386"/>
        <v>-181.3478260869565</v>
      </c>
      <c r="DV209" s="13">
        <f t="shared" si="386"/>
        <v>-181.71770334928226</v>
      </c>
      <c r="DW209" s="13">
        <f t="shared" si="386"/>
        <v>-182.08056872037918</v>
      </c>
      <c r="DX209" s="13">
        <f t="shared" si="386"/>
        <v>-182.43661971830988</v>
      </c>
      <c r="DY209" s="13">
        <f t="shared" si="386"/>
        <v>-182.78604651162794</v>
      </c>
      <c r="DZ209" s="13">
        <f t="shared" si="386"/>
        <v>-183.12903225806446</v>
      </c>
      <c r="EA209" s="13">
        <f t="shared" si="386"/>
        <v>-183.46575342465752</v>
      </c>
      <c r="EB209" s="13">
        <f t="shared" si="386"/>
        <v>-183.79638009049773</v>
      </c>
      <c r="EC209" s="13">
        <f t="shared" si="386"/>
        <v>-184.12107623318383</v>
      </c>
      <c r="ED209" s="13">
        <f t="shared" si="386"/>
        <v>-184.44</v>
      </c>
      <c r="EE209" s="13">
        <f t="shared" si="386"/>
        <v>-184.75330396475772</v>
      </c>
      <c r="EF209" s="13">
        <f t="shared" si="386"/>
        <v>-185.06113537117903</v>
      </c>
      <c r="EG209" s="13">
        <f t="shared" si="386"/>
        <v>-185.36363636363637</v>
      </c>
      <c r="EH209" s="13">
        <f t="shared" si="386"/>
        <v>-185.66094420600859</v>
      </c>
      <c r="EI209" s="13">
        <f t="shared" si="386"/>
        <v>-185.9531914893617</v>
      </c>
      <c r="EJ209" s="13">
        <f t="shared" si="386"/>
        <v>-186.24050632911388</v>
      </c>
      <c r="EK209" s="13">
        <f t="shared" si="386"/>
        <v>-186.52301255230128</v>
      </c>
      <c r="EL209" s="13">
        <f t="shared" si="386"/>
        <v>-186.80082987551862</v>
      </c>
      <c r="EM209" s="13">
        <f t="shared" si="386"/>
        <v>-187.07407407407402</v>
      </c>
      <c r="EN209" s="13">
        <f t="shared" si="386"/>
        <v>-187.34285714285716</v>
      </c>
      <c r="EO209" s="13">
        <f t="shared" si="386"/>
        <v>-187.60728744939274</v>
      </c>
      <c r="EP209" s="13">
        <f t="shared" si="386"/>
        <v>-187.86746987951813</v>
      </c>
      <c r="EQ209" s="13">
        <f t="shared" si="386"/>
        <v>-188.12350597609566</v>
      </c>
      <c r="ER209" s="13">
        <f t="shared" si="386"/>
        <v>-188.37549407114619</v>
      </c>
      <c r="ES209" s="13">
        <f t="shared" si="386"/>
        <v>-188.62352941176471</v>
      </c>
      <c r="ET209" s="13">
        <f t="shared" si="386"/>
        <v>-188.86770428015569</v>
      </c>
      <c r="EU209" s="13">
        <f t="shared" si="386"/>
        <v>-189.10810810810813</v>
      </c>
      <c r="EV209" s="13">
        <f t="shared" si="386"/>
        <v>-189.34482758620686</v>
      </c>
      <c r="EW209" s="13">
        <f t="shared" si="386"/>
        <v>-189.57794676806083</v>
      </c>
      <c r="EX209" s="13">
        <f t="shared" si="386"/>
        <v>-189.8075471698113</v>
      </c>
      <c r="EY209" s="13">
        <f t="shared" si="386"/>
        <v>-190.03370786516854</v>
      </c>
      <c r="EZ209" s="13">
        <f t="shared" si="386"/>
        <v>-190.25650557620821</v>
      </c>
      <c r="FA209" s="13">
        <f t="shared" si="386"/>
        <v>-190.47601476014756</v>
      </c>
      <c r="FB209" s="13">
        <f t="shared" si="386"/>
        <v>-190.69230769230768</v>
      </c>
      <c r="FC209" s="13">
        <f t="shared" si="386"/>
        <v>-190.90545454545452</v>
      </c>
      <c r="FD209" s="13">
        <f t="shared" si="386"/>
        <v>-191.11552346570397</v>
      </c>
      <c r="FE209" s="13">
        <f t="shared" si="386"/>
        <v>-191.32258064516134</v>
      </c>
      <c r="FF209" s="13">
        <f t="shared" si="386"/>
        <v>-191.52669039145906</v>
      </c>
      <c r="FG209" s="13">
        <f t="shared" si="386"/>
        <v>-191.72791519434628</v>
      </c>
      <c r="FH209" s="13">
        <f t="shared" si="386"/>
        <v>-191.92631578947368</v>
      </c>
      <c r="FI209" s="13">
        <f t="shared" si="386"/>
        <v>-192.1219512195122</v>
      </c>
      <c r="FJ209" s="13">
        <f t="shared" si="386"/>
        <v>-192.31487889273359</v>
      </c>
      <c r="FK209" s="13">
        <f t="shared" si="386"/>
        <v>-192.50515463917526</v>
      </c>
      <c r="FL209" s="13">
        <f t="shared" si="386"/>
        <v>-192.69283276450511</v>
      </c>
      <c r="FM209" s="13">
        <f t="shared" si="386"/>
        <v>-192.87796610169494</v>
      </c>
      <c r="FN209" s="13">
        <f t="shared" si="386"/>
        <v>-193.06060606060606</v>
      </c>
      <c r="FO209" s="13">
        <f t="shared" si="386"/>
        <v>-193.24080267558526</v>
      </c>
      <c r="FP209" s="13">
        <f t="shared" si="386"/>
        <v>-193.41860465116275</v>
      </c>
      <c r="FQ209" s="13">
        <f t="shared" si="386"/>
        <v>-193.59405940594058</v>
      </c>
      <c r="FR209" s="13">
        <f t="shared" si="386"/>
        <v>-193.7672131147541</v>
      </c>
      <c r="FS209" s="13">
        <f t="shared" si="386"/>
        <v>-193.93811074918563</v>
      </c>
      <c r="FT209" s="13">
        <f t="shared" si="386"/>
        <v>-194.10679611650482</v>
      </c>
      <c r="FU209" s="13">
        <f t="shared" si="386"/>
        <v>-194.27331189710617</v>
      </c>
      <c r="FV209" s="13">
        <f t="shared" si="386"/>
        <v>-194.43769968051117</v>
      </c>
      <c r="FW209" s="13">
        <f t="shared" si="386"/>
        <v>-194.60000000000002</v>
      </c>
      <c r="FX209" s="13">
        <f t="shared" si="386"/>
        <v>-194.76025236593063</v>
      </c>
      <c r="FY209" s="13">
        <f t="shared" si="386"/>
        <v>-194.91849529780563</v>
      </c>
      <c r="FZ209" s="13">
        <f t="shared" si="386"/>
        <v>-195.07476635514018</v>
      </c>
      <c r="GA209" s="13">
        <f t="shared" si="386"/>
        <v>-195.2291021671827</v>
      </c>
      <c r="GB209" s="13">
        <f t="shared" si="386"/>
        <v>-195.38153846153847</v>
      </c>
      <c r="GC209" s="13">
        <f t="shared" si="386"/>
        <v>-195.53211009174311</v>
      </c>
      <c r="GD209" s="13">
        <f t="shared" si="386"/>
        <v>-195.68085106382983</v>
      </c>
      <c r="GE209" s="13">
        <f t="shared" si="386"/>
        <v>-195.82779456193356</v>
      </c>
      <c r="GF209" s="13">
        <f t="shared" si="386"/>
        <v>-195.97297297297297</v>
      </c>
      <c r="GG209" s="13">
        <f t="shared" si="386"/>
        <v>-196.11641791044781</v>
      </c>
      <c r="GH209" s="13">
        <f t="shared" si="386"/>
        <v>-196.25816023738872</v>
      </c>
      <c r="GI209" s="13">
        <f t="shared" si="386"/>
        <v>-196.39823008849555</v>
      </c>
      <c r="GJ209" s="13">
        <f t="shared" si="386"/>
        <v>-196.53665689149562</v>
      </c>
      <c r="GK209" s="13">
        <f t="shared" si="386"/>
        <v>-196.67346938775512</v>
      </c>
      <c r="GL209" s="13">
        <f t="shared" si="386"/>
        <v>-196.80869565217387</v>
      </c>
      <c r="GM209" s="13">
        <f t="shared" si="386"/>
        <v>-196.94236311239194</v>
      </c>
      <c r="GN209" s="13">
        <f t="shared" si="386"/>
        <v>-197.07449856733524</v>
      </c>
      <c r="GO209" s="13">
        <f t="shared" si="386"/>
        <v>-197.20512820512823</v>
      </c>
      <c r="GP209" s="13">
        <f t="shared" si="386"/>
        <v>-197.33427762039662</v>
      </c>
      <c r="GQ209" s="13">
        <f t="shared" si="386"/>
        <v>-197.46197183098593</v>
      </c>
      <c r="GR209" s="13">
        <f t="shared" si="386"/>
        <v>-197.58823529411768</v>
      </c>
      <c r="GS209" s="13">
        <f t="shared" si="386"/>
        <v>-197.71309192200562</v>
      </c>
      <c r="GT209" s="13">
        <f t="shared" si="386"/>
        <v>-197.83656509695288</v>
      </c>
      <c r="GU209" s="13">
        <f t="shared" si="386"/>
        <v>-197.95867768595042</v>
      </c>
      <c r="GV209" s="13">
        <f t="shared" si="386"/>
        <v>-198.07945205479456</v>
      </c>
      <c r="GW209" s="13">
        <f t="shared" si="386"/>
        <v>-198.19891008174386</v>
      </c>
      <c r="GX209" s="13">
        <f t="shared" si="386"/>
        <v>-198.31707317073176</v>
      </c>
      <c r="GY209" s="13">
        <f t="shared" si="386"/>
        <v>-198.43396226415092</v>
      </c>
      <c r="GZ209" s="13">
        <f t="shared" si="386"/>
        <v>-198.54959785522789</v>
      </c>
      <c r="HA209" s="13">
        <f t="shared" si="386"/>
        <v>-198.66399999999999</v>
      </c>
      <c r="HB209" s="13">
        <f t="shared" si="386"/>
        <v>-198.77718832891247</v>
      </c>
      <c r="HC209" s="13">
        <f t="shared" si="386"/>
        <v>-198.88918205804748</v>
      </c>
      <c r="HD209" s="13">
        <f t="shared" si="386"/>
        <v>-199</v>
      </c>
      <c r="HE209" s="13">
        <f t="shared" si="386"/>
        <v>-199.10966057441254</v>
      </c>
      <c r="HF209" s="13">
        <f t="shared" si="386"/>
        <v>-199.21818181818179</v>
      </c>
      <c r="HG209" s="13">
        <f t="shared" si="386"/>
        <v>-199.32558139534882</v>
      </c>
      <c r="HH209" s="13">
        <f t="shared" si="386"/>
        <v>-199.43187660668389</v>
      </c>
      <c r="HI209" s="13">
        <f t="shared" si="386"/>
        <v>-199.53708439897696</v>
      </c>
      <c r="HJ209" s="13">
        <f t="shared" si="386"/>
        <v>-199.64122137404581</v>
      </c>
      <c r="HK209" s="13">
        <f t="shared" si="386"/>
        <v>-199.74430379746838</v>
      </c>
      <c r="HL209" s="13">
        <f t="shared" si="386"/>
        <v>-199.84634760705285</v>
      </c>
      <c r="HM209" s="13">
        <f t="shared" si="386"/>
        <v>-199.9473684210526</v>
      </c>
      <c r="HN209" s="13">
        <f t="shared" si="386"/>
        <v>-200.04738154613472</v>
      </c>
      <c r="HO209" s="13">
        <f t="shared" si="386"/>
        <v>-200.14640198511165</v>
      </c>
      <c r="HP209" s="13">
        <f t="shared" si="386"/>
        <v>-200.24444444444441</v>
      </c>
      <c r="HQ209" s="13">
        <f t="shared" si="386"/>
        <v>-200.34152334152327</v>
      </c>
      <c r="HR209" s="13">
        <f t="shared" si="386"/>
        <v>-200.43765281173597</v>
      </c>
      <c r="HS209" s="13">
        <f t="shared" si="386"/>
        <v>-200.53284671532845</v>
      </c>
      <c r="HT209" s="13">
        <f t="shared" si="386"/>
        <v>-200.62711864406776</v>
      </c>
      <c r="HU209" s="13">
        <f t="shared" si="386"/>
        <v>-200.72048192771086</v>
      </c>
      <c r="HV209" s="13">
        <f t="shared" si="386"/>
        <v>-200.8129496402878</v>
      </c>
      <c r="HW209" s="13">
        <f t="shared" si="386"/>
        <v>-200.90453460620523</v>
      </c>
      <c r="HX209" s="13">
        <f t="shared" si="386"/>
        <v>-200.99524940617584</v>
      </c>
      <c r="HY209" s="13">
        <f t="shared" si="386"/>
        <v>-201.08510638297878</v>
      </c>
      <c r="HZ209" s="13">
        <f t="shared" si="386"/>
        <v>-201.17411764705878</v>
      </c>
      <c r="IA209" s="13">
        <f t="shared" si="386"/>
        <v>-201.2622950819673</v>
      </c>
      <c r="IB209" s="13">
        <f t="shared" si="386"/>
        <v>-201.34965034965035</v>
      </c>
      <c r="IC209" s="13">
        <f t="shared" si="386"/>
        <v>-201.43619489559165</v>
      </c>
      <c r="ID209" s="13">
        <f t="shared" si="386"/>
        <v>-201.52193995381066</v>
      </c>
      <c r="IE209" s="13">
        <f t="shared" si="386"/>
        <v>-201.60689655172416</v>
      </c>
      <c r="IF209" s="13">
        <f t="shared" si="386"/>
        <v>-201.69107551487411</v>
      </c>
      <c r="IG209" s="13">
        <f t="shared" si="386"/>
        <v>-201.77448747152619</v>
      </c>
      <c r="IH209" s="13">
        <f t="shared" si="386"/>
        <v>-201.85714285714283</v>
      </c>
      <c r="II209" s="13">
        <f t="shared" si="386"/>
        <v>-201.93905191873586</v>
      </c>
      <c r="IJ209" s="13">
        <f t="shared" si="386"/>
        <v>-202.02022471910118</v>
      </c>
      <c r="IK209" s="13">
        <f t="shared" si="386"/>
        <v>-202.1006711409396</v>
      </c>
      <c r="IL209" s="13">
        <f t="shared" si="386"/>
        <v>-202.18040089086861</v>
      </c>
      <c r="IM209" s="13">
        <f t="shared" si="386"/>
        <v>-202.25942350332593</v>
      </c>
      <c r="IN209" s="13">
        <f t="shared" si="386"/>
        <v>-202.33774834437088</v>
      </c>
      <c r="IO209" s="13">
        <f t="shared" si="386"/>
        <v>-202.4153846153846</v>
      </c>
      <c r="IP209" s="13">
        <f t="shared" si="386"/>
        <v>-202.49234135667399</v>
      </c>
      <c r="IQ209" s="13">
        <f t="shared" si="386"/>
        <v>-202.56862745098039</v>
      </c>
      <c r="IR209" s="13">
        <f t="shared" si="386"/>
        <v>-202.64425162689798</v>
      </c>
      <c r="IS209" s="13">
        <f t="shared" si="386"/>
        <v>-202.71922246220305</v>
      </c>
      <c r="IT209" s="13">
        <f t="shared" si="386"/>
        <v>-202.79354838709673</v>
      </c>
      <c r="IU209" s="13">
        <f t="shared" si="386"/>
        <v>-202.86723768736613</v>
      </c>
      <c r="IV209" s="13">
        <f t="shared" si="386"/>
        <v>-202.94029850746267</v>
      </c>
      <c r="IW209" s="13"/>
      <c r="IX209" s="13"/>
      <c r="IY209" s="13"/>
      <c r="IZ209" s="13"/>
      <c r="JA209" s="13"/>
      <c r="JB209" s="13"/>
    </row>
    <row r="210" spans="1:262" ht="12.75" customHeight="1" x14ac:dyDescent="0.3">
      <c r="A210" s="18" t="s">
        <v>40</v>
      </c>
      <c r="B210" s="18">
        <v>826</v>
      </c>
      <c r="C210" s="19">
        <f t="shared" si="370"/>
        <v>824.99999999999989</v>
      </c>
      <c r="D210" s="19">
        <f t="shared" si="371"/>
        <v>-1.0000000000001137</v>
      </c>
      <c r="E210" s="19">
        <f t="shared" si="372"/>
        <v>11.666666666666668</v>
      </c>
      <c r="F210" s="18" t="e">
        <f t="shared" si="373"/>
        <v>#NUM!</v>
      </c>
      <c r="G210" s="19">
        <f t="shared" si="374"/>
        <v>-3.5714285714289772E-2</v>
      </c>
      <c r="H210" s="16">
        <f t="shared" si="375"/>
        <v>1274.9999999999998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7">
        <v>12800</v>
      </c>
      <c r="S210" s="17">
        <f t="shared" si="376"/>
        <v>2.5</v>
      </c>
      <c r="T210" s="17">
        <v>7.5</v>
      </c>
      <c r="U210" s="17">
        <f t="shared" si="377"/>
        <v>18.75</v>
      </c>
      <c r="V210" s="17">
        <f t="shared" si="378"/>
        <v>1500</v>
      </c>
      <c r="W210" s="17">
        <f t="shared" si="379"/>
        <v>1.25</v>
      </c>
      <c r="X210" s="17">
        <f t="shared" si="380"/>
        <v>250</v>
      </c>
      <c r="Y210" s="4">
        <f t="shared" si="381"/>
        <v>1500</v>
      </c>
      <c r="Z210" s="4">
        <v>0.05</v>
      </c>
      <c r="AA210" s="4">
        <v>9</v>
      </c>
      <c r="AB210" s="4">
        <v>7</v>
      </c>
      <c r="AC210" s="4">
        <v>150</v>
      </c>
      <c r="AD210" s="4">
        <v>1500</v>
      </c>
      <c r="AE210" s="4">
        <f t="shared" si="382"/>
        <v>3375</v>
      </c>
      <c r="AF210" s="4">
        <f t="shared" si="383"/>
        <v>337.5</v>
      </c>
      <c r="AG210" s="13">
        <f t="shared" ref="AG210:IV210" si="387">((($V210+$X210)/10*MAX((AG$2/$AC210),1)+($Y210/80*180*$Z210))/(MAX((AG$2/$AA210),1)+$AB210))*28-$B210</f>
        <v>377.125</v>
      </c>
      <c r="AH210" s="13">
        <f t="shared" si="387"/>
        <v>329</v>
      </c>
      <c r="AI210" s="13">
        <f t="shared" si="387"/>
        <v>243.44444444444434</v>
      </c>
      <c r="AJ210" s="13">
        <f t="shared" si="387"/>
        <v>169.68965517241372</v>
      </c>
      <c r="AK210" s="13">
        <f t="shared" si="387"/>
        <v>105.45161290322585</v>
      </c>
      <c r="AL210" s="13">
        <f t="shared" si="387"/>
        <v>49</v>
      </c>
      <c r="AM210" s="13">
        <f t="shared" si="387"/>
        <v>-1.0000000000001137</v>
      </c>
      <c r="AN210" s="13">
        <f t="shared" si="387"/>
        <v>-45.594594594594469</v>
      </c>
      <c r="AO210" s="13">
        <f t="shared" si="387"/>
        <v>-85.615384615384528</v>
      </c>
      <c r="AP210" s="13">
        <f t="shared" si="387"/>
        <v>-121.7317073170733</v>
      </c>
      <c r="AQ210" s="13">
        <f t="shared" si="387"/>
        <v>-154.48837209302326</v>
      </c>
      <c r="AR210" s="13">
        <f t="shared" si="387"/>
        <v>-184.33333333333326</v>
      </c>
      <c r="AS210" s="13">
        <f t="shared" si="387"/>
        <v>-211.63829787234044</v>
      </c>
      <c r="AT210" s="13">
        <f t="shared" si="387"/>
        <v>-236.71428571428578</v>
      </c>
      <c r="AU210" s="13">
        <f t="shared" si="387"/>
        <v>-259.82352941176475</v>
      </c>
      <c r="AV210" s="13">
        <f t="shared" si="387"/>
        <v>-281.18867924528297</v>
      </c>
      <c r="AW210" s="13">
        <f t="shared" si="387"/>
        <v>-301.00000000000011</v>
      </c>
      <c r="AX210" s="13">
        <f t="shared" si="387"/>
        <v>-319.42105263157896</v>
      </c>
      <c r="AY210" s="13">
        <f t="shared" si="387"/>
        <v>-336.59322033898303</v>
      </c>
      <c r="AZ210" s="13">
        <f t="shared" si="387"/>
        <v>-352.63934426229514</v>
      </c>
      <c r="BA210" s="13">
        <f t="shared" si="387"/>
        <v>-367.66666666666663</v>
      </c>
      <c r="BB210" s="13">
        <f t="shared" si="387"/>
        <v>-381.76923076923072</v>
      </c>
      <c r="BC210" s="13">
        <f t="shared" si="387"/>
        <v>-395.02985074626866</v>
      </c>
      <c r="BD210" s="13">
        <f t="shared" si="387"/>
        <v>-407.52173913043481</v>
      </c>
      <c r="BE210" s="13">
        <f t="shared" si="387"/>
        <v>-419.3098591549296</v>
      </c>
      <c r="BF210" s="13">
        <f t="shared" si="387"/>
        <v>-422.39726027397256</v>
      </c>
      <c r="BG210" s="13">
        <f t="shared" si="387"/>
        <v>-425.32</v>
      </c>
      <c r="BH210" s="13">
        <f t="shared" si="387"/>
        <v>-428.09090909090912</v>
      </c>
      <c r="BI210" s="13">
        <f t="shared" si="387"/>
        <v>-430.72151898734177</v>
      </c>
      <c r="BJ210" s="13">
        <f t="shared" si="387"/>
        <v>-433.22222222222217</v>
      </c>
      <c r="BK210" s="13">
        <f t="shared" si="387"/>
        <v>-435.60240963855426</v>
      </c>
      <c r="BL210" s="13">
        <f t="shared" si="387"/>
        <v>-437.87058823529406</v>
      </c>
      <c r="BM210" s="13">
        <f t="shared" si="387"/>
        <v>-440.0344827586207</v>
      </c>
      <c r="BN210" s="13">
        <f t="shared" si="387"/>
        <v>-442.10112359550567</v>
      </c>
      <c r="BO210" s="13">
        <f t="shared" si="387"/>
        <v>-444.07692307692309</v>
      </c>
      <c r="BP210" s="13">
        <f t="shared" si="387"/>
        <v>-445.9677419354839</v>
      </c>
      <c r="BQ210" s="13">
        <f t="shared" si="387"/>
        <v>-447.77894736842109</v>
      </c>
      <c r="BR210" s="13">
        <f t="shared" si="387"/>
        <v>-449.51546391752572</v>
      </c>
      <c r="BS210" s="13">
        <f t="shared" si="387"/>
        <v>-451.18181818181819</v>
      </c>
      <c r="BT210" s="13">
        <f t="shared" si="387"/>
        <v>-452.78217821782181</v>
      </c>
      <c r="BU210" s="13">
        <f t="shared" si="387"/>
        <v>-454.32038834951447</v>
      </c>
      <c r="BV210" s="13">
        <f t="shared" si="387"/>
        <v>-455.8</v>
      </c>
      <c r="BW210" s="13">
        <f t="shared" si="387"/>
        <v>-457.22429906542061</v>
      </c>
      <c r="BX210" s="13">
        <f t="shared" si="387"/>
        <v>-458.59633027522932</v>
      </c>
      <c r="BY210" s="13">
        <f t="shared" si="387"/>
        <v>-459.91891891891891</v>
      </c>
      <c r="BZ210" s="13">
        <f t="shared" si="387"/>
        <v>-461.19469026548677</v>
      </c>
      <c r="CA210" s="13">
        <f t="shared" si="387"/>
        <v>-462.42608695652171</v>
      </c>
      <c r="CB210" s="13">
        <f t="shared" si="387"/>
        <v>-463.61538461538464</v>
      </c>
      <c r="CC210" s="13">
        <f t="shared" si="387"/>
        <v>-464.76470588235293</v>
      </c>
      <c r="CD210" s="13">
        <f t="shared" si="387"/>
        <v>-465.87603305785126</v>
      </c>
      <c r="CE210" s="13">
        <f t="shared" si="387"/>
        <v>-466.95121951219517</v>
      </c>
      <c r="CF210" s="13">
        <f t="shared" si="387"/>
        <v>-467.99199999999996</v>
      </c>
      <c r="CG210" s="13">
        <f t="shared" si="387"/>
        <v>-469</v>
      </c>
      <c r="CH210" s="13">
        <f t="shared" si="387"/>
        <v>-469.97674418604652</v>
      </c>
      <c r="CI210" s="13">
        <f t="shared" si="387"/>
        <v>-470.92366412213738</v>
      </c>
      <c r="CJ210" s="13">
        <f t="shared" si="387"/>
        <v>-471.84210526315792</v>
      </c>
      <c r="CK210" s="13">
        <f t="shared" si="387"/>
        <v>-472.73333333333335</v>
      </c>
      <c r="CL210" s="13">
        <f t="shared" si="387"/>
        <v>-473.5985401459854</v>
      </c>
      <c r="CM210" s="13">
        <f t="shared" si="387"/>
        <v>-474.43884892086334</v>
      </c>
      <c r="CN210" s="13">
        <f t="shared" si="387"/>
        <v>-475.25531914893617</v>
      </c>
      <c r="CO210" s="13">
        <f t="shared" si="387"/>
        <v>-476.04895104895104</v>
      </c>
      <c r="CP210" s="13">
        <f t="shared" si="387"/>
        <v>-476.82068965517243</v>
      </c>
      <c r="CQ210" s="13">
        <f t="shared" si="387"/>
        <v>-477.57142857142856</v>
      </c>
      <c r="CR210" s="13">
        <f t="shared" si="387"/>
        <v>-478.30201342281879</v>
      </c>
      <c r="CS210" s="13">
        <f t="shared" si="387"/>
        <v>-479.01324503311258</v>
      </c>
      <c r="CT210" s="13">
        <f t="shared" si="387"/>
        <v>-479.70588235294122</v>
      </c>
      <c r="CU210" s="13">
        <f t="shared" si="387"/>
        <v>-480.38064516129032</v>
      </c>
      <c r="CV210" s="13">
        <f t="shared" si="387"/>
        <v>-481.03821656050957</v>
      </c>
      <c r="CW210" s="13">
        <f t="shared" si="387"/>
        <v>-481.67924528301887</v>
      </c>
      <c r="CX210" s="13">
        <f t="shared" si="387"/>
        <v>-482.30434782608694</v>
      </c>
      <c r="CY210" s="13">
        <f t="shared" si="387"/>
        <v>-482.91411042944787</v>
      </c>
      <c r="CZ210" s="13">
        <f t="shared" si="387"/>
        <v>-483.5090909090909</v>
      </c>
      <c r="DA210" s="13">
        <f t="shared" si="387"/>
        <v>-484.08982035928142</v>
      </c>
      <c r="DB210" s="13">
        <f t="shared" si="387"/>
        <v>-484.65680473372782</v>
      </c>
      <c r="DC210" s="13">
        <f t="shared" si="387"/>
        <v>-485.21052631578948</v>
      </c>
      <c r="DD210" s="13">
        <f t="shared" si="387"/>
        <v>-485.75144508670519</v>
      </c>
      <c r="DE210" s="13">
        <f t="shared" si="387"/>
        <v>-486.28000000000003</v>
      </c>
      <c r="DF210" s="13">
        <f t="shared" si="387"/>
        <v>-486.79661016949149</v>
      </c>
      <c r="DG210" s="13">
        <f t="shared" si="387"/>
        <v>-487.30167597765359</v>
      </c>
      <c r="DH210" s="13">
        <f t="shared" si="387"/>
        <v>-487.79558011049721</v>
      </c>
      <c r="DI210" s="13">
        <f t="shared" si="387"/>
        <v>-488.27868852459017</v>
      </c>
      <c r="DJ210" s="13">
        <f t="shared" si="387"/>
        <v>-488.75135135135133</v>
      </c>
      <c r="DK210" s="13">
        <f t="shared" si="387"/>
        <v>-489.21390374331554</v>
      </c>
      <c r="DL210" s="13">
        <f t="shared" si="387"/>
        <v>-489.66666666666663</v>
      </c>
      <c r="DM210" s="13">
        <f t="shared" si="387"/>
        <v>-490.10994764397907</v>
      </c>
      <c r="DN210" s="13">
        <f t="shared" si="387"/>
        <v>-490.54404145077723</v>
      </c>
      <c r="DO210" s="13">
        <f t="shared" si="387"/>
        <v>-490.96923076923076</v>
      </c>
      <c r="DP210" s="13">
        <f t="shared" si="387"/>
        <v>-491.3857868020304</v>
      </c>
      <c r="DQ210" s="13">
        <f t="shared" si="387"/>
        <v>-491.79396984924625</v>
      </c>
      <c r="DR210" s="13">
        <f t="shared" si="387"/>
        <v>-492.19402985074629</v>
      </c>
      <c r="DS210" s="13">
        <f t="shared" si="387"/>
        <v>-492.58620689655169</v>
      </c>
      <c r="DT210" s="13">
        <f t="shared" si="387"/>
        <v>-492.9707317073171</v>
      </c>
      <c r="DU210" s="13">
        <f t="shared" si="387"/>
        <v>-493.3478260869565</v>
      </c>
      <c r="DV210" s="13">
        <f t="shared" si="387"/>
        <v>-493.71770334928226</v>
      </c>
      <c r="DW210" s="13">
        <f t="shared" si="387"/>
        <v>-494.08056872037918</v>
      </c>
      <c r="DX210" s="13">
        <f t="shared" si="387"/>
        <v>-494.43661971830988</v>
      </c>
      <c r="DY210" s="13">
        <f t="shared" si="387"/>
        <v>-494.78604651162794</v>
      </c>
      <c r="DZ210" s="13">
        <f t="shared" si="387"/>
        <v>-495.12903225806446</v>
      </c>
      <c r="EA210" s="13">
        <f t="shared" si="387"/>
        <v>-495.46575342465752</v>
      </c>
      <c r="EB210" s="13">
        <f t="shared" si="387"/>
        <v>-495.79638009049773</v>
      </c>
      <c r="EC210" s="13">
        <f t="shared" si="387"/>
        <v>-496.12107623318383</v>
      </c>
      <c r="ED210" s="13">
        <f t="shared" si="387"/>
        <v>-496.44</v>
      </c>
      <c r="EE210" s="13">
        <f t="shared" si="387"/>
        <v>-496.75330396475772</v>
      </c>
      <c r="EF210" s="13">
        <f t="shared" si="387"/>
        <v>-497.06113537117903</v>
      </c>
      <c r="EG210" s="13">
        <f t="shared" si="387"/>
        <v>-497.36363636363637</v>
      </c>
      <c r="EH210" s="13">
        <f t="shared" si="387"/>
        <v>-497.66094420600859</v>
      </c>
      <c r="EI210" s="13">
        <f t="shared" si="387"/>
        <v>-497.9531914893617</v>
      </c>
      <c r="EJ210" s="13">
        <f t="shared" si="387"/>
        <v>-498.24050632911388</v>
      </c>
      <c r="EK210" s="13">
        <f t="shared" si="387"/>
        <v>-498.52301255230128</v>
      </c>
      <c r="EL210" s="13">
        <f t="shared" si="387"/>
        <v>-498.80082987551862</v>
      </c>
      <c r="EM210" s="13">
        <f t="shared" si="387"/>
        <v>-499.07407407407402</v>
      </c>
      <c r="EN210" s="13">
        <f t="shared" si="387"/>
        <v>-499.34285714285716</v>
      </c>
      <c r="EO210" s="13">
        <f t="shared" si="387"/>
        <v>-499.60728744939274</v>
      </c>
      <c r="EP210" s="13">
        <f t="shared" si="387"/>
        <v>-499.86746987951813</v>
      </c>
      <c r="EQ210" s="13">
        <f t="shared" si="387"/>
        <v>-500.12350597609566</v>
      </c>
      <c r="ER210" s="13">
        <f t="shared" si="387"/>
        <v>-500.37549407114619</v>
      </c>
      <c r="ES210" s="13">
        <f t="shared" si="387"/>
        <v>-500.62352941176471</v>
      </c>
      <c r="ET210" s="13">
        <f t="shared" si="387"/>
        <v>-500.86770428015569</v>
      </c>
      <c r="EU210" s="13">
        <f t="shared" si="387"/>
        <v>-501.10810810810813</v>
      </c>
      <c r="EV210" s="13">
        <f t="shared" si="387"/>
        <v>-501.34482758620686</v>
      </c>
      <c r="EW210" s="13">
        <f t="shared" si="387"/>
        <v>-501.57794676806083</v>
      </c>
      <c r="EX210" s="13">
        <f t="shared" si="387"/>
        <v>-501.8075471698113</v>
      </c>
      <c r="EY210" s="13">
        <f t="shared" si="387"/>
        <v>-502.03370786516854</v>
      </c>
      <c r="EZ210" s="13">
        <f t="shared" si="387"/>
        <v>-502.25650557620821</v>
      </c>
      <c r="FA210" s="13">
        <f t="shared" si="387"/>
        <v>-502.47601476014756</v>
      </c>
      <c r="FB210" s="13">
        <f t="shared" si="387"/>
        <v>-502.69230769230768</v>
      </c>
      <c r="FC210" s="13">
        <f t="shared" si="387"/>
        <v>-502.90545454545452</v>
      </c>
      <c r="FD210" s="13">
        <f t="shared" si="387"/>
        <v>-503.11552346570397</v>
      </c>
      <c r="FE210" s="13">
        <f t="shared" si="387"/>
        <v>-503.32258064516134</v>
      </c>
      <c r="FF210" s="13">
        <f t="shared" si="387"/>
        <v>-503.52669039145906</v>
      </c>
      <c r="FG210" s="13">
        <f t="shared" si="387"/>
        <v>-503.72791519434628</v>
      </c>
      <c r="FH210" s="13">
        <f t="shared" si="387"/>
        <v>-503.92631578947368</v>
      </c>
      <c r="FI210" s="13">
        <f t="shared" si="387"/>
        <v>-504.1219512195122</v>
      </c>
      <c r="FJ210" s="13">
        <f t="shared" si="387"/>
        <v>-504.31487889273359</v>
      </c>
      <c r="FK210" s="13">
        <f t="shared" si="387"/>
        <v>-504.50515463917526</v>
      </c>
      <c r="FL210" s="13">
        <f t="shared" si="387"/>
        <v>-504.69283276450511</v>
      </c>
      <c r="FM210" s="13">
        <f t="shared" si="387"/>
        <v>-504.87796610169494</v>
      </c>
      <c r="FN210" s="13">
        <f t="shared" si="387"/>
        <v>-505.06060606060606</v>
      </c>
      <c r="FO210" s="13">
        <f t="shared" si="387"/>
        <v>-505.24080267558526</v>
      </c>
      <c r="FP210" s="13">
        <f t="shared" si="387"/>
        <v>-505.41860465116275</v>
      </c>
      <c r="FQ210" s="13">
        <f t="shared" si="387"/>
        <v>-505.59405940594058</v>
      </c>
      <c r="FR210" s="13">
        <f t="shared" si="387"/>
        <v>-505.7672131147541</v>
      </c>
      <c r="FS210" s="13">
        <f t="shared" si="387"/>
        <v>-505.93811074918563</v>
      </c>
      <c r="FT210" s="13">
        <f t="shared" si="387"/>
        <v>-506.10679611650482</v>
      </c>
      <c r="FU210" s="13">
        <f t="shared" si="387"/>
        <v>-506.27331189710617</v>
      </c>
      <c r="FV210" s="13">
        <f t="shared" si="387"/>
        <v>-506.43769968051117</v>
      </c>
      <c r="FW210" s="13">
        <f t="shared" si="387"/>
        <v>-506.6</v>
      </c>
      <c r="FX210" s="13">
        <f t="shared" si="387"/>
        <v>-506.76025236593063</v>
      </c>
      <c r="FY210" s="13">
        <f t="shared" si="387"/>
        <v>-506.91849529780563</v>
      </c>
      <c r="FZ210" s="13">
        <f t="shared" si="387"/>
        <v>-507.07476635514018</v>
      </c>
      <c r="GA210" s="13">
        <f t="shared" si="387"/>
        <v>-507.2291021671827</v>
      </c>
      <c r="GB210" s="13">
        <f t="shared" si="387"/>
        <v>-507.38153846153847</v>
      </c>
      <c r="GC210" s="13">
        <f t="shared" si="387"/>
        <v>-507.53211009174311</v>
      </c>
      <c r="GD210" s="13">
        <f t="shared" si="387"/>
        <v>-507.68085106382983</v>
      </c>
      <c r="GE210" s="13">
        <f t="shared" si="387"/>
        <v>-507.82779456193356</v>
      </c>
      <c r="GF210" s="13">
        <f t="shared" si="387"/>
        <v>-507.97297297297297</v>
      </c>
      <c r="GG210" s="13">
        <f t="shared" si="387"/>
        <v>-508.11641791044781</v>
      </c>
      <c r="GH210" s="13">
        <f t="shared" si="387"/>
        <v>-508.25816023738872</v>
      </c>
      <c r="GI210" s="13">
        <f t="shared" si="387"/>
        <v>-508.39823008849555</v>
      </c>
      <c r="GJ210" s="13">
        <f t="shared" si="387"/>
        <v>-508.53665689149562</v>
      </c>
      <c r="GK210" s="13">
        <f t="shared" si="387"/>
        <v>-508.67346938775512</v>
      </c>
      <c r="GL210" s="13">
        <f t="shared" si="387"/>
        <v>-508.80869565217387</v>
      </c>
      <c r="GM210" s="13">
        <f t="shared" si="387"/>
        <v>-508.94236311239194</v>
      </c>
      <c r="GN210" s="13">
        <f t="shared" si="387"/>
        <v>-509.07449856733524</v>
      </c>
      <c r="GO210" s="13">
        <f t="shared" si="387"/>
        <v>-509.20512820512823</v>
      </c>
      <c r="GP210" s="13">
        <f t="shared" si="387"/>
        <v>-509.33427762039662</v>
      </c>
      <c r="GQ210" s="13">
        <f t="shared" si="387"/>
        <v>-509.46197183098593</v>
      </c>
      <c r="GR210" s="13">
        <f t="shared" si="387"/>
        <v>-509.58823529411768</v>
      </c>
      <c r="GS210" s="13">
        <f t="shared" si="387"/>
        <v>-509.71309192200562</v>
      </c>
      <c r="GT210" s="13">
        <f t="shared" si="387"/>
        <v>-509.83656509695288</v>
      </c>
      <c r="GU210" s="13">
        <f t="shared" si="387"/>
        <v>-509.95867768595042</v>
      </c>
      <c r="GV210" s="13">
        <f t="shared" si="387"/>
        <v>-510.07945205479456</v>
      </c>
      <c r="GW210" s="13">
        <f t="shared" si="387"/>
        <v>-510.19891008174386</v>
      </c>
      <c r="GX210" s="13">
        <f t="shared" si="387"/>
        <v>-510.31707317073176</v>
      </c>
      <c r="GY210" s="13">
        <f t="shared" si="387"/>
        <v>-510.43396226415092</v>
      </c>
      <c r="GZ210" s="13">
        <f t="shared" si="387"/>
        <v>-510.54959785522789</v>
      </c>
      <c r="HA210" s="13">
        <f t="shared" si="387"/>
        <v>-510.66399999999999</v>
      </c>
      <c r="HB210" s="13">
        <f t="shared" si="387"/>
        <v>-510.77718832891247</v>
      </c>
      <c r="HC210" s="13">
        <f t="shared" si="387"/>
        <v>-510.88918205804748</v>
      </c>
      <c r="HD210" s="13">
        <f t="shared" si="387"/>
        <v>-511</v>
      </c>
      <c r="HE210" s="13">
        <f t="shared" si="387"/>
        <v>-511.10966057441254</v>
      </c>
      <c r="HF210" s="13">
        <f t="shared" si="387"/>
        <v>-511.21818181818179</v>
      </c>
      <c r="HG210" s="13">
        <f t="shared" si="387"/>
        <v>-511.32558139534882</v>
      </c>
      <c r="HH210" s="13">
        <f t="shared" si="387"/>
        <v>-511.43187660668389</v>
      </c>
      <c r="HI210" s="13">
        <f t="shared" si="387"/>
        <v>-511.53708439897696</v>
      </c>
      <c r="HJ210" s="13">
        <f t="shared" si="387"/>
        <v>-511.64122137404581</v>
      </c>
      <c r="HK210" s="13">
        <f t="shared" si="387"/>
        <v>-511.74430379746838</v>
      </c>
      <c r="HL210" s="13">
        <f t="shared" si="387"/>
        <v>-511.84634760705285</v>
      </c>
      <c r="HM210" s="13">
        <f t="shared" si="387"/>
        <v>-511.9473684210526</v>
      </c>
      <c r="HN210" s="13">
        <f t="shared" si="387"/>
        <v>-512.04738154613472</v>
      </c>
      <c r="HO210" s="13">
        <f t="shared" si="387"/>
        <v>-512.14640198511165</v>
      </c>
      <c r="HP210" s="13">
        <f t="shared" si="387"/>
        <v>-512.24444444444441</v>
      </c>
      <c r="HQ210" s="13">
        <f t="shared" si="387"/>
        <v>-512.34152334152327</v>
      </c>
      <c r="HR210" s="13">
        <f t="shared" si="387"/>
        <v>-512.43765281173592</v>
      </c>
      <c r="HS210" s="13">
        <f t="shared" si="387"/>
        <v>-512.53284671532845</v>
      </c>
      <c r="HT210" s="13">
        <f t="shared" si="387"/>
        <v>-512.62711864406776</v>
      </c>
      <c r="HU210" s="13">
        <f t="shared" si="387"/>
        <v>-512.72048192771081</v>
      </c>
      <c r="HV210" s="13">
        <f t="shared" si="387"/>
        <v>-512.8129496402878</v>
      </c>
      <c r="HW210" s="13">
        <f t="shared" si="387"/>
        <v>-512.90453460620529</v>
      </c>
      <c r="HX210" s="13">
        <f t="shared" si="387"/>
        <v>-512.99524940617584</v>
      </c>
      <c r="HY210" s="13">
        <f t="shared" si="387"/>
        <v>-513.08510638297878</v>
      </c>
      <c r="HZ210" s="13">
        <f t="shared" si="387"/>
        <v>-513.17411764705878</v>
      </c>
      <c r="IA210" s="13">
        <f t="shared" si="387"/>
        <v>-513.2622950819673</v>
      </c>
      <c r="IB210" s="13">
        <f t="shared" si="387"/>
        <v>-513.34965034965035</v>
      </c>
      <c r="IC210" s="13">
        <f t="shared" si="387"/>
        <v>-513.4361948955916</v>
      </c>
      <c r="ID210" s="13">
        <f t="shared" si="387"/>
        <v>-513.52193995381072</v>
      </c>
      <c r="IE210" s="13">
        <f t="shared" si="387"/>
        <v>-513.60689655172416</v>
      </c>
      <c r="IF210" s="13">
        <f t="shared" si="387"/>
        <v>-513.69107551487411</v>
      </c>
      <c r="IG210" s="13">
        <f t="shared" si="387"/>
        <v>-513.77448747152619</v>
      </c>
      <c r="IH210" s="13">
        <f t="shared" si="387"/>
        <v>-513.85714285714289</v>
      </c>
      <c r="II210" s="13">
        <f t="shared" si="387"/>
        <v>-513.93905191873591</v>
      </c>
      <c r="IJ210" s="13">
        <f t="shared" si="387"/>
        <v>-514.02022471910118</v>
      </c>
      <c r="IK210" s="13">
        <f t="shared" si="387"/>
        <v>-514.10067114093954</v>
      </c>
      <c r="IL210" s="13">
        <f t="shared" si="387"/>
        <v>-514.18040089086867</v>
      </c>
      <c r="IM210" s="13">
        <f t="shared" si="387"/>
        <v>-514.25942350332593</v>
      </c>
      <c r="IN210" s="13">
        <f t="shared" si="387"/>
        <v>-514.33774834437088</v>
      </c>
      <c r="IO210" s="13">
        <f t="shared" si="387"/>
        <v>-514.4153846153846</v>
      </c>
      <c r="IP210" s="13">
        <f t="shared" si="387"/>
        <v>-514.49234135667393</v>
      </c>
      <c r="IQ210" s="13">
        <f t="shared" si="387"/>
        <v>-514.56862745098033</v>
      </c>
      <c r="IR210" s="13">
        <f t="shared" si="387"/>
        <v>-514.64425162689804</v>
      </c>
      <c r="IS210" s="13">
        <f t="shared" si="387"/>
        <v>-514.71922246220311</v>
      </c>
      <c r="IT210" s="13">
        <f t="shared" si="387"/>
        <v>-514.79354838709673</v>
      </c>
      <c r="IU210" s="13">
        <f t="shared" si="387"/>
        <v>-514.86723768736613</v>
      </c>
      <c r="IV210" s="13">
        <f t="shared" si="387"/>
        <v>-514.94029850746267</v>
      </c>
      <c r="IW210" s="13"/>
      <c r="IX210" s="13"/>
      <c r="IY210" s="13"/>
      <c r="IZ210" s="13"/>
      <c r="JA210" s="13"/>
      <c r="JB210" s="13"/>
    </row>
    <row r="211" spans="1:262" ht="12.75" customHeight="1" x14ac:dyDescent="0.3">
      <c r="A211" s="4" t="s">
        <v>41</v>
      </c>
      <c r="B211" s="4">
        <v>1137</v>
      </c>
      <c r="C211" s="13">
        <f t="shared" si="370"/>
        <v>824.99999999999989</v>
      </c>
      <c r="D211" s="13">
        <f t="shared" si="371"/>
        <v>-312.00000000000011</v>
      </c>
      <c r="E211" s="13">
        <f t="shared" si="372"/>
        <v>11.666666666666668</v>
      </c>
      <c r="F211" s="4" t="e">
        <f t="shared" si="373"/>
        <v>#NUM!</v>
      </c>
      <c r="G211" s="13">
        <f t="shared" si="374"/>
        <v>-11.142857142857148</v>
      </c>
      <c r="H211" s="11">
        <f t="shared" si="375"/>
        <v>1274.9999999999998</v>
      </c>
      <c r="I211" s="13"/>
      <c r="J211" s="13"/>
      <c r="K211" s="13"/>
      <c r="L211" s="13"/>
      <c r="M211" s="13"/>
      <c r="N211" s="13"/>
      <c r="O211" s="13"/>
      <c r="P211" s="13"/>
      <c r="Q211" s="13"/>
      <c r="R211" s="17">
        <v>19200</v>
      </c>
      <c r="S211" s="17">
        <f t="shared" si="376"/>
        <v>2.5</v>
      </c>
      <c r="T211" s="17">
        <v>7.5</v>
      </c>
      <c r="U211" s="17">
        <f t="shared" si="377"/>
        <v>18.75</v>
      </c>
      <c r="V211" s="17">
        <f t="shared" si="378"/>
        <v>1500</v>
      </c>
      <c r="W211" s="17">
        <f t="shared" si="379"/>
        <v>1.25</v>
      </c>
      <c r="X211" s="17">
        <f t="shared" si="380"/>
        <v>250</v>
      </c>
      <c r="Y211" s="4">
        <f t="shared" si="381"/>
        <v>1500</v>
      </c>
      <c r="Z211" s="4">
        <v>0.05</v>
      </c>
      <c r="AA211" s="4">
        <v>9</v>
      </c>
      <c r="AB211" s="4">
        <v>7</v>
      </c>
      <c r="AC211" s="4">
        <v>150</v>
      </c>
      <c r="AD211" s="4">
        <v>1500</v>
      </c>
      <c r="AE211" s="4">
        <f t="shared" si="382"/>
        <v>3375</v>
      </c>
      <c r="AF211" s="4">
        <f t="shared" si="383"/>
        <v>337.5</v>
      </c>
      <c r="AG211" s="13">
        <f t="shared" ref="AG211:IV211" si="388">((($V211+$X211)/10*MAX((AG$2/$AC211),1)+($Y211/80*180*$Z211))/(MAX((AG$2/$AA211),1)+$AB211))*28-$B211</f>
        <v>66.125</v>
      </c>
      <c r="AH211" s="13">
        <f t="shared" si="388"/>
        <v>18</v>
      </c>
      <c r="AI211" s="13">
        <f t="shared" si="388"/>
        <v>-67.555555555555657</v>
      </c>
      <c r="AJ211" s="13">
        <f t="shared" si="388"/>
        <v>-141.31034482758628</v>
      </c>
      <c r="AK211" s="13">
        <f t="shared" si="388"/>
        <v>-205.54838709677415</v>
      </c>
      <c r="AL211" s="13">
        <f t="shared" si="388"/>
        <v>-262</v>
      </c>
      <c r="AM211" s="13">
        <f t="shared" si="388"/>
        <v>-312.00000000000011</v>
      </c>
      <c r="AN211" s="13">
        <f t="shared" si="388"/>
        <v>-356.59459459459447</v>
      </c>
      <c r="AO211" s="13">
        <f t="shared" si="388"/>
        <v>-396.61538461538453</v>
      </c>
      <c r="AP211" s="13">
        <f t="shared" si="388"/>
        <v>-432.7317073170733</v>
      </c>
      <c r="AQ211" s="13">
        <f t="shared" si="388"/>
        <v>-465.48837209302326</v>
      </c>
      <c r="AR211" s="13">
        <f t="shared" si="388"/>
        <v>-495.33333333333326</v>
      </c>
      <c r="AS211" s="13">
        <f t="shared" si="388"/>
        <v>-522.63829787234044</v>
      </c>
      <c r="AT211" s="13">
        <f t="shared" si="388"/>
        <v>-547.71428571428578</v>
      </c>
      <c r="AU211" s="13">
        <f t="shared" si="388"/>
        <v>-570.82352941176475</v>
      </c>
      <c r="AV211" s="13">
        <f t="shared" si="388"/>
        <v>-592.18867924528297</v>
      </c>
      <c r="AW211" s="13">
        <f t="shared" si="388"/>
        <v>-612.00000000000011</v>
      </c>
      <c r="AX211" s="13">
        <f t="shared" si="388"/>
        <v>-630.42105263157896</v>
      </c>
      <c r="AY211" s="13">
        <f t="shared" si="388"/>
        <v>-647.59322033898297</v>
      </c>
      <c r="AZ211" s="13">
        <f t="shared" si="388"/>
        <v>-663.63934426229514</v>
      </c>
      <c r="BA211" s="13">
        <f t="shared" si="388"/>
        <v>-678.66666666666663</v>
      </c>
      <c r="BB211" s="13">
        <f t="shared" si="388"/>
        <v>-692.76923076923072</v>
      </c>
      <c r="BC211" s="13">
        <f t="shared" si="388"/>
        <v>-706.02985074626872</v>
      </c>
      <c r="BD211" s="13">
        <f t="shared" si="388"/>
        <v>-718.52173913043475</v>
      </c>
      <c r="BE211" s="13">
        <f t="shared" si="388"/>
        <v>-730.30985915492965</v>
      </c>
      <c r="BF211" s="13">
        <f t="shared" si="388"/>
        <v>-733.39726027397251</v>
      </c>
      <c r="BG211" s="13">
        <f t="shared" si="388"/>
        <v>-736.31999999999994</v>
      </c>
      <c r="BH211" s="13">
        <f t="shared" si="388"/>
        <v>-739.09090909090912</v>
      </c>
      <c r="BI211" s="13">
        <f t="shared" si="388"/>
        <v>-741.72151898734182</v>
      </c>
      <c r="BJ211" s="13">
        <f t="shared" si="388"/>
        <v>-744.22222222222217</v>
      </c>
      <c r="BK211" s="13">
        <f t="shared" si="388"/>
        <v>-746.60240963855426</v>
      </c>
      <c r="BL211" s="13">
        <f t="shared" si="388"/>
        <v>-748.87058823529401</v>
      </c>
      <c r="BM211" s="13">
        <f t="shared" si="388"/>
        <v>-751.0344827586207</v>
      </c>
      <c r="BN211" s="13">
        <f t="shared" si="388"/>
        <v>-753.10112359550567</v>
      </c>
      <c r="BO211" s="13">
        <f t="shared" si="388"/>
        <v>-755.07692307692309</v>
      </c>
      <c r="BP211" s="13">
        <f t="shared" si="388"/>
        <v>-756.9677419354839</v>
      </c>
      <c r="BQ211" s="13">
        <f t="shared" si="388"/>
        <v>-758.77894736842109</v>
      </c>
      <c r="BR211" s="13">
        <f t="shared" si="388"/>
        <v>-760.51546391752572</v>
      </c>
      <c r="BS211" s="13">
        <f t="shared" si="388"/>
        <v>-762.18181818181824</v>
      </c>
      <c r="BT211" s="13">
        <f t="shared" si="388"/>
        <v>-763.78217821782187</v>
      </c>
      <c r="BU211" s="13">
        <f t="shared" si="388"/>
        <v>-765.32038834951447</v>
      </c>
      <c r="BV211" s="13">
        <f t="shared" si="388"/>
        <v>-766.8</v>
      </c>
      <c r="BW211" s="13">
        <f t="shared" si="388"/>
        <v>-768.22429906542061</v>
      </c>
      <c r="BX211" s="13">
        <f t="shared" si="388"/>
        <v>-769.59633027522932</v>
      </c>
      <c r="BY211" s="13">
        <f t="shared" si="388"/>
        <v>-770.91891891891896</v>
      </c>
      <c r="BZ211" s="13">
        <f t="shared" si="388"/>
        <v>-772.19469026548677</v>
      </c>
      <c r="CA211" s="13">
        <f t="shared" si="388"/>
        <v>-773.42608695652166</v>
      </c>
      <c r="CB211" s="13">
        <f t="shared" si="388"/>
        <v>-774.61538461538464</v>
      </c>
      <c r="CC211" s="13">
        <f t="shared" si="388"/>
        <v>-775.76470588235293</v>
      </c>
      <c r="CD211" s="13">
        <f t="shared" si="388"/>
        <v>-776.87603305785126</v>
      </c>
      <c r="CE211" s="13">
        <f t="shared" si="388"/>
        <v>-777.95121951219517</v>
      </c>
      <c r="CF211" s="13">
        <f t="shared" si="388"/>
        <v>-778.99199999999996</v>
      </c>
      <c r="CG211" s="13">
        <f t="shared" si="388"/>
        <v>-780</v>
      </c>
      <c r="CH211" s="13">
        <f t="shared" si="388"/>
        <v>-780.97674418604652</v>
      </c>
      <c r="CI211" s="13">
        <f t="shared" si="388"/>
        <v>-781.92366412213732</v>
      </c>
      <c r="CJ211" s="13">
        <f t="shared" si="388"/>
        <v>-782.84210526315792</v>
      </c>
      <c r="CK211" s="13">
        <f t="shared" si="388"/>
        <v>-783.73333333333335</v>
      </c>
      <c r="CL211" s="13">
        <f t="shared" si="388"/>
        <v>-784.59854014598545</v>
      </c>
      <c r="CM211" s="13">
        <f t="shared" si="388"/>
        <v>-785.43884892086339</v>
      </c>
      <c r="CN211" s="13">
        <f t="shared" si="388"/>
        <v>-786.25531914893622</v>
      </c>
      <c r="CO211" s="13">
        <f t="shared" si="388"/>
        <v>-787.04895104895104</v>
      </c>
      <c r="CP211" s="13">
        <f t="shared" si="388"/>
        <v>-787.82068965517237</v>
      </c>
      <c r="CQ211" s="13">
        <f t="shared" si="388"/>
        <v>-788.57142857142856</v>
      </c>
      <c r="CR211" s="13">
        <f t="shared" si="388"/>
        <v>-789.30201342281885</v>
      </c>
      <c r="CS211" s="13">
        <f t="shared" si="388"/>
        <v>-790.01324503311253</v>
      </c>
      <c r="CT211" s="13">
        <f t="shared" si="388"/>
        <v>-790.70588235294122</v>
      </c>
      <c r="CU211" s="13">
        <f t="shared" si="388"/>
        <v>-791.38064516129032</v>
      </c>
      <c r="CV211" s="13">
        <f t="shared" si="388"/>
        <v>-792.03821656050957</v>
      </c>
      <c r="CW211" s="13">
        <f t="shared" si="388"/>
        <v>-792.67924528301887</v>
      </c>
      <c r="CX211" s="13">
        <f t="shared" si="388"/>
        <v>-793.304347826087</v>
      </c>
      <c r="CY211" s="13">
        <f t="shared" si="388"/>
        <v>-793.91411042944787</v>
      </c>
      <c r="CZ211" s="13">
        <f t="shared" si="388"/>
        <v>-794.5090909090909</v>
      </c>
      <c r="DA211" s="13">
        <f t="shared" si="388"/>
        <v>-795.08982035928148</v>
      </c>
      <c r="DB211" s="13">
        <f t="shared" si="388"/>
        <v>-795.65680473372777</v>
      </c>
      <c r="DC211" s="13">
        <f t="shared" si="388"/>
        <v>-796.21052631578948</v>
      </c>
      <c r="DD211" s="13">
        <f t="shared" si="388"/>
        <v>-796.75144508670519</v>
      </c>
      <c r="DE211" s="13">
        <f t="shared" si="388"/>
        <v>-797.28</v>
      </c>
      <c r="DF211" s="13">
        <f t="shared" si="388"/>
        <v>-797.79661016949149</v>
      </c>
      <c r="DG211" s="13">
        <f t="shared" si="388"/>
        <v>-798.30167597765353</v>
      </c>
      <c r="DH211" s="13">
        <f t="shared" si="388"/>
        <v>-798.79558011049721</v>
      </c>
      <c r="DI211" s="13">
        <f t="shared" si="388"/>
        <v>-799.27868852459017</v>
      </c>
      <c r="DJ211" s="13">
        <f t="shared" si="388"/>
        <v>-799.75135135135133</v>
      </c>
      <c r="DK211" s="13">
        <f t="shared" si="388"/>
        <v>-800.21390374331554</v>
      </c>
      <c r="DL211" s="13">
        <f t="shared" si="388"/>
        <v>-800.66666666666663</v>
      </c>
      <c r="DM211" s="13">
        <f t="shared" si="388"/>
        <v>-801.10994764397901</v>
      </c>
      <c r="DN211" s="13">
        <f t="shared" si="388"/>
        <v>-801.54404145077729</v>
      </c>
      <c r="DO211" s="13">
        <f t="shared" si="388"/>
        <v>-801.96923076923076</v>
      </c>
      <c r="DP211" s="13">
        <f t="shared" si="388"/>
        <v>-802.38578680203045</v>
      </c>
      <c r="DQ211" s="13">
        <f t="shared" si="388"/>
        <v>-802.7939698492462</v>
      </c>
      <c r="DR211" s="13">
        <f t="shared" si="388"/>
        <v>-803.19402985074635</v>
      </c>
      <c r="DS211" s="13">
        <f t="shared" si="388"/>
        <v>-803.58620689655163</v>
      </c>
      <c r="DT211" s="13">
        <f t="shared" si="388"/>
        <v>-803.9707317073171</v>
      </c>
      <c r="DU211" s="13">
        <f t="shared" si="388"/>
        <v>-804.3478260869565</v>
      </c>
      <c r="DV211" s="13">
        <f t="shared" si="388"/>
        <v>-804.71770334928226</v>
      </c>
      <c r="DW211" s="13">
        <f t="shared" si="388"/>
        <v>-805.08056872037923</v>
      </c>
      <c r="DX211" s="13">
        <f t="shared" si="388"/>
        <v>-805.43661971830988</v>
      </c>
      <c r="DY211" s="13">
        <f t="shared" si="388"/>
        <v>-805.786046511628</v>
      </c>
      <c r="DZ211" s="13">
        <f t="shared" si="388"/>
        <v>-806.1290322580644</v>
      </c>
      <c r="EA211" s="13">
        <f t="shared" si="388"/>
        <v>-806.46575342465758</v>
      </c>
      <c r="EB211" s="13">
        <f t="shared" si="388"/>
        <v>-806.79638009049768</v>
      </c>
      <c r="EC211" s="13">
        <f t="shared" si="388"/>
        <v>-807.12107623318389</v>
      </c>
      <c r="ED211" s="13">
        <f t="shared" si="388"/>
        <v>-807.44</v>
      </c>
      <c r="EE211" s="13">
        <f t="shared" si="388"/>
        <v>-807.75330396475772</v>
      </c>
      <c r="EF211" s="13">
        <f t="shared" si="388"/>
        <v>-808.06113537117903</v>
      </c>
      <c r="EG211" s="13">
        <f t="shared" si="388"/>
        <v>-808.36363636363637</v>
      </c>
      <c r="EH211" s="13">
        <f t="shared" si="388"/>
        <v>-808.66094420600859</v>
      </c>
      <c r="EI211" s="13">
        <f t="shared" si="388"/>
        <v>-808.95319148936164</v>
      </c>
      <c r="EJ211" s="13">
        <f t="shared" si="388"/>
        <v>-809.24050632911394</v>
      </c>
      <c r="EK211" s="13">
        <f t="shared" si="388"/>
        <v>-809.52301255230122</v>
      </c>
      <c r="EL211" s="13">
        <f t="shared" si="388"/>
        <v>-809.80082987551862</v>
      </c>
      <c r="EM211" s="13">
        <f t="shared" si="388"/>
        <v>-810.07407407407402</v>
      </c>
      <c r="EN211" s="13">
        <f t="shared" si="388"/>
        <v>-810.34285714285716</v>
      </c>
      <c r="EO211" s="13">
        <f t="shared" si="388"/>
        <v>-810.60728744939274</v>
      </c>
      <c r="EP211" s="13">
        <f t="shared" si="388"/>
        <v>-810.86746987951813</v>
      </c>
      <c r="EQ211" s="13">
        <f t="shared" si="388"/>
        <v>-811.12350597609566</v>
      </c>
      <c r="ER211" s="13">
        <f t="shared" si="388"/>
        <v>-811.37549407114625</v>
      </c>
      <c r="ES211" s="13">
        <f t="shared" si="388"/>
        <v>-811.62352941176471</v>
      </c>
      <c r="ET211" s="13">
        <f t="shared" si="388"/>
        <v>-811.86770428015575</v>
      </c>
      <c r="EU211" s="13">
        <f t="shared" si="388"/>
        <v>-812.10810810810813</v>
      </c>
      <c r="EV211" s="13">
        <f t="shared" si="388"/>
        <v>-812.34482758620686</v>
      </c>
      <c r="EW211" s="13">
        <f t="shared" si="388"/>
        <v>-812.57794676806088</v>
      </c>
      <c r="EX211" s="13">
        <f t="shared" si="388"/>
        <v>-812.8075471698113</v>
      </c>
      <c r="EY211" s="13">
        <f t="shared" si="388"/>
        <v>-813.03370786516848</v>
      </c>
      <c r="EZ211" s="13">
        <f t="shared" si="388"/>
        <v>-813.25650557620816</v>
      </c>
      <c r="FA211" s="13">
        <f t="shared" si="388"/>
        <v>-813.47601476014756</v>
      </c>
      <c r="FB211" s="13">
        <f t="shared" si="388"/>
        <v>-813.69230769230762</v>
      </c>
      <c r="FC211" s="13">
        <f t="shared" si="388"/>
        <v>-813.90545454545452</v>
      </c>
      <c r="FD211" s="13">
        <f t="shared" si="388"/>
        <v>-814.11552346570397</v>
      </c>
      <c r="FE211" s="13">
        <f t="shared" si="388"/>
        <v>-814.32258064516134</v>
      </c>
      <c r="FF211" s="13">
        <f t="shared" si="388"/>
        <v>-814.52669039145906</v>
      </c>
      <c r="FG211" s="13">
        <f t="shared" si="388"/>
        <v>-814.72791519434622</v>
      </c>
      <c r="FH211" s="13">
        <f t="shared" si="388"/>
        <v>-814.92631578947362</v>
      </c>
      <c r="FI211" s="13">
        <f t="shared" si="388"/>
        <v>-815.1219512195122</v>
      </c>
      <c r="FJ211" s="13">
        <f t="shared" si="388"/>
        <v>-815.31487889273353</v>
      </c>
      <c r="FK211" s="13">
        <f t="shared" si="388"/>
        <v>-815.50515463917532</v>
      </c>
      <c r="FL211" s="13">
        <f t="shared" si="388"/>
        <v>-815.69283276450506</v>
      </c>
      <c r="FM211" s="13">
        <f t="shared" si="388"/>
        <v>-815.87796610169494</v>
      </c>
      <c r="FN211" s="13">
        <f t="shared" si="388"/>
        <v>-816.06060606060601</v>
      </c>
      <c r="FO211" s="13">
        <f t="shared" si="388"/>
        <v>-816.2408026755852</v>
      </c>
      <c r="FP211" s="13">
        <f t="shared" si="388"/>
        <v>-816.4186046511627</v>
      </c>
      <c r="FQ211" s="13">
        <f t="shared" si="388"/>
        <v>-816.59405940594058</v>
      </c>
      <c r="FR211" s="13">
        <f t="shared" si="388"/>
        <v>-816.7672131147541</v>
      </c>
      <c r="FS211" s="13">
        <f t="shared" si="388"/>
        <v>-816.93811074918563</v>
      </c>
      <c r="FT211" s="13">
        <f t="shared" si="388"/>
        <v>-817.10679611650482</v>
      </c>
      <c r="FU211" s="13">
        <f t="shared" si="388"/>
        <v>-817.27331189710617</v>
      </c>
      <c r="FV211" s="13">
        <f t="shared" si="388"/>
        <v>-817.43769968051117</v>
      </c>
      <c r="FW211" s="13">
        <f t="shared" si="388"/>
        <v>-817.6</v>
      </c>
      <c r="FX211" s="13">
        <f t="shared" si="388"/>
        <v>-817.76025236593068</v>
      </c>
      <c r="FY211" s="13">
        <f t="shared" si="388"/>
        <v>-817.91849529780563</v>
      </c>
      <c r="FZ211" s="13">
        <f t="shared" si="388"/>
        <v>-818.07476635514013</v>
      </c>
      <c r="GA211" s="13">
        <f t="shared" si="388"/>
        <v>-818.22910216718265</v>
      </c>
      <c r="GB211" s="13">
        <f t="shared" si="388"/>
        <v>-818.38153846153841</v>
      </c>
      <c r="GC211" s="13">
        <f t="shared" si="388"/>
        <v>-818.53211009174311</v>
      </c>
      <c r="GD211" s="13">
        <f t="shared" si="388"/>
        <v>-818.68085106382978</v>
      </c>
      <c r="GE211" s="13">
        <f t="shared" si="388"/>
        <v>-818.82779456193362</v>
      </c>
      <c r="GF211" s="13">
        <f t="shared" si="388"/>
        <v>-818.97297297297291</v>
      </c>
      <c r="GG211" s="13">
        <f t="shared" si="388"/>
        <v>-819.11641791044781</v>
      </c>
      <c r="GH211" s="13">
        <f t="shared" si="388"/>
        <v>-819.25816023738867</v>
      </c>
      <c r="GI211" s="13">
        <f t="shared" si="388"/>
        <v>-819.39823008849555</v>
      </c>
      <c r="GJ211" s="13">
        <f t="shared" si="388"/>
        <v>-819.53665689149557</v>
      </c>
      <c r="GK211" s="13">
        <f t="shared" si="388"/>
        <v>-819.67346938775518</v>
      </c>
      <c r="GL211" s="13">
        <f t="shared" si="388"/>
        <v>-819.80869565217381</v>
      </c>
      <c r="GM211" s="13">
        <f t="shared" si="388"/>
        <v>-819.94236311239194</v>
      </c>
      <c r="GN211" s="13">
        <f t="shared" si="388"/>
        <v>-820.07449856733524</v>
      </c>
      <c r="GO211" s="13">
        <f t="shared" si="388"/>
        <v>-820.20512820512818</v>
      </c>
      <c r="GP211" s="13">
        <f t="shared" si="388"/>
        <v>-820.33427762039662</v>
      </c>
      <c r="GQ211" s="13">
        <f t="shared" si="388"/>
        <v>-820.46197183098593</v>
      </c>
      <c r="GR211" s="13">
        <f t="shared" si="388"/>
        <v>-820.58823529411768</v>
      </c>
      <c r="GS211" s="13">
        <f t="shared" si="388"/>
        <v>-820.71309192200556</v>
      </c>
      <c r="GT211" s="13">
        <f t="shared" si="388"/>
        <v>-820.83656509695288</v>
      </c>
      <c r="GU211" s="13">
        <f t="shared" si="388"/>
        <v>-820.95867768595042</v>
      </c>
      <c r="GV211" s="13">
        <f t="shared" si="388"/>
        <v>-821.0794520547945</v>
      </c>
      <c r="GW211" s="13">
        <f t="shared" si="388"/>
        <v>-821.19891008174386</v>
      </c>
      <c r="GX211" s="13">
        <f t="shared" si="388"/>
        <v>-821.31707317073176</v>
      </c>
      <c r="GY211" s="13">
        <f t="shared" si="388"/>
        <v>-821.43396226415098</v>
      </c>
      <c r="GZ211" s="13">
        <f t="shared" si="388"/>
        <v>-821.54959785522783</v>
      </c>
      <c r="HA211" s="13">
        <f t="shared" si="388"/>
        <v>-821.66399999999999</v>
      </c>
      <c r="HB211" s="13">
        <f t="shared" si="388"/>
        <v>-821.77718832891242</v>
      </c>
      <c r="HC211" s="13">
        <f t="shared" si="388"/>
        <v>-821.88918205804748</v>
      </c>
      <c r="HD211" s="13">
        <f t="shared" si="388"/>
        <v>-822</v>
      </c>
      <c r="HE211" s="13">
        <f t="shared" si="388"/>
        <v>-822.1096605744126</v>
      </c>
      <c r="HF211" s="13">
        <f t="shared" si="388"/>
        <v>-822.21818181818185</v>
      </c>
      <c r="HG211" s="13">
        <f t="shared" si="388"/>
        <v>-822.32558139534876</v>
      </c>
      <c r="HH211" s="13">
        <f t="shared" si="388"/>
        <v>-822.43187660668389</v>
      </c>
      <c r="HI211" s="13">
        <f t="shared" si="388"/>
        <v>-822.53708439897696</v>
      </c>
      <c r="HJ211" s="13">
        <f t="shared" si="388"/>
        <v>-822.64122137404581</v>
      </c>
      <c r="HK211" s="13">
        <f t="shared" si="388"/>
        <v>-822.74430379746832</v>
      </c>
      <c r="HL211" s="13">
        <f t="shared" si="388"/>
        <v>-822.84634760705285</v>
      </c>
      <c r="HM211" s="13">
        <f t="shared" si="388"/>
        <v>-822.9473684210526</v>
      </c>
      <c r="HN211" s="13">
        <f t="shared" si="388"/>
        <v>-823.04738154613472</v>
      </c>
      <c r="HO211" s="13">
        <f t="shared" si="388"/>
        <v>-823.14640198511165</v>
      </c>
      <c r="HP211" s="13">
        <f t="shared" si="388"/>
        <v>-823.24444444444441</v>
      </c>
      <c r="HQ211" s="13">
        <f t="shared" si="388"/>
        <v>-823.34152334152327</v>
      </c>
      <c r="HR211" s="13">
        <f t="shared" si="388"/>
        <v>-823.43765281173592</v>
      </c>
      <c r="HS211" s="13">
        <f t="shared" si="388"/>
        <v>-823.53284671532845</v>
      </c>
      <c r="HT211" s="13">
        <f t="shared" si="388"/>
        <v>-823.62711864406776</v>
      </c>
      <c r="HU211" s="13">
        <f t="shared" si="388"/>
        <v>-823.72048192771081</v>
      </c>
      <c r="HV211" s="13">
        <f t="shared" si="388"/>
        <v>-823.8129496402878</v>
      </c>
      <c r="HW211" s="13">
        <f t="shared" si="388"/>
        <v>-823.90453460620529</v>
      </c>
      <c r="HX211" s="13">
        <f t="shared" si="388"/>
        <v>-823.99524940617584</v>
      </c>
      <c r="HY211" s="13">
        <f t="shared" si="388"/>
        <v>-824.08510638297878</v>
      </c>
      <c r="HZ211" s="13">
        <f t="shared" si="388"/>
        <v>-824.17411764705878</v>
      </c>
      <c r="IA211" s="13">
        <f t="shared" si="388"/>
        <v>-824.2622950819673</v>
      </c>
      <c r="IB211" s="13">
        <f t="shared" si="388"/>
        <v>-824.34965034965035</v>
      </c>
      <c r="IC211" s="13">
        <f t="shared" si="388"/>
        <v>-824.4361948955916</v>
      </c>
      <c r="ID211" s="13">
        <f t="shared" si="388"/>
        <v>-824.52193995381072</v>
      </c>
      <c r="IE211" s="13">
        <f t="shared" si="388"/>
        <v>-824.60689655172416</v>
      </c>
      <c r="IF211" s="13">
        <f t="shared" si="388"/>
        <v>-824.69107551487411</v>
      </c>
      <c r="IG211" s="13">
        <f t="shared" si="388"/>
        <v>-824.77448747152619</v>
      </c>
      <c r="IH211" s="13">
        <f t="shared" si="388"/>
        <v>-824.85714285714289</v>
      </c>
      <c r="II211" s="13">
        <f t="shared" si="388"/>
        <v>-824.93905191873591</v>
      </c>
      <c r="IJ211" s="13">
        <f t="shared" si="388"/>
        <v>-825.02022471910118</v>
      </c>
      <c r="IK211" s="13">
        <f t="shared" si="388"/>
        <v>-825.10067114093954</v>
      </c>
      <c r="IL211" s="13">
        <f t="shared" si="388"/>
        <v>-825.18040089086867</v>
      </c>
      <c r="IM211" s="13">
        <f t="shared" si="388"/>
        <v>-825.25942350332593</v>
      </c>
      <c r="IN211" s="13">
        <f t="shared" si="388"/>
        <v>-825.33774834437088</v>
      </c>
      <c r="IO211" s="13">
        <f t="shared" si="388"/>
        <v>-825.4153846153846</v>
      </c>
      <c r="IP211" s="13">
        <f t="shared" si="388"/>
        <v>-825.49234135667393</v>
      </c>
      <c r="IQ211" s="13">
        <f t="shared" si="388"/>
        <v>-825.56862745098033</v>
      </c>
      <c r="IR211" s="13">
        <f t="shared" si="388"/>
        <v>-825.64425162689804</v>
      </c>
      <c r="IS211" s="13">
        <f t="shared" si="388"/>
        <v>-825.71922246220311</v>
      </c>
      <c r="IT211" s="13">
        <f t="shared" si="388"/>
        <v>-825.79354838709673</v>
      </c>
      <c r="IU211" s="13">
        <f t="shared" si="388"/>
        <v>-825.86723768736613</v>
      </c>
      <c r="IV211" s="13">
        <f t="shared" si="388"/>
        <v>-825.94029850746267</v>
      </c>
      <c r="IW211" s="13"/>
      <c r="IX211" s="13"/>
      <c r="IY211" s="13"/>
      <c r="IZ211" s="13"/>
      <c r="JA211" s="13"/>
      <c r="JB211" s="13"/>
    </row>
    <row r="212" spans="1:262" ht="12.75" customHeight="1" x14ac:dyDescent="0.3">
      <c r="A212" s="18" t="s">
        <v>42</v>
      </c>
      <c r="B212" s="18">
        <v>1451</v>
      </c>
      <c r="C212" s="19">
        <f t="shared" si="370"/>
        <v>824.99999999999989</v>
      </c>
      <c r="D212" s="19">
        <f t="shared" si="371"/>
        <v>-626.00000000000011</v>
      </c>
      <c r="E212" s="19">
        <f t="shared" si="372"/>
        <v>11.666666666666668</v>
      </c>
      <c r="F212" s="18" t="e">
        <f t="shared" si="373"/>
        <v>#NUM!</v>
      </c>
      <c r="G212" s="19">
        <f t="shared" si="374"/>
        <v>-22.357142857142861</v>
      </c>
      <c r="H212" s="16">
        <f t="shared" si="375"/>
        <v>1274.9999999999998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7">
        <v>25600</v>
      </c>
      <c r="S212" s="17">
        <f t="shared" si="376"/>
        <v>2.5</v>
      </c>
      <c r="T212" s="17">
        <v>7.5</v>
      </c>
      <c r="U212" s="17">
        <f t="shared" si="377"/>
        <v>18.75</v>
      </c>
      <c r="V212" s="17">
        <f t="shared" si="378"/>
        <v>1500</v>
      </c>
      <c r="W212" s="17">
        <f t="shared" si="379"/>
        <v>1.25</v>
      </c>
      <c r="X212" s="17">
        <f t="shared" si="380"/>
        <v>250</v>
      </c>
      <c r="Y212" s="4">
        <f t="shared" si="381"/>
        <v>1500</v>
      </c>
      <c r="Z212" s="4">
        <v>0.05</v>
      </c>
      <c r="AA212" s="4">
        <v>9</v>
      </c>
      <c r="AB212" s="4">
        <v>7</v>
      </c>
      <c r="AC212" s="4">
        <v>150</v>
      </c>
      <c r="AD212" s="4">
        <v>1500</v>
      </c>
      <c r="AE212" s="4">
        <f t="shared" si="382"/>
        <v>3375</v>
      </c>
      <c r="AF212" s="4">
        <f t="shared" si="383"/>
        <v>337.5</v>
      </c>
      <c r="AG212" s="13">
        <f t="shared" ref="AG212:IV212" si="389">((($V212+$X212)/10*MAX((AG$2/$AC212),1)+($Y212/80*180*$Z212))/(MAX((AG$2/$AA212),1)+$AB212))*28-$B212</f>
        <v>-247.875</v>
      </c>
      <c r="AH212" s="13">
        <f t="shared" si="389"/>
        <v>-296</v>
      </c>
      <c r="AI212" s="13">
        <f t="shared" si="389"/>
        <v>-381.55555555555566</v>
      </c>
      <c r="AJ212" s="13">
        <f t="shared" si="389"/>
        <v>-455.31034482758628</v>
      </c>
      <c r="AK212" s="13">
        <f t="shared" si="389"/>
        <v>-519.54838709677415</v>
      </c>
      <c r="AL212" s="13">
        <f t="shared" si="389"/>
        <v>-576</v>
      </c>
      <c r="AM212" s="13">
        <f t="shared" si="389"/>
        <v>-626.00000000000011</v>
      </c>
      <c r="AN212" s="13">
        <f t="shared" si="389"/>
        <v>-670.59459459459447</v>
      </c>
      <c r="AO212" s="13">
        <f t="shared" si="389"/>
        <v>-710.61538461538453</v>
      </c>
      <c r="AP212" s="13">
        <f t="shared" si="389"/>
        <v>-746.7317073170733</v>
      </c>
      <c r="AQ212" s="13">
        <f t="shared" si="389"/>
        <v>-779.48837209302326</v>
      </c>
      <c r="AR212" s="13">
        <f t="shared" si="389"/>
        <v>-809.33333333333326</v>
      </c>
      <c r="AS212" s="13">
        <f t="shared" si="389"/>
        <v>-836.63829787234044</v>
      </c>
      <c r="AT212" s="13">
        <f t="shared" si="389"/>
        <v>-861.71428571428578</v>
      </c>
      <c r="AU212" s="13">
        <f t="shared" si="389"/>
        <v>-884.82352941176475</v>
      </c>
      <c r="AV212" s="13">
        <f t="shared" si="389"/>
        <v>-906.18867924528297</v>
      </c>
      <c r="AW212" s="13">
        <f t="shared" si="389"/>
        <v>-926.00000000000011</v>
      </c>
      <c r="AX212" s="13">
        <f t="shared" si="389"/>
        <v>-944.42105263157896</v>
      </c>
      <c r="AY212" s="13">
        <f t="shared" si="389"/>
        <v>-961.59322033898297</v>
      </c>
      <c r="AZ212" s="13">
        <f t="shared" si="389"/>
        <v>-977.63934426229514</v>
      </c>
      <c r="BA212" s="13">
        <f t="shared" si="389"/>
        <v>-992.66666666666663</v>
      </c>
      <c r="BB212" s="13">
        <f t="shared" si="389"/>
        <v>-1006.7692307692307</v>
      </c>
      <c r="BC212" s="13">
        <f t="shared" si="389"/>
        <v>-1020.0298507462687</v>
      </c>
      <c r="BD212" s="13">
        <f t="shared" si="389"/>
        <v>-1032.5217391304348</v>
      </c>
      <c r="BE212" s="13">
        <f t="shared" si="389"/>
        <v>-1044.3098591549297</v>
      </c>
      <c r="BF212" s="13">
        <f t="shared" si="389"/>
        <v>-1047.3972602739725</v>
      </c>
      <c r="BG212" s="13">
        <f t="shared" si="389"/>
        <v>-1050.32</v>
      </c>
      <c r="BH212" s="13">
        <f t="shared" si="389"/>
        <v>-1053.090909090909</v>
      </c>
      <c r="BI212" s="13">
        <f t="shared" si="389"/>
        <v>-1055.7215189873418</v>
      </c>
      <c r="BJ212" s="13">
        <f t="shared" si="389"/>
        <v>-1058.2222222222222</v>
      </c>
      <c r="BK212" s="13">
        <f t="shared" si="389"/>
        <v>-1060.6024096385543</v>
      </c>
      <c r="BL212" s="13">
        <f t="shared" si="389"/>
        <v>-1062.870588235294</v>
      </c>
      <c r="BM212" s="13">
        <f t="shared" si="389"/>
        <v>-1065.0344827586207</v>
      </c>
      <c r="BN212" s="13">
        <f t="shared" si="389"/>
        <v>-1067.1011235955057</v>
      </c>
      <c r="BO212" s="13">
        <f t="shared" si="389"/>
        <v>-1069.0769230769231</v>
      </c>
      <c r="BP212" s="13">
        <f t="shared" si="389"/>
        <v>-1070.9677419354839</v>
      </c>
      <c r="BQ212" s="13">
        <f t="shared" si="389"/>
        <v>-1072.7789473684211</v>
      </c>
      <c r="BR212" s="13">
        <f t="shared" si="389"/>
        <v>-1074.5154639175257</v>
      </c>
      <c r="BS212" s="13">
        <f t="shared" si="389"/>
        <v>-1076.1818181818182</v>
      </c>
      <c r="BT212" s="13">
        <f t="shared" si="389"/>
        <v>-1077.7821782178219</v>
      </c>
      <c r="BU212" s="13">
        <f t="shared" si="389"/>
        <v>-1079.3203883495144</v>
      </c>
      <c r="BV212" s="13">
        <f t="shared" si="389"/>
        <v>-1080.8</v>
      </c>
      <c r="BW212" s="13">
        <f t="shared" si="389"/>
        <v>-1082.2242990654206</v>
      </c>
      <c r="BX212" s="13">
        <f t="shared" si="389"/>
        <v>-1083.5963302752293</v>
      </c>
      <c r="BY212" s="13">
        <f t="shared" si="389"/>
        <v>-1084.918918918919</v>
      </c>
      <c r="BZ212" s="13">
        <f t="shared" si="389"/>
        <v>-1086.1946902654868</v>
      </c>
      <c r="CA212" s="13">
        <f t="shared" si="389"/>
        <v>-1087.4260869565217</v>
      </c>
      <c r="CB212" s="13">
        <f t="shared" si="389"/>
        <v>-1088.6153846153848</v>
      </c>
      <c r="CC212" s="13">
        <f t="shared" si="389"/>
        <v>-1089.7647058823529</v>
      </c>
      <c r="CD212" s="13">
        <f t="shared" si="389"/>
        <v>-1090.8760330578511</v>
      </c>
      <c r="CE212" s="13">
        <f t="shared" si="389"/>
        <v>-1091.9512195121952</v>
      </c>
      <c r="CF212" s="13">
        <f t="shared" si="389"/>
        <v>-1092.992</v>
      </c>
      <c r="CG212" s="13">
        <f t="shared" si="389"/>
        <v>-1094</v>
      </c>
      <c r="CH212" s="13">
        <f t="shared" si="389"/>
        <v>-1094.9767441860465</v>
      </c>
      <c r="CI212" s="13">
        <f t="shared" si="389"/>
        <v>-1095.9236641221373</v>
      </c>
      <c r="CJ212" s="13">
        <f t="shared" si="389"/>
        <v>-1096.8421052631579</v>
      </c>
      <c r="CK212" s="13">
        <f t="shared" si="389"/>
        <v>-1097.7333333333333</v>
      </c>
      <c r="CL212" s="13">
        <f t="shared" si="389"/>
        <v>-1098.5985401459855</v>
      </c>
      <c r="CM212" s="13">
        <f t="shared" si="389"/>
        <v>-1099.4388489208634</v>
      </c>
      <c r="CN212" s="13">
        <f t="shared" si="389"/>
        <v>-1100.2553191489362</v>
      </c>
      <c r="CO212" s="13">
        <f t="shared" si="389"/>
        <v>-1101.048951048951</v>
      </c>
      <c r="CP212" s="13">
        <f t="shared" si="389"/>
        <v>-1101.8206896551724</v>
      </c>
      <c r="CQ212" s="13">
        <f t="shared" si="389"/>
        <v>-1102.5714285714284</v>
      </c>
      <c r="CR212" s="13">
        <f t="shared" si="389"/>
        <v>-1103.3020134228188</v>
      </c>
      <c r="CS212" s="13">
        <f t="shared" si="389"/>
        <v>-1104.0132450331125</v>
      </c>
      <c r="CT212" s="13">
        <f t="shared" si="389"/>
        <v>-1104.7058823529412</v>
      </c>
      <c r="CU212" s="13">
        <f t="shared" si="389"/>
        <v>-1105.3806451612904</v>
      </c>
      <c r="CV212" s="13">
        <f t="shared" si="389"/>
        <v>-1106.0382165605097</v>
      </c>
      <c r="CW212" s="13">
        <f t="shared" si="389"/>
        <v>-1106.6792452830189</v>
      </c>
      <c r="CX212" s="13">
        <f t="shared" si="389"/>
        <v>-1107.304347826087</v>
      </c>
      <c r="CY212" s="13">
        <f t="shared" si="389"/>
        <v>-1107.9141104294479</v>
      </c>
      <c r="CZ212" s="13">
        <f t="shared" si="389"/>
        <v>-1108.5090909090909</v>
      </c>
      <c r="DA212" s="13">
        <f t="shared" si="389"/>
        <v>-1109.0898203592815</v>
      </c>
      <c r="DB212" s="13">
        <f t="shared" si="389"/>
        <v>-1109.6568047337278</v>
      </c>
      <c r="DC212" s="13">
        <f t="shared" si="389"/>
        <v>-1110.2105263157896</v>
      </c>
      <c r="DD212" s="13">
        <f t="shared" si="389"/>
        <v>-1110.7514450867052</v>
      </c>
      <c r="DE212" s="13">
        <f t="shared" si="389"/>
        <v>-1111.28</v>
      </c>
      <c r="DF212" s="13">
        <f t="shared" si="389"/>
        <v>-1111.7966101694915</v>
      </c>
      <c r="DG212" s="13">
        <f t="shared" si="389"/>
        <v>-1112.3016759776535</v>
      </c>
      <c r="DH212" s="13">
        <f t="shared" si="389"/>
        <v>-1112.7955801104972</v>
      </c>
      <c r="DI212" s="13">
        <f t="shared" si="389"/>
        <v>-1113.2786885245901</v>
      </c>
      <c r="DJ212" s="13">
        <f t="shared" si="389"/>
        <v>-1113.7513513513513</v>
      </c>
      <c r="DK212" s="13">
        <f t="shared" si="389"/>
        <v>-1114.2139037433155</v>
      </c>
      <c r="DL212" s="13">
        <f t="shared" si="389"/>
        <v>-1114.6666666666665</v>
      </c>
      <c r="DM212" s="13">
        <f t="shared" si="389"/>
        <v>-1115.109947643979</v>
      </c>
      <c r="DN212" s="13">
        <f t="shared" si="389"/>
        <v>-1115.5440414507773</v>
      </c>
      <c r="DO212" s="13">
        <f t="shared" si="389"/>
        <v>-1115.9692307692308</v>
      </c>
      <c r="DP212" s="13">
        <f t="shared" si="389"/>
        <v>-1116.3857868020305</v>
      </c>
      <c r="DQ212" s="13">
        <f t="shared" si="389"/>
        <v>-1116.7939698492462</v>
      </c>
      <c r="DR212" s="13">
        <f t="shared" si="389"/>
        <v>-1117.1940298507463</v>
      </c>
      <c r="DS212" s="13">
        <f t="shared" si="389"/>
        <v>-1117.5862068965516</v>
      </c>
      <c r="DT212" s="13">
        <f t="shared" si="389"/>
        <v>-1117.9707317073171</v>
      </c>
      <c r="DU212" s="13">
        <f t="shared" si="389"/>
        <v>-1118.3478260869565</v>
      </c>
      <c r="DV212" s="13">
        <f t="shared" si="389"/>
        <v>-1118.7177033492821</v>
      </c>
      <c r="DW212" s="13">
        <f t="shared" si="389"/>
        <v>-1119.0805687203792</v>
      </c>
      <c r="DX212" s="13">
        <f t="shared" si="389"/>
        <v>-1119.4366197183099</v>
      </c>
      <c r="DY212" s="13">
        <f t="shared" si="389"/>
        <v>-1119.786046511628</v>
      </c>
      <c r="DZ212" s="13">
        <f t="shared" si="389"/>
        <v>-1120.1290322580644</v>
      </c>
      <c r="EA212" s="13">
        <f t="shared" si="389"/>
        <v>-1120.4657534246576</v>
      </c>
      <c r="EB212" s="13">
        <f t="shared" si="389"/>
        <v>-1120.7963800904977</v>
      </c>
      <c r="EC212" s="13">
        <f t="shared" si="389"/>
        <v>-1121.1210762331839</v>
      </c>
      <c r="ED212" s="13">
        <f t="shared" si="389"/>
        <v>-1121.44</v>
      </c>
      <c r="EE212" s="13">
        <f t="shared" si="389"/>
        <v>-1121.7533039647578</v>
      </c>
      <c r="EF212" s="13">
        <f t="shared" si="389"/>
        <v>-1122.061135371179</v>
      </c>
      <c r="EG212" s="13">
        <f t="shared" si="389"/>
        <v>-1122.3636363636365</v>
      </c>
      <c r="EH212" s="13">
        <f t="shared" si="389"/>
        <v>-1122.6609442060085</v>
      </c>
      <c r="EI212" s="13">
        <f t="shared" si="389"/>
        <v>-1122.9531914893616</v>
      </c>
      <c r="EJ212" s="13">
        <f t="shared" si="389"/>
        <v>-1123.2405063291139</v>
      </c>
      <c r="EK212" s="13">
        <f t="shared" si="389"/>
        <v>-1123.5230125523012</v>
      </c>
      <c r="EL212" s="13">
        <f t="shared" si="389"/>
        <v>-1123.8008298755185</v>
      </c>
      <c r="EM212" s="13">
        <f t="shared" si="389"/>
        <v>-1124.0740740740739</v>
      </c>
      <c r="EN212" s="13">
        <f t="shared" si="389"/>
        <v>-1124.3428571428572</v>
      </c>
      <c r="EO212" s="13">
        <f t="shared" si="389"/>
        <v>-1124.6072874493927</v>
      </c>
      <c r="EP212" s="13">
        <f t="shared" si="389"/>
        <v>-1124.867469879518</v>
      </c>
      <c r="EQ212" s="13">
        <f t="shared" si="389"/>
        <v>-1125.1235059760957</v>
      </c>
      <c r="ER212" s="13">
        <f t="shared" si="389"/>
        <v>-1125.3754940711462</v>
      </c>
      <c r="ES212" s="13">
        <f t="shared" si="389"/>
        <v>-1125.6235294117646</v>
      </c>
      <c r="ET212" s="13">
        <f t="shared" si="389"/>
        <v>-1125.8677042801557</v>
      </c>
      <c r="EU212" s="13">
        <f t="shared" si="389"/>
        <v>-1126.1081081081081</v>
      </c>
      <c r="EV212" s="13">
        <f t="shared" si="389"/>
        <v>-1126.344827586207</v>
      </c>
      <c r="EW212" s="13">
        <f t="shared" si="389"/>
        <v>-1126.5779467680609</v>
      </c>
      <c r="EX212" s="13">
        <f t="shared" si="389"/>
        <v>-1126.8075471698112</v>
      </c>
      <c r="EY212" s="13">
        <f t="shared" si="389"/>
        <v>-1127.0337078651685</v>
      </c>
      <c r="EZ212" s="13">
        <f t="shared" si="389"/>
        <v>-1127.2565055762082</v>
      </c>
      <c r="FA212" s="13">
        <f t="shared" si="389"/>
        <v>-1127.4760147601476</v>
      </c>
      <c r="FB212" s="13">
        <f t="shared" si="389"/>
        <v>-1127.6923076923076</v>
      </c>
      <c r="FC212" s="13">
        <f t="shared" si="389"/>
        <v>-1127.9054545454546</v>
      </c>
      <c r="FD212" s="13">
        <f t="shared" si="389"/>
        <v>-1128.115523465704</v>
      </c>
      <c r="FE212" s="13">
        <f t="shared" si="389"/>
        <v>-1128.3225806451615</v>
      </c>
      <c r="FF212" s="13">
        <f t="shared" si="389"/>
        <v>-1128.5266903914589</v>
      </c>
      <c r="FG212" s="13">
        <f t="shared" si="389"/>
        <v>-1128.7279151943462</v>
      </c>
      <c r="FH212" s="13">
        <f t="shared" si="389"/>
        <v>-1128.9263157894736</v>
      </c>
      <c r="FI212" s="13">
        <f t="shared" si="389"/>
        <v>-1129.1219512195121</v>
      </c>
      <c r="FJ212" s="13">
        <f t="shared" si="389"/>
        <v>-1129.3148788927335</v>
      </c>
      <c r="FK212" s="13">
        <f t="shared" si="389"/>
        <v>-1129.5051546391753</v>
      </c>
      <c r="FL212" s="13">
        <f t="shared" si="389"/>
        <v>-1129.6928327645051</v>
      </c>
      <c r="FM212" s="13">
        <f t="shared" si="389"/>
        <v>-1129.8779661016949</v>
      </c>
      <c r="FN212" s="13">
        <f t="shared" si="389"/>
        <v>-1130.060606060606</v>
      </c>
      <c r="FO212" s="13">
        <f t="shared" si="389"/>
        <v>-1130.2408026755852</v>
      </c>
      <c r="FP212" s="13">
        <f t="shared" si="389"/>
        <v>-1130.4186046511627</v>
      </c>
      <c r="FQ212" s="13">
        <f t="shared" si="389"/>
        <v>-1130.5940594059407</v>
      </c>
      <c r="FR212" s="13">
        <f t="shared" si="389"/>
        <v>-1130.7672131147542</v>
      </c>
      <c r="FS212" s="13">
        <f t="shared" si="389"/>
        <v>-1130.9381107491856</v>
      </c>
      <c r="FT212" s="13">
        <f t="shared" si="389"/>
        <v>-1131.1067961165049</v>
      </c>
      <c r="FU212" s="13">
        <f t="shared" si="389"/>
        <v>-1131.2733118971062</v>
      </c>
      <c r="FV212" s="13">
        <f t="shared" si="389"/>
        <v>-1131.4376996805113</v>
      </c>
      <c r="FW212" s="13">
        <f t="shared" si="389"/>
        <v>-1131.5999999999999</v>
      </c>
      <c r="FX212" s="13">
        <f t="shared" si="389"/>
        <v>-1131.7602523659307</v>
      </c>
      <c r="FY212" s="13">
        <f t="shared" si="389"/>
        <v>-1131.9184952978057</v>
      </c>
      <c r="FZ212" s="13">
        <f t="shared" si="389"/>
        <v>-1132.0747663551401</v>
      </c>
      <c r="GA212" s="13">
        <f t="shared" si="389"/>
        <v>-1132.2291021671826</v>
      </c>
      <c r="GB212" s="13">
        <f t="shared" si="389"/>
        <v>-1132.3815384615384</v>
      </c>
      <c r="GC212" s="13">
        <f t="shared" si="389"/>
        <v>-1132.5321100917431</v>
      </c>
      <c r="GD212" s="13">
        <f t="shared" si="389"/>
        <v>-1132.6808510638298</v>
      </c>
      <c r="GE212" s="13">
        <f t="shared" si="389"/>
        <v>-1132.8277945619336</v>
      </c>
      <c r="GF212" s="13">
        <f t="shared" si="389"/>
        <v>-1132.9729729729729</v>
      </c>
      <c r="GG212" s="13">
        <f t="shared" si="389"/>
        <v>-1133.1164179104478</v>
      </c>
      <c r="GH212" s="13">
        <f t="shared" si="389"/>
        <v>-1133.2581602373887</v>
      </c>
      <c r="GI212" s="13">
        <f t="shared" si="389"/>
        <v>-1133.3982300884954</v>
      </c>
      <c r="GJ212" s="13">
        <f t="shared" si="389"/>
        <v>-1133.5366568914956</v>
      </c>
      <c r="GK212" s="13">
        <f t="shared" si="389"/>
        <v>-1133.6734693877552</v>
      </c>
      <c r="GL212" s="13">
        <f t="shared" si="389"/>
        <v>-1133.8086956521738</v>
      </c>
      <c r="GM212" s="13">
        <f t="shared" si="389"/>
        <v>-1133.9423631123918</v>
      </c>
      <c r="GN212" s="13">
        <f t="shared" si="389"/>
        <v>-1134.0744985673352</v>
      </c>
      <c r="GO212" s="13">
        <f t="shared" si="389"/>
        <v>-1134.2051282051282</v>
      </c>
      <c r="GP212" s="13">
        <f t="shared" si="389"/>
        <v>-1134.3342776203967</v>
      </c>
      <c r="GQ212" s="13">
        <f t="shared" si="389"/>
        <v>-1134.4619718309859</v>
      </c>
      <c r="GR212" s="13">
        <f t="shared" si="389"/>
        <v>-1134.5882352941176</v>
      </c>
      <c r="GS212" s="13">
        <f t="shared" si="389"/>
        <v>-1134.7130919220056</v>
      </c>
      <c r="GT212" s="13">
        <f t="shared" si="389"/>
        <v>-1134.8365650969529</v>
      </c>
      <c r="GU212" s="13">
        <f t="shared" si="389"/>
        <v>-1134.9586776859505</v>
      </c>
      <c r="GV212" s="13">
        <f t="shared" si="389"/>
        <v>-1135.0794520547945</v>
      </c>
      <c r="GW212" s="13">
        <f t="shared" si="389"/>
        <v>-1135.1989100817439</v>
      </c>
      <c r="GX212" s="13">
        <f t="shared" si="389"/>
        <v>-1135.3170731707319</v>
      </c>
      <c r="GY212" s="13">
        <f t="shared" si="389"/>
        <v>-1135.433962264151</v>
      </c>
      <c r="GZ212" s="13">
        <f t="shared" si="389"/>
        <v>-1135.5495978552278</v>
      </c>
      <c r="HA212" s="13">
        <f t="shared" si="389"/>
        <v>-1135.664</v>
      </c>
      <c r="HB212" s="13">
        <f t="shared" si="389"/>
        <v>-1135.7771883289124</v>
      </c>
      <c r="HC212" s="13">
        <f t="shared" si="389"/>
        <v>-1135.8891820580475</v>
      </c>
      <c r="HD212" s="13">
        <f t="shared" si="389"/>
        <v>-1136</v>
      </c>
      <c r="HE212" s="13">
        <f t="shared" si="389"/>
        <v>-1136.1096605744126</v>
      </c>
      <c r="HF212" s="13">
        <f t="shared" si="389"/>
        <v>-1136.2181818181818</v>
      </c>
      <c r="HG212" s="13">
        <f t="shared" si="389"/>
        <v>-1136.3255813953488</v>
      </c>
      <c r="HH212" s="13">
        <f t="shared" si="389"/>
        <v>-1136.431876606684</v>
      </c>
      <c r="HI212" s="13">
        <f t="shared" si="389"/>
        <v>-1136.537084398977</v>
      </c>
      <c r="HJ212" s="13">
        <f t="shared" si="389"/>
        <v>-1136.6412213740459</v>
      </c>
      <c r="HK212" s="13">
        <f t="shared" si="389"/>
        <v>-1136.7443037974683</v>
      </c>
      <c r="HL212" s="13">
        <f t="shared" si="389"/>
        <v>-1136.8463476070528</v>
      </c>
      <c r="HM212" s="13">
        <f t="shared" si="389"/>
        <v>-1136.9473684210525</v>
      </c>
      <c r="HN212" s="13">
        <f t="shared" si="389"/>
        <v>-1137.0473815461346</v>
      </c>
      <c r="HO212" s="13">
        <f t="shared" si="389"/>
        <v>-1137.1464019851117</v>
      </c>
      <c r="HP212" s="13">
        <f t="shared" si="389"/>
        <v>-1137.2444444444445</v>
      </c>
      <c r="HQ212" s="13">
        <f t="shared" si="389"/>
        <v>-1137.3415233415233</v>
      </c>
      <c r="HR212" s="13">
        <f t="shared" si="389"/>
        <v>-1137.4376528117359</v>
      </c>
      <c r="HS212" s="13">
        <f t="shared" si="389"/>
        <v>-1137.5328467153286</v>
      </c>
      <c r="HT212" s="13">
        <f t="shared" si="389"/>
        <v>-1137.6271186440677</v>
      </c>
      <c r="HU212" s="13">
        <f t="shared" si="389"/>
        <v>-1137.7204819277108</v>
      </c>
      <c r="HV212" s="13">
        <f t="shared" si="389"/>
        <v>-1137.8129496402878</v>
      </c>
      <c r="HW212" s="13">
        <f t="shared" si="389"/>
        <v>-1137.9045346062053</v>
      </c>
      <c r="HX212" s="13">
        <f t="shared" si="389"/>
        <v>-1137.9952494061758</v>
      </c>
      <c r="HY212" s="13">
        <f t="shared" si="389"/>
        <v>-1138.0851063829787</v>
      </c>
      <c r="HZ212" s="13">
        <f t="shared" si="389"/>
        <v>-1138.1741176470587</v>
      </c>
      <c r="IA212" s="13">
        <f t="shared" si="389"/>
        <v>-1138.2622950819673</v>
      </c>
      <c r="IB212" s="13">
        <f t="shared" si="389"/>
        <v>-1138.3496503496503</v>
      </c>
      <c r="IC212" s="13">
        <f t="shared" si="389"/>
        <v>-1138.4361948955916</v>
      </c>
      <c r="ID212" s="13">
        <f t="shared" si="389"/>
        <v>-1138.5219399538107</v>
      </c>
      <c r="IE212" s="13">
        <f t="shared" si="389"/>
        <v>-1138.6068965517243</v>
      </c>
      <c r="IF212" s="13">
        <f t="shared" si="389"/>
        <v>-1138.6910755148742</v>
      </c>
      <c r="IG212" s="13">
        <f t="shared" si="389"/>
        <v>-1138.7744874715263</v>
      </c>
      <c r="IH212" s="13">
        <f t="shared" si="389"/>
        <v>-1138.8571428571429</v>
      </c>
      <c r="II212" s="13">
        <f t="shared" si="389"/>
        <v>-1138.9390519187359</v>
      </c>
      <c r="IJ212" s="13">
        <f t="shared" si="389"/>
        <v>-1139.0202247191012</v>
      </c>
      <c r="IK212" s="13">
        <f t="shared" si="389"/>
        <v>-1139.1006711409395</v>
      </c>
      <c r="IL212" s="13">
        <f t="shared" si="389"/>
        <v>-1139.1804008908687</v>
      </c>
      <c r="IM212" s="13">
        <f t="shared" si="389"/>
        <v>-1139.2594235033259</v>
      </c>
      <c r="IN212" s="13">
        <f t="shared" si="389"/>
        <v>-1139.337748344371</v>
      </c>
      <c r="IO212" s="13">
        <f t="shared" si="389"/>
        <v>-1139.4153846153845</v>
      </c>
      <c r="IP212" s="13">
        <f t="shared" si="389"/>
        <v>-1139.4923413566739</v>
      </c>
      <c r="IQ212" s="13">
        <f t="shared" si="389"/>
        <v>-1139.5686274509803</v>
      </c>
      <c r="IR212" s="13">
        <f t="shared" si="389"/>
        <v>-1139.644251626898</v>
      </c>
      <c r="IS212" s="13">
        <f t="shared" si="389"/>
        <v>-1139.7192224622031</v>
      </c>
      <c r="IT212" s="13">
        <f t="shared" si="389"/>
        <v>-1139.7935483870967</v>
      </c>
      <c r="IU212" s="13">
        <f t="shared" si="389"/>
        <v>-1139.867237687366</v>
      </c>
      <c r="IV212" s="13">
        <f t="shared" si="389"/>
        <v>-1139.9402985074626</v>
      </c>
      <c r="IW212" s="13"/>
      <c r="IX212" s="13"/>
      <c r="IY212" s="13"/>
      <c r="IZ212" s="13"/>
      <c r="JA212" s="13"/>
      <c r="JB212" s="13"/>
    </row>
    <row r="213" spans="1:262" ht="12.75" customHeight="1" x14ac:dyDescent="0.3">
      <c r="A213" s="4" t="s">
        <v>43</v>
      </c>
      <c r="B213" s="2">
        <f>460+109+100</f>
        <v>669</v>
      </c>
      <c r="C213" s="13">
        <f t="shared" si="370"/>
        <v>710.9375</v>
      </c>
      <c r="D213" s="13">
        <f t="shared" si="371"/>
        <v>41.9375</v>
      </c>
      <c r="E213" s="13">
        <f t="shared" si="372"/>
        <v>8</v>
      </c>
      <c r="F213" s="2">
        <f t="shared" si="373"/>
        <v>50</v>
      </c>
      <c r="G213" s="13">
        <f t="shared" si="374"/>
        <v>1.4977678571428572</v>
      </c>
      <c r="H213" s="11">
        <f t="shared" si="375"/>
        <v>1367.1875</v>
      </c>
      <c r="I213" s="13"/>
      <c r="J213" s="13"/>
      <c r="K213" s="13"/>
      <c r="L213" s="13"/>
      <c r="M213" s="13"/>
      <c r="N213" s="13"/>
      <c r="O213" s="13"/>
      <c r="P213" s="13"/>
      <c r="Q213" s="13"/>
      <c r="R213" s="4">
        <v>2000</v>
      </c>
      <c r="S213" s="17">
        <f t="shared" si="376"/>
        <v>2.5</v>
      </c>
      <c r="T213" s="17">
        <v>7.5</v>
      </c>
      <c r="U213" s="17">
        <f t="shared" si="377"/>
        <v>18.75</v>
      </c>
      <c r="V213" s="17">
        <f t="shared" si="378"/>
        <v>1500</v>
      </c>
      <c r="W213" s="17">
        <f t="shared" si="379"/>
        <v>1.25</v>
      </c>
      <c r="X213" s="17">
        <f t="shared" si="380"/>
        <v>250</v>
      </c>
      <c r="Y213" s="4">
        <f t="shared" si="381"/>
        <v>250</v>
      </c>
      <c r="Z213" s="4">
        <v>0.05</v>
      </c>
      <c r="AA213" s="4">
        <v>75</v>
      </c>
      <c r="AB213" s="4">
        <v>7</v>
      </c>
      <c r="AC213" s="4">
        <v>500</v>
      </c>
      <c r="AD213" s="4">
        <v>1500</v>
      </c>
      <c r="AE213" s="4">
        <f t="shared" si="382"/>
        <v>562.5</v>
      </c>
      <c r="AF213" s="4">
        <f t="shared" si="383"/>
        <v>337.5</v>
      </c>
      <c r="AG213" s="13">
        <f t="shared" ref="AG213:IV213" si="390">((($V213+$X213)/10*MAX((AG$2/$AC213),1)+($Y213/80*180*$Z213))/(MAX((AG$2/$AA213),1)+$AB213))*28-$B213</f>
        <v>41.9375</v>
      </c>
      <c r="AH213" s="13">
        <f t="shared" si="390"/>
        <v>41.9375</v>
      </c>
      <c r="AI213" s="13">
        <f t="shared" si="390"/>
        <v>41.9375</v>
      </c>
      <c r="AJ213" s="13">
        <f t="shared" si="390"/>
        <v>41.9375</v>
      </c>
      <c r="AK213" s="13">
        <f t="shared" si="390"/>
        <v>41.9375</v>
      </c>
      <c r="AL213" s="13">
        <f t="shared" si="390"/>
        <v>41.9375</v>
      </c>
      <c r="AM213" s="13">
        <f t="shared" si="390"/>
        <v>41.9375</v>
      </c>
      <c r="AN213" s="13">
        <f t="shared" si="390"/>
        <v>41.9375</v>
      </c>
      <c r="AO213" s="13">
        <f t="shared" si="390"/>
        <v>41.9375</v>
      </c>
      <c r="AP213" s="13">
        <f t="shared" si="390"/>
        <v>41.9375</v>
      </c>
      <c r="AQ213" s="13">
        <f t="shared" si="390"/>
        <v>41.9375</v>
      </c>
      <c r="AR213" s="13">
        <f t="shared" si="390"/>
        <v>41.9375</v>
      </c>
      <c r="AS213" s="13">
        <f t="shared" si="390"/>
        <v>38.400497512437823</v>
      </c>
      <c r="AT213" s="13">
        <f t="shared" si="390"/>
        <v>31.431034482758491</v>
      </c>
      <c r="AU213" s="13">
        <f t="shared" si="390"/>
        <v>24.597560975609781</v>
      </c>
      <c r="AV213" s="13">
        <f t="shared" si="390"/>
        <v>17.896135265700536</v>
      </c>
      <c r="AW213" s="13">
        <f t="shared" si="390"/>
        <v>11.322966507177057</v>
      </c>
      <c r="AX213" s="13">
        <f t="shared" si="390"/>
        <v>4.8744075829384883</v>
      </c>
      <c r="AY213" s="13">
        <f t="shared" si="390"/>
        <v>-1.4530516431924525</v>
      </c>
      <c r="AZ213" s="13">
        <f t="shared" si="390"/>
        <v>-7.6627906976743816</v>
      </c>
      <c r="BA213" s="13">
        <f t="shared" si="390"/>
        <v>-13.758064516129025</v>
      </c>
      <c r="BB213" s="13">
        <f t="shared" si="390"/>
        <v>-19.742009132420094</v>
      </c>
      <c r="BC213" s="13">
        <f t="shared" si="390"/>
        <v>-25.617647058823536</v>
      </c>
      <c r="BD213" s="13">
        <f t="shared" si="390"/>
        <v>-31.387892376681634</v>
      </c>
      <c r="BE213" s="13">
        <f t="shared" si="390"/>
        <v>-37.055555555555657</v>
      </c>
      <c r="BF213" s="13">
        <f t="shared" si="390"/>
        <v>-42.623348017621083</v>
      </c>
      <c r="BG213" s="13">
        <f t="shared" si="390"/>
        <v>-48.09388646288221</v>
      </c>
      <c r="BH213" s="13">
        <f t="shared" si="390"/>
        <v>-53.469696969696997</v>
      </c>
      <c r="BI213" s="13">
        <f t="shared" si="390"/>
        <v>-58.753218884120201</v>
      </c>
      <c r="BJ213" s="13">
        <f t="shared" si="390"/>
        <v>-63.946808510638334</v>
      </c>
      <c r="BK213" s="13">
        <f t="shared" si="390"/>
        <v>-69.052742616033811</v>
      </c>
      <c r="BL213" s="13">
        <f t="shared" si="390"/>
        <v>-74.073221757322244</v>
      </c>
      <c r="BM213" s="13">
        <f t="shared" si="390"/>
        <v>-79.01037344398344</v>
      </c>
      <c r="BN213" s="13">
        <f t="shared" si="390"/>
        <v>-83.866255144032948</v>
      </c>
      <c r="BO213" s="13">
        <f t="shared" si="390"/>
        <v>-88.642857142857224</v>
      </c>
      <c r="BP213" s="13">
        <f t="shared" si="390"/>
        <v>-93.342105263157805</v>
      </c>
      <c r="BQ213" s="13">
        <f t="shared" si="390"/>
        <v>-97.965863453815359</v>
      </c>
      <c r="BR213" s="13">
        <f t="shared" si="390"/>
        <v>-102.51593625498003</v>
      </c>
      <c r="BS213" s="13">
        <f t="shared" si="390"/>
        <v>-106.99407114624512</v>
      </c>
      <c r="BT213" s="13">
        <f t="shared" si="390"/>
        <v>-111.4019607843137</v>
      </c>
      <c r="BU213" s="13">
        <f t="shared" si="390"/>
        <v>-115.74124513618676</v>
      </c>
      <c r="BV213" s="13">
        <f t="shared" si="390"/>
        <v>-120.01351351351354</v>
      </c>
      <c r="BW213" s="13">
        <f t="shared" si="390"/>
        <v>-124.22030651340992</v>
      </c>
      <c r="BX213" s="13">
        <f t="shared" si="390"/>
        <v>-128.36311787072248</v>
      </c>
      <c r="BY213" s="13">
        <f t="shared" si="390"/>
        <v>-132.44339622641508</v>
      </c>
      <c r="BZ213" s="13">
        <f t="shared" si="390"/>
        <v>-136.4625468164794</v>
      </c>
      <c r="CA213" s="13">
        <f t="shared" si="390"/>
        <v>-140.42193308550191</v>
      </c>
      <c r="CB213" s="13">
        <f t="shared" si="390"/>
        <v>-144.32287822878232</v>
      </c>
      <c r="CC213" s="13">
        <f t="shared" si="390"/>
        <v>-148.16666666666663</v>
      </c>
      <c r="CD213" s="13">
        <f t="shared" si="390"/>
        <v>-151.9545454545455</v>
      </c>
      <c r="CE213" s="13">
        <f t="shared" si="390"/>
        <v>-155.68772563176901</v>
      </c>
      <c r="CF213" s="13">
        <f t="shared" si="390"/>
        <v>-159.36738351254485</v>
      </c>
      <c r="CG213" s="13">
        <f t="shared" si="390"/>
        <v>-162.9946619217082</v>
      </c>
      <c r="CH213" s="13">
        <f t="shared" si="390"/>
        <v>-166.57067137809184</v>
      </c>
      <c r="CI213" s="13">
        <f t="shared" si="390"/>
        <v>-170.09649122807025</v>
      </c>
      <c r="CJ213" s="13">
        <f t="shared" si="390"/>
        <v>-173.57317073170736</v>
      </c>
      <c r="CK213" s="13">
        <f t="shared" si="390"/>
        <v>-177.00173010380615</v>
      </c>
      <c r="CL213" s="13">
        <f t="shared" si="390"/>
        <v>-180.38316151202753</v>
      </c>
      <c r="CM213" s="13">
        <f t="shared" si="390"/>
        <v>-183.71843003412965</v>
      </c>
      <c r="CN213" s="13">
        <f t="shared" si="390"/>
        <v>-187.00847457627123</v>
      </c>
      <c r="CO213" s="13">
        <f t="shared" si="390"/>
        <v>-190.25420875420866</v>
      </c>
      <c r="CP213" s="13">
        <f t="shared" si="390"/>
        <v>-193.45652173913049</v>
      </c>
      <c r="CQ213" s="13">
        <f t="shared" si="390"/>
        <v>-196.61627906976742</v>
      </c>
      <c r="CR213" s="13">
        <f t="shared" si="390"/>
        <v>-199.73432343234322</v>
      </c>
      <c r="CS213" s="13">
        <f t="shared" si="390"/>
        <v>-202.81147540983602</v>
      </c>
      <c r="CT213" s="13">
        <f t="shared" si="390"/>
        <v>-205.84853420195441</v>
      </c>
      <c r="CU213" s="13">
        <f t="shared" si="390"/>
        <v>-208.84627831715204</v>
      </c>
      <c r="CV213" s="13">
        <f t="shared" si="390"/>
        <v>-211.80546623794214</v>
      </c>
      <c r="CW213" s="13">
        <f t="shared" si="390"/>
        <v>-214.72683706070285</v>
      </c>
      <c r="CX213" s="13">
        <f t="shared" si="390"/>
        <v>-217.61111111111109</v>
      </c>
      <c r="CY213" s="13">
        <f t="shared" si="390"/>
        <v>-220.45899053627761</v>
      </c>
      <c r="CZ213" s="13">
        <f t="shared" si="390"/>
        <v>-223.27115987460814</v>
      </c>
      <c r="DA213" s="13">
        <f t="shared" si="390"/>
        <v>-226.04828660436135</v>
      </c>
      <c r="DB213" s="13">
        <f t="shared" si="390"/>
        <v>-228.79102167182663</v>
      </c>
      <c r="DC213" s="13">
        <f t="shared" si="390"/>
        <v>-231.5</v>
      </c>
      <c r="DD213" s="13">
        <f t="shared" si="390"/>
        <v>-234.17584097859327</v>
      </c>
      <c r="DE213" s="13">
        <f t="shared" si="390"/>
        <v>-236.81914893617022</v>
      </c>
      <c r="DF213" s="13">
        <f t="shared" si="390"/>
        <v>-239.43051359516619</v>
      </c>
      <c r="DG213" s="13">
        <f t="shared" si="390"/>
        <v>-242.01051051051053</v>
      </c>
      <c r="DH213" s="13">
        <f t="shared" si="390"/>
        <v>-244.55970149253733</v>
      </c>
      <c r="DI213" s="13">
        <f t="shared" si="390"/>
        <v>-247.07863501483678</v>
      </c>
      <c r="DJ213" s="13">
        <f t="shared" si="390"/>
        <v>-249.56784660766959</v>
      </c>
      <c r="DK213" s="13">
        <f t="shared" si="390"/>
        <v>-252.02785923753669</v>
      </c>
      <c r="DL213" s="13">
        <f t="shared" si="390"/>
        <v>-251.60204081632651</v>
      </c>
      <c r="DM213" s="13">
        <f t="shared" si="390"/>
        <v>-249.76086956521738</v>
      </c>
      <c r="DN213" s="13">
        <f t="shared" si="390"/>
        <v>-247.94092219020172</v>
      </c>
      <c r="DO213" s="13">
        <f t="shared" si="390"/>
        <v>-246.14183381088827</v>
      </c>
      <c r="DP213" s="13">
        <f t="shared" si="390"/>
        <v>-244.36324786324781</v>
      </c>
      <c r="DQ213" s="13">
        <f t="shared" si="390"/>
        <v>-242.60481586402273</v>
      </c>
      <c r="DR213" s="13">
        <f t="shared" si="390"/>
        <v>-240.86619718309856</v>
      </c>
      <c r="DS213" s="13">
        <f t="shared" si="390"/>
        <v>-239.14705882352939</v>
      </c>
      <c r="DT213" s="13">
        <f t="shared" si="390"/>
        <v>-237.44707520891359</v>
      </c>
      <c r="DU213" s="13">
        <f t="shared" si="390"/>
        <v>-235.7659279778394</v>
      </c>
      <c r="DV213" s="13">
        <f t="shared" si="390"/>
        <v>-234.10330578512401</v>
      </c>
      <c r="DW213" s="13">
        <f t="shared" si="390"/>
        <v>-232.45890410958907</v>
      </c>
      <c r="DX213" s="13">
        <f t="shared" si="390"/>
        <v>-230.8324250681199</v>
      </c>
      <c r="DY213" s="13">
        <f t="shared" si="390"/>
        <v>-229.22357723577238</v>
      </c>
      <c r="DZ213" s="13">
        <f t="shared" si="390"/>
        <v>-227.6320754716981</v>
      </c>
      <c r="EA213" s="13">
        <f t="shared" si="390"/>
        <v>-226.05764075067026</v>
      </c>
      <c r="EB213" s="13">
        <f t="shared" si="390"/>
        <v>-224.5</v>
      </c>
      <c r="EC213" s="13">
        <f t="shared" si="390"/>
        <v>-222.95888594164455</v>
      </c>
      <c r="ED213" s="13">
        <f t="shared" si="390"/>
        <v>-221.43403693931401</v>
      </c>
      <c r="EE213" s="13">
        <f t="shared" si="390"/>
        <v>-219.92519685039366</v>
      </c>
      <c r="EF213" s="13">
        <f t="shared" si="390"/>
        <v>-218.43211488250654</v>
      </c>
      <c r="EG213" s="13">
        <f t="shared" si="390"/>
        <v>-216.95454545454544</v>
      </c>
      <c r="EH213" s="13">
        <f t="shared" si="390"/>
        <v>-215.49224806201556</v>
      </c>
      <c r="EI213" s="13">
        <f t="shared" si="390"/>
        <v>-214.04498714652959</v>
      </c>
      <c r="EJ213" s="13">
        <f t="shared" si="390"/>
        <v>-212.61253196930949</v>
      </c>
      <c r="EK213" s="13">
        <f t="shared" si="390"/>
        <v>-211.19465648854964</v>
      </c>
      <c r="EL213" s="13">
        <f t="shared" si="390"/>
        <v>-209.79113924050631</v>
      </c>
      <c r="EM213" s="13">
        <f t="shared" si="390"/>
        <v>-208.40176322418137</v>
      </c>
      <c r="EN213" s="13">
        <f t="shared" si="390"/>
        <v>-207.02631578947359</v>
      </c>
      <c r="EO213" s="13">
        <f t="shared" si="390"/>
        <v>-205.66458852867828</v>
      </c>
      <c r="EP213" s="13">
        <f t="shared" si="390"/>
        <v>-204.31637717121583</v>
      </c>
      <c r="EQ213" s="13">
        <f t="shared" si="390"/>
        <v>-202.98148148148147</v>
      </c>
      <c r="ER213" s="13">
        <f t="shared" si="390"/>
        <v>-201.65970515970514</v>
      </c>
      <c r="ES213" s="13">
        <f t="shared" si="390"/>
        <v>-200.35085574572122</v>
      </c>
      <c r="ET213" s="13">
        <f t="shared" si="390"/>
        <v>-199.05474452554745</v>
      </c>
      <c r="EU213" s="13">
        <f t="shared" si="390"/>
        <v>-197.77118644067798</v>
      </c>
      <c r="EV213" s="13">
        <f t="shared" si="390"/>
        <v>-196.5</v>
      </c>
      <c r="EW213" s="13">
        <f t="shared" si="390"/>
        <v>-195.2410071942445</v>
      </c>
      <c r="EX213" s="13">
        <f t="shared" si="390"/>
        <v>-193.9940334128878</v>
      </c>
      <c r="EY213" s="13">
        <f t="shared" si="390"/>
        <v>-192.75890736342041</v>
      </c>
      <c r="EZ213" s="13">
        <f t="shared" si="390"/>
        <v>-191.53546099290787</v>
      </c>
      <c r="FA213" s="13">
        <f t="shared" si="390"/>
        <v>-190.32352941176475</v>
      </c>
      <c r="FB213" s="13">
        <f t="shared" si="390"/>
        <v>-189.12295081967204</v>
      </c>
      <c r="FC213" s="13">
        <f t="shared" si="390"/>
        <v>-187.9335664335664</v>
      </c>
      <c r="FD213" s="13">
        <f t="shared" si="390"/>
        <v>-186.75522041763344</v>
      </c>
      <c r="FE213" s="13">
        <f t="shared" si="390"/>
        <v>-185.58775981524246</v>
      </c>
      <c r="FF213" s="13">
        <f t="shared" si="390"/>
        <v>-184.43103448275855</v>
      </c>
      <c r="FG213" s="13">
        <f t="shared" si="390"/>
        <v>-183.28489702517163</v>
      </c>
      <c r="FH213" s="13">
        <f t="shared" si="390"/>
        <v>-182.14920273348531</v>
      </c>
      <c r="FI213" s="13">
        <f t="shared" si="390"/>
        <v>-181.02380952380958</v>
      </c>
      <c r="FJ213" s="13">
        <f t="shared" si="390"/>
        <v>-179.90857787810376</v>
      </c>
      <c r="FK213" s="13">
        <f t="shared" si="390"/>
        <v>-178.80337078651689</v>
      </c>
      <c r="FL213" s="13">
        <f t="shared" si="390"/>
        <v>-177.70805369127527</v>
      </c>
      <c r="FM213" s="13">
        <f t="shared" si="390"/>
        <v>-176.62249443207133</v>
      </c>
      <c r="FN213" s="13">
        <f t="shared" si="390"/>
        <v>-175.54656319290461</v>
      </c>
      <c r="FO213" s="13">
        <f t="shared" si="390"/>
        <v>-174.48013245033104</v>
      </c>
      <c r="FP213" s="13">
        <f t="shared" si="390"/>
        <v>-173.42307692307691</v>
      </c>
      <c r="FQ213" s="13">
        <f t="shared" si="390"/>
        <v>-172.37527352297599</v>
      </c>
      <c r="FR213" s="13">
        <f t="shared" si="390"/>
        <v>-171.3366013071896</v>
      </c>
      <c r="FS213" s="13">
        <f t="shared" si="390"/>
        <v>-170.30694143167023</v>
      </c>
      <c r="FT213" s="13">
        <f t="shared" si="390"/>
        <v>-169.28617710583154</v>
      </c>
      <c r="FU213" s="13">
        <f t="shared" si="390"/>
        <v>-168.27419354838707</v>
      </c>
      <c r="FV213" s="13">
        <f t="shared" si="390"/>
        <v>-167.27087794432538</v>
      </c>
      <c r="FW213" s="13">
        <f t="shared" si="390"/>
        <v>-166.27611940298505</v>
      </c>
      <c r="FX213" s="13">
        <f t="shared" si="390"/>
        <v>-165.28980891719738</v>
      </c>
      <c r="FY213" s="13">
        <f t="shared" si="390"/>
        <v>-164.31183932346721</v>
      </c>
      <c r="FZ213" s="13">
        <f t="shared" si="390"/>
        <v>-163.34210526315786</v>
      </c>
      <c r="GA213" s="13">
        <f t="shared" si="390"/>
        <v>-162.38050314465409</v>
      </c>
      <c r="GB213" s="13">
        <f t="shared" si="390"/>
        <v>-161.42693110647178</v>
      </c>
      <c r="GC213" s="13">
        <f t="shared" si="390"/>
        <v>-160.48128898128897</v>
      </c>
      <c r="GD213" s="13">
        <f t="shared" si="390"/>
        <v>-159.54347826086951</v>
      </c>
      <c r="GE213" s="13">
        <f t="shared" si="390"/>
        <v>-158.61340206185571</v>
      </c>
      <c r="GF213" s="13">
        <f t="shared" si="390"/>
        <v>-157.69096509240239</v>
      </c>
      <c r="GG213" s="13">
        <f t="shared" si="390"/>
        <v>-156.77607361963192</v>
      </c>
      <c r="GH213" s="13">
        <f t="shared" si="390"/>
        <v>-155.86863543788195</v>
      </c>
      <c r="GI213" s="13">
        <f t="shared" si="390"/>
        <v>-154.96855983772821</v>
      </c>
      <c r="GJ213" s="13">
        <f t="shared" si="390"/>
        <v>-154.07575757575751</v>
      </c>
      <c r="GK213" s="13">
        <f t="shared" si="390"/>
        <v>-153.19014084507046</v>
      </c>
      <c r="GL213" s="13">
        <f t="shared" si="390"/>
        <v>-152.31162324649301</v>
      </c>
      <c r="GM213" s="13">
        <f t="shared" si="390"/>
        <v>-151.44011976047909</v>
      </c>
      <c r="GN213" s="13">
        <f t="shared" si="390"/>
        <v>-150.57554671968194</v>
      </c>
      <c r="GO213" s="13">
        <f t="shared" si="390"/>
        <v>-149.71782178217825</v>
      </c>
      <c r="GP213" s="13">
        <f t="shared" si="390"/>
        <v>-148.86686390532543</v>
      </c>
      <c r="GQ213" s="13">
        <f t="shared" si="390"/>
        <v>-148.02259332023573</v>
      </c>
      <c r="GR213" s="13">
        <f t="shared" si="390"/>
        <v>-147.18493150684924</v>
      </c>
      <c r="GS213" s="13">
        <f t="shared" si="390"/>
        <v>-146.35380116959072</v>
      </c>
      <c r="GT213" s="13">
        <f t="shared" si="390"/>
        <v>-145.52912621359224</v>
      </c>
      <c r="GU213" s="13">
        <f t="shared" si="390"/>
        <v>-144.71083172146996</v>
      </c>
      <c r="GV213" s="13">
        <f t="shared" si="390"/>
        <v>-143.89884393063573</v>
      </c>
      <c r="GW213" s="13">
        <f t="shared" si="390"/>
        <v>-143.09309021113233</v>
      </c>
      <c r="GX213" s="13">
        <f t="shared" si="390"/>
        <v>-142.29349904397702</v>
      </c>
      <c r="GY213" s="13">
        <f t="shared" si="390"/>
        <v>-141.5</v>
      </c>
      <c r="GZ213" s="13">
        <f t="shared" si="390"/>
        <v>-140.71252371916501</v>
      </c>
      <c r="HA213" s="13">
        <f t="shared" si="390"/>
        <v>-139.93100189035908</v>
      </c>
      <c r="HB213" s="13">
        <f t="shared" si="390"/>
        <v>-139.15536723163848</v>
      </c>
      <c r="HC213" s="13">
        <f t="shared" si="390"/>
        <v>-138.38555347091938</v>
      </c>
      <c r="HD213" s="13">
        <f t="shared" si="390"/>
        <v>-137.62149532710282</v>
      </c>
      <c r="HE213" s="13">
        <f t="shared" si="390"/>
        <v>-136.86312849162016</v>
      </c>
      <c r="HF213" s="13">
        <f t="shared" si="390"/>
        <v>-136.11038961038957</v>
      </c>
      <c r="HG213" s="13">
        <f t="shared" si="390"/>
        <v>-135.36321626617371</v>
      </c>
      <c r="HH213" s="13">
        <f t="shared" si="390"/>
        <v>-134.62154696132586</v>
      </c>
      <c r="HI213" s="13">
        <f t="shared" si="390"/>
        <v>-133.88532110091739</v>
      </c>
      <c r="HJ213" s="13">
        <f t="shared" si="390"/>
        <v>-133.15447897623403</v>
      </c>
      <c r="HK213" s="13">
        <f t="shared" si="390"/>
        <v>-132.42896174863381</v>
      </c>
      <c r="HL213" s="13">
        <f t="shared" si="390"/>
        <v>-131.70871143375689</v>
      </c>
      <c r="HM213" s="13">
        <f t="shared" si="390"/>
        <v>-130.99367088607596</v>
      </c>
      <c r="HN213" s="13">
        <f t="shared" si="390"/>
        <v>-130.28378378378386</v>
      </c>
      <c r="HO213" s="13">
        <f t="shared" si="390"/>
        <v>-129.5789946140037</v>
      </c>
      <c r="HP213" s="13">
        <f t="shared" si="390"/>
        <v>-128.87924865831849</v>
      </c>
      <c r="HQ213" s="13">
        <f t="shared" si="390"/>
        <v>-128.18449197860957</v>
      </c>
      <c r="HR213" s="13">
        <f t="shared" si="390"/>
        <v>-127.49467140319723</v>
      </c>
      <c r="HS213" s="13">
        <f t="shared" si="390"/>
        <v>-126.80973451327441</v>
      </c>
      <c r="HT213" s="13">
        <f t="shared" si="390"/>
        <v>-126.12962962962968</v>
      </c>
      <c r="HU213" s="13">
        <f t="shared" si="390"/>
        <v>-125.45430579964841</v>
      </c>
      <c r="HV213" s="13">
        <f t="shared" si="390"/>
        <v>-124.78371278458849</v>
      </c>
      <c r="HW213" s="13">
        <f t="shared" si="390"/>
        <v>-124.11780104712057</v>
      </c>
      <c r="HX213" s="13">
        <f t="shared" si="390"/>
        <v>-123.45652173913038</v>
      </c>
      <c r="HY213" s="13">
        <f t="shared" si="390"/>
        <v>-122.7998266897747</v>
      </c>
      <c r="HZ213" s="13">
        <f t="shared" si="390"/>
        <v>-122.1476683937824</v>
      </c>
      <c r="IA213" s="13">
        <f t="shared" si="390"/>
        <v>-121.5</v>
      </c>
      <c r="IB213" s="13">
        <f t="shared" si="390"/>
        <v>-120.85677530017165</v>
      </c>
      <c r="IC213" s="13">
        <f t="shared" si="390"/>
        <v>-120.21794871794873</v>
      </c>
      <c r="ID213" s="13">
        <f t="shared" si="390"/>
        <v>-119.58347529812613</v>
      </c>
      <c r="IE213" s="13">
        <f t="shared" si="390"/>
        <v>-118.95331069609506</v>
      </c>
      <c r="IF213" s="13">
        <f t="shared" si="390"/>
        <v>-118.32741116751276</v>
      </c>
      <c r="IG213" s="13">
        <f t="shared" si="390"/>
        <v>-117.70573355817874</v>
      </c>
      <c r="IH213" s="13">
        <f t="shared" si="390"/>
        <v>-117.08823529411768</v>
      </c>
      <c r="II213" s="13">
        <f t="shared" si="390"/>
        <v>-116.47487437185919</v>
      </c>
      <c r="IJ213" s="13">
        <f t="shared" si="390"/>
        <v>-115.86560934891486</v>
      </c>
      <c r="IK213" s="13">
        <f t="shared" si="390"/>
        <v>-115.26039933444258</v>
      </c>
      <c r="IL213" s="13">
        <f t="shared" si="390"/>
        <v>-114.65920398009951</v>
      </c>
      <c r="IM213" s="13">
        <f t="shared" si="390"/>
        <v>-114.06198347107443</v>
      </c>
      <c r="IN213" s="13">
        <f t="shared" si="390"/>
        <v>-113.46869851729821</v>
      </c>
      <c r="IO213" s="13">
        <f t="shared" si="390"/>
        <v>-112.87931034482756</v>
      </c>
      <c r="IP213" s="13">
        <f t="shared" si="390"/>
        <v>-112.29378068739777</v>
      </c>
      <c r="IQ213" s="13">
        <f t="shared" si="390"/>
        <v>-111.71207177814028</v>
      </c>
      <c r="IR213" s="13">
        <f t="shared" si="390"/>
        <v>-111.13414634146352</v>
      </c>
      <c r="IS213" s="13">
        <f t="shared" si="390"/>
        <v>-110.55996758508911</v>
      </c>
      <c r="IT213" s="13">
        <f t="shared" si="390"/>
        <v>-109.9894991922456</v>
      </c>
      <c r="IU213" s="13">
        <f t="shared" si="390"/>
        <v>-109.42270531400959</v>
      </c>
      <c r="IV213" s="13">
        <f t="shared" si="390"/>
        <v>-108.85955056179773</v>
      </c>
      <c r="IW213" s="13"/>
      <c r="IX213" s="13"/>
      <c r="IY213" s="13"/>
      <c r="IZ213" s="13"/>
      <c r="JA213" s="13"/>
      <c r="JB213" s="13"/>
    </row>
    <row r="214" spans="1:262" ht="12.75" customHeight="1" x14ac:dyDescent="0.3">
      <c r="A214" s="14" t="s">
        <v>44</v>
      </c>
      <c r="B214" s="18">
        <v>362</v>
      </c>
      <c r="C214" s="19">
        <f t="shared" si="370"/>
        <v>916.66666666666674</v>
      </c>
      <c r="D214" s="19">
        <f t="shared" si="371"/>
        <v>554.66666666666674</v>
      </c>
      <c r="E214" s="19">
        <f t="shared" si="372"/>
        <v>10.5</v>
      </c>
      <c r="F214" s="18">
        <f t="shared" si="373"/>
        <v>550</v>
      </c>
      <c r="G214" s="19">
        <f t="shared" si="374"/>
        <v>19.809523809523814</v>
      </c>
      <c r="H214" s="16">
        <f t="shared" si="375"/>
        <v>1416.6666666666667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4">
        <v>6000</v>
      </c>
      <c r="S214" s="17">
        <f t="shared" si="376"/>
        <v>2.5</v>
      </c>
      <c r="T214" s="17">
        <v>7.5</v>
      </c>
      <c r="U214" s="17">
        <f t="shared" si="377"/>
        <v>18.75</v>
      </c>
      <c r="V214" s="17">
        <f t="shared" si="378"/>
        <v>1500</v>
      </c>
      <c r="W214" s="17">
        <f t="shared" si="379"/>
        <v>1.25</v>
      </c>
      <c r="X214" s="17">
        <f t="shared" si="380"/>
        <v>250</v>
      </c>
      <c r="Y214" s="4">
        <f t="shared" si="381"/>
        <v>1500</v>
      </c>
      <c r="Z214" s="4">
        <v>0.05</v>
      </c>
      <c r="AA214" s="4">
        <v>12</v>
      </c>
      <c r="AB214" s="4">
        <v>7</v>
      </c>
      <c r="AC214" s="4">
        <v>500</v>
      </c>
      <c r="AD214" s="4">
        <v>1500</v>
      </c>
      <c r="AE214" s="4">
        <f t="shared" si="382"/>
        <v>3375</v>
      </c>
      <c r="AF214" s="4">
        <f t="shared" si="383"/>
        <v>337.5</v>
      </c>
      <c r="AG214" s="13">
        <f t="shared" ref="AG214:IV214" si="391">((($V214+$X214)/10*MAX((AG$2/$AC214),1)+($Y214/80*180*$Z214))/(MAX((AG$2/$AA214),1)+$AB214))*28-$B214</f>
        <v>841.125</v>
      </c>
      <c r="AH214" s="13">
        <f t="shared" si="391"/>
        <v>841.125</v>
      </c>
      <c r="AI214" s="13">
        <f t="shared" si="391"/>
        <v>770.35294117647049</v>
      </c>
      <c r="AJ214" s="13">
        <f t="shared" si="391"/>
        <v>707.44444444444434</v>
      </c>
      <c r="AK214" s="13">
        <f t="shared" si="391"/>
        <v>651.15789473684208</v>
      </c>
      <c r="AL214" s="13">
        <f t="shared" si="391"/>
        <v>600.5</v>
      </c>
      <c r="AM214" s="13">
        <f t="shared" si="391"/>
        <v>554.66666666666674</v>
      </c>
      <c r="AN214" s="13">
        <f t="shared" si="391"/>
        <v>513</v>
      </c>
      <c r="AO214" s="13">
        <f t="shared" si="391"/>
        <v>474.95652173913038</v>
      </c>
      <c r="AP214" s="13">
        <f t="shared" si="391"/>
        <v>440.08333333333326</v>
      </c>
      <c r="AQ214" s="13">
        <f t="shared" si="391"/>
        <v>408</v>
      </c>
      <c r="AR214" s="13">
        <f t="shared" si="391"/>
        <v>378.38461538461547</v>
      </c>
      <c r="AS214" s="13">
        <f t="shared" si="391"/>
        <v>350.96296296296293</v>
      </c>
      <c r="AT214" s="13">
        <f t="shared" si="391"/>
        <v>325.5</v>
      </c>
      <c r="AU214" s="13">
        <f t="shared" si="391"/>
        <v>301.79310344827593</v>
      </c>
      <c r="AV214" s="13">
        <f t="shared" si="391"/>
        <v>279.66666666666674</v>
      </c>
      <c r="AW214" s="13">
        <f t="shared" si="391"/>
        <v>258.96774193548379</v>
      </c>
      <c r="AX214" s="13">
        <f t="shared" si="391"/>
        <v>239.5625</v>
      </c>
      <c r="AY214" s="13">
        <f t="shared" si="391"/>
        <v>221.33333333333326</v>
      </c>
      <c r="AZ214" s="13">
        <f t="shared" si="391"/>
        <v>204.17647058823525</v>
      </c>
      <c r="BA214" s="13">
        <f t="shared" si="391"/>
        <v>188</v>
      </c>
      <c r="BB214" s="13">
        <f t="shared" si="391"/>
        <v>172.72222222222217</v>
      </c>
      <c r="BC214" s="13">
        <f t="shared" si="391"/>
        <v>158.2702702702702</v>
      </c>
      <c r="BD214" s="13">
        <f t="shared" si="391"/>
        <v>144.57894736842104</v>
      </c>
      <c r="BE214" s="13">
        <f t="shared" si="391"/>
        <v>131.58974358974359</v>
      </c>
      <c r="BF214" s="13">
        <f t="shared" si="391"/>
        <v>119.25</v>
      </c>
      <c r="BG214" s="13">
        <f t="shared" si="391"/>
        <v>107.51219512195127</v>
      </c>
      <c r="BH214" s="13">
        <f t="shared" si="391"/>
        <v>96.333333333333371</v>
      </c>
      <c r="BI214" s="13">
        <f t="shared" si="391"/>
        <v>85.67441860465118</v>
      </c>
      <c r="BJ214" s="13">
        <f t="shared" si="391"/>
        <v>75.5</v>
      </c>
      <c r="BK214" s="13">
        <f t="shared" si="391"/>
        <v>65.777777777777828</v>
      </c>
      <c r="BL214" s="13">
        <f t="shared" si="391"/>
        <v>56.47826086956519</v>
      </c>
      <c r="BM214" s="13">
        <f t="shared" si="391"/>
        <v>47.574468085106389</v>
      </c>
      <c r="BN214" s="13">
        <f t="shared" si="391"/>
        <v>39.041666666666629</v>
      </c>
      <c r="BO214" s="13">
        <f t="shared" si="391"/>
        <v>30.85714285714289</v>
      </c>
      <c r="BP214" s="13">
        <f t="shared" si="391"/>
        <v>23</v>
      </c>
      <c r="BQ214" s="13">
        <f t="shared" si="391"/>
        <v>15.45098039215685</v>
      </c>
      <c r="BR214" s="13">
        <f t="shared" si="391"/>
        <v>8.192307692307736</v>
      </c>
      <c r="BS214" s="13">
        <f t="shared" si="391"/>
        <v>1.2075471698112779</v>
      </c>
      <c r="BT214" s="13">
        <f t="shared" si="391"/>
        <v>-5.5185185185185333</v>
      </c>
      <c r="BU214" s="13">
        <f t="shared" si="391"/>
        <v>-12</v>
      </c>
      <c r="BV214" s="13">
        <f t="shared" si="391"/>
        <v>-18.25</v>
      </c>
      <c r="BW214" s="13">
        <f t="shared" si="391"/>
        <v>-24.280701754385973</v>
      </c>
      <c r="BX214" s="13">
        <f t="shared" si="391"/>
        <v>-30.103448275862036</v>
      </c>
      <c r="BY214" s="13">
        <f t="shared" si="391"/>
        <v>-35.72881355932202</v>
      </c>
      <c r="BZ214" s="13">
        <f t="shared" si="391"/>
        <v>-41.166666666666629</v>
      </c>
      <c r="CA214" s="13">
        <f t="shared" si="391"/>
        <v>-46.426229508196741</v>
      </c>
      <c r="CB214" s="13">
        <f t="shared" si="391"/>
        <v>-51.516129032258107</v>
      </c>
      <c r="CC214" s="13">
        <f t="shared" si="391"/>
        <v>-56.444444444444457</v>
      </c>
      <c r="CD214" s="13">
        <f t="shared" si="391"/>
        <v>-61.21875</v>
      </c>
      <c r="CE214" s="13">
        <f t="shared" si="391"/>
        <v>-65.846153846153868</v>
      </c>
      <c r="CF214" s="13">
        <f t="shared" si="391"/>
        <v>-70.333333333333371</v>
      </c>
      <c r="CG214" s="13">
        <f t="shared" si="391"/>
        <v>-74.68656716417911</v>
      </c>
      <c r="CH214" s="13">
        <f t="shared" si="391"/>
        <v>-78.911764705882376</v>
      </c>
      <c r="CI214" s="13">
        <f t="shared" si="391"/>
        <v>-83.014492753623188</v>
      </c>
      <c r="CJ214" s="13">
        <f t="shared" si="391"/>
        <v>-87</v>
      </c>
      <c r="CK214" s="13">
        <f t="shared" si="391"/>
        <v>-90.873239436619713</v>
      </c>
      <c r="CL214" s="13">
        <f t="shared" si="391"/>
        <v>-94.638888888888914</v>
      </c>
      <c r="CM214" s="13">
        <f t="shared" si="391"/>
        <v>-98.30136986301369</v>
      </c>
      <c r="CN214" s="13">
        <f t="shared" si="391"/>
        <v>-101.8648648648649</v>
      </c>
      <c r="CO214" s="13">
        <f t="shared" si="391"/>
        <v>-105.33333333333337</v>
      </c>
      <c r="CP214" s="13">
        <f t="shared" si="391"/>
        <v>-108.71052631578948</v>
      </c>
      <c r="CQ214" s="13">
        <f t="shared" si="391"/>
        <v>-112</v>
      </c>
      <c r="CR214" s="13">
        <f t="shared" si="391"/>
        <v>-115.2051282051282</v>
      </c>
      <c r="CS214" s="13">
        <f t="shared" si="391"/>
        <v>-118.32911392405066</v>
      </c>
      <c r="CT214" s="13">
        <f t="shared" si="391"/>
        <v>-121.375</v>
      </c>
      <c r="CU214" s="13">
        <f t="shared" si="391"/>
        <v>-124.34567901234567</v>
      </c>
      <c r="CV214" s="13">
        <f t="shared" si="391"/>
        <v>-127.24390243902437</v>
      </c>
      <c r="CW214" s="13">
        <f t="shared" si="391"/>
        <v>-130.07228915662648</v>
      </c>
      <c r="CX214" s="13">
        <f t="shared" si="391"/>
        <v>-132.83333333333331</v>
      </c>
      <c r="CY214" s="13">
        <f t="shared" si="391"/>
        <v>-135.52941176470588</v>
      </c>
      <c r="CZ214" s="13">
        <f t="shared" si="391"/>
        <v>-138.16279069767441</v>
      </c>
      <c r="DA214" s="13">
        <f t="shared" si="391"/>
        <v>-140.73563218390802</v>
      </c>
      <c r="DB214" s="13">
        <f t="shared" si="391"/>
        <v>-143.25</v>
      </c>
      <c r="DC214" s="13">
        <f t="shared" si="391"/>
        <v>-145.70786516853934</v>
      </c>
      <c r="DD214" s="13">
        <f t="shared" si="391"/>
        <v>-148.11111111111109</v>
      </c>
      <c r="DE214" s="13">
        <f t="shared" si="391"/>
        <v>-150.46153846153845</v>
      </c>
      <c r="DF214" s="13">
        <f t="shared" si="391"/>
        <v>-152.7608695652174</v>
      </c>
      <c r="DG214" s="13">
        <f t="shared" si="391"/>
        <v>-155.01075268817203</v>
      </c>
      <c r="DH214" s="13">
        <f t="shared" si="391"/>
        <v>-157.21276595744681</v>
      </c>
      <c r="DI214" s="13">
        <f t="shared" si="391"/>
        <v>-159.36842105263159</v>
      </c>
      <c r="DJ214" s="13">
        <f t="shared" si="391"/>
        <v>-161.47916666666669</v>
      </c>
      <c r="DK214" s="13">
        <f t="shared" si="391"/>
        <v>-163.54639175257734</v>
      </c>
      <c r="DL214" s="13">
        <f t="shared" si="391"/>
        <v>-164.77142857142857</v>
      </c>
      <c r="DM214" s="13">
        <f t="shared" si="391"/>
        <v>-165.57575757575756</v>
      </c>
      <c r="DN214" s="13">
        <f t="shared" si="391"/>
        <v>-166.364</v>
      </c>
      <c r="DO214" s="13">
        <f t="shared" si="391"/>
        <v>-167.1366336633663</v>
      </c>
      <c r="DP214" s="13">
        <f t="shared" si="391"/>
        <v>-167.89411764705881</v>
      </c>
      <c r="DQ214" s="13">
        <f t="shared" si="391"/>
        <v>-168.63689320388352</v>
      </c>
      <c r="DR214" s="13">
        <f t="shared" si="391"/>
        <v>-169.36538461538461</v>
      </c>
      <c r="DS214" s="13">
        <f t="shared" si="391"/>
        <v>-170.07999999999998</v>
      </c>
      <c r="DT214" s="13">
        <f t="shared" si="391"/>
        <v>-170.78113207547167</v>
      </c>
      <c r="DU214" s="13">
        <f t="shared" si="391"/>
        <v>-171.46915887850466</v>
      </c>
      <c r="DV214" s="13">
        <f t="shared" si="391"/>
        <v>-172.14444444444445</v>
      </c>
      <c r="DW214" s="13">
        <f t="shared" si="391"/>
        <v>-172.80733944954127</v>
      </c>
      <c r="DX214" s="13">
        <f t="shared" si="391"/>
        <v>-173.4581818181818</v>
      </c>
      <c r="DY214" s="13">
        <f t="shared" si="391"/>
        <v>-174.0972972972973</v>
      </c>
      <c r="DZ214" s="13">
        <f t="shared" si="391"/>
        <v>-174.72500000000002</v>
      </c>
      <c r="EA214" s="13">
        <f t="shared" si="391"/>
        <v>-175.341592920354</v>
      </c>
      <c r="EB214" s="13">
        <f t="shared" si="391"/>
        <v>-175.94736842105263</v>
      </c>
      <c r="EC214" s="13">
        <f t="shared" si="391"/>
        <v>-176.54260869565218</v>
      </c>
      <c r="ED214" s="13">
        <f t="shared" si="391"/>
        <v>-177.12758620689655</v>
      </c>
      <c r="EE214" s="13">
        <f t="shared" si="391"/>
        <v>-177.70256410256408</v>
      </c>
      <c r="EF214" s="13">
        <f t="shared" si="391"/>
        <v>-178.26779661016951</v>
      </c>
      <c r="EG214" s="13">
        <f t="shared" si="391"/>
        <v>-178.8235294117647</v>
      </c>
      <c r="EH214" s="13">
        <f t="shared" si="391"/>
        <v>-179.37</v>
      </c>
      <c r="EI214" s="13">
        <f t="shared" si="391"/>
        <v>-179.90743801652891</v>
      </c>
      <c r="EJ214" s="13">
        <f t="shared" si="391"/>
        <v>-180.43606557377049</v>
      </c>
      <c r="EK214" s="13">
        <f t="shared" si="391"/>
        <v>-180.95609756097562</v>
      </c>
      <c r="EL214" s="13">
        <f t="shared" si="391"/>
        <v>-181.46774193548387</v>
      </c>
      <c r="EM214" s="13">
        <f t="shared" si="391"/>
        <v>-181.97119999999998</v>
      </c>
      <c r="EN214" s="13">
        <f t="shared" si="391"/>
        <v>-182.46666666666667</v>
      </c>
      <c r="EO214" s="13">
        <f t="shared" si="391"/>
        <v>-182.95433070866142</v>
      </c>
      <c r="EP214" s="13">
        <f t="shared" si="391"/>
        <v>-183.43437500000002</v>
      </c>
      <c r="EQ214" s="13">
        <f t="shared" si="391"/>
        <v>-183.90697674418607</v>
      </c>
      <c r="ER214" s="13">
        <f t="shared" si="391"/>
        <v>-184.37230769230769</v>
      </c>
      <c r="ES214" s="13">
        <f t="shared" si="391"/>
        <v>-184.83053435114505</v>
      </c>
      <c r="ET214" s="13">
        <f t="shared" si="391"/>
        <v>-185.28181818181821</v>
      </c>
      <c r="EU214" s="13">
        <f t="shared" si="391"/>
        <v>-185.72631578947369</v>
      </c>
      <c r="EV214" s="13">
        <f t="shared" si="391"/>
        <v>-186.16417910447763</v>
      </c>
      <c r="EW214" s="13">
        <f t="shared" si="391"/>
        <v>-186.59555555555553</v>
      </c>
      <c r="EX214" s="13">
        <f t="shared" si="391"/>
        <v>-187.02058823529413</v>
      </c>
      <c r="EY214" s="13">
        <f t="shared" si="391"/>
        <v>-187.43941605839416</v>
      </c>
      <c r="EZ214" s="13">
        <f t="shared" si="391"/>
        <v>-187.85217391304349</v>
      </c>
      <c r="FA214" s="13">
        <f t="shared" si="391"/>
        <v>-188.25899280575538</v>
      </c>
      <c r="FB214" s="13">
        <f t="shared" si="391"/>
        <v>-188.66</v>
      </c>
      <c r="FC214" s="13">
        <f t="shared" si="391"/>
        <v>-189.05531914893618</v>
      </c>
      <c r="FD214" s="13">
        <f t="shared" si="391"/>
        <v>-189.4450704225352</v>
      </c>
      <c r="FE214" s="13">
        <f t="shared" si="391"/>
        <v>-189.8293706293706</v>
      </c>
      <c r="FF214" s="13">
        <f t="shared" si="391"/>
        <v>-190.20833333333331</v>
      </c>
      <c r="FG214" s="13">
        <f t="shared" si="391"/>
        <v>-190.58206896551724</v>
      </c>
      <c r="FH214" s="13">
        <f t="shared" si="391"/>
        <v>-190.95068493150686</v>
      </c>
      <c r="FI214" s="13">
        <f t="shared" si="391"/>
        <v>-191.31428571428572</v>
      </c>
      <c r="FJ214" s="13">
        <f t="shared" si="391"/>
        <v>-191.67297297297296</v>
      </c>
      <c r="FK214" s="13">
        <f t="shared" si="391"/>
        <v>-192.0268456375839</v>
      </c>
      <c r="FL214" s="13">
        <f t="shared" si="391"/>
        <v>-192.376</v>
      </c>
      <c r="FM214" s="13">
        <f t="shared" si="391"/>
        <v>-192.72052980132452</v>
      </c>
      <c r="FN214" s="13">
        <f t="shared" si="391"/>
        <v>-193.06052631578947</v>
      </c>
      <c r="FO214" s="13">
        <f t="shared" si="391"/>
        <v>-193.39607843137256</v>
      </c>
      <c r="FP214" s="13">
        <f t="shared" si="391"/>
        <v>-193.72727272727275</v>
      </c>
      <c r="FQ214" s="13">
        <f t="shared" si="391"/>
        <v>-194.0541935483871</v>
      </c>
      <c r="FR214" s="13">
        <f t="shared" si="391"/>
        <v>-194.37692307692308</v>
      </c>
      <c r="FS214" s="13">
        <f t="shared" si="391"/>
        <v>-194.69554140127389</v>
      </c>
      <c r="FT214" s="13">
        <f t="shared" si="391"/>
        <v>-195.0101265822785</v>
      </c>
      <c r="FU214" s="13">
        <f t="shared" si="391"/>
        <v>-195.32075471698113</v>
      </c>
      <c r="FV214" s="13">
        <f t="shared" si="391"/>
        <v>-195.6275</v>
      </c>
      <c r="FW214" s="13">
        <f t="shared" si="391"/>
        <v>-195.9304347826087</v>
      </c>
      <c r="FX214" s="13">
        <f t="shared" si="391"/>
        <v>-196.22962962962961</v>
      </c>
      <c r="FY214" s="13">
        <f t="shared" si="391"/>
        <v>-196.52515337423313</v>
      </c>
      <c r="FZ214" s="13">
        <f t="shared" si="391"/>
        <v>-196.8170731707317</v>
      </c>
      <c r="GA214" s="13">
        <f t="shared" si="391"/>
        <v>-197.10545454545453</v>
      </c>
      <c r="GB214" s="13">
        <f t="shared" si="391"/>
        <v>-197.39036144578313</v>
      </c>
      <c r="GC214" s="13">
        <f t="shared" si="391"/>
        <v>-197.67185628742516</v>
      </c>
      <c r="GD214" s="13">
        <f t="shared" si="391"/>
        <v>-197.95</v>
      </c>
      <c r="GE214" s="13">
        <f t="shared" si="391"/>
        <v>-198.22485207100593</v>
      </c>
      <c r="GF214" s="13">
        <f t="shared" si="391"/>
        <v>-198.4964705882353</v>
      </c>
      <c r="GG214" s="13">
        <f t="shared" si="391"/>
        <v>-198.76491228070176</v>
      </c>
      <c r="GH214" s="13">
        <f t="shared" si="391"/>
        <v>-199.03023255813952</v>
      </c>
      <c r="GI214" s="13">
        <f t="shared" si="391"/>
        <v>-199.29248554913295</v>
      </c>
      <c r="GJ214" s="13">
        <f t="shared" si="391"/>
        <v>-199.55172413793102</v>
      </c>
      <c r="GK214" s="13">
        <f t="shared" si="391"/>
        <v>-199.80800000000002</v>
      </c>
      <c r="GL214" s="13">
        <f t="shared" si="391"/>
        <v>-200.06136363636364</v>
      </c>
      <c r="GM214" s="13">
        <f t="shared" si="391"/>
        <v>-200.31186440677965</v>
      </c>
      <c r="GN214" s="13">
        <f t="shared" si="391"/>
        <v>-200.55955056179775</v>
      </c>
      <c r="GO214" s="13">
        <f t="shared" si="391"/>
        <v>-200.80446927374302</v>
      </c>
      <c r="GP214" s="13">
        <f t="shared" si="391"/>
        <v>-201.04666666666665</v>
      </c>
      <c r="GQ214" s="13">
        <f t="shared" si="391"/>
        <v>-201.28618784530386</v>
      </c>
      <c r="GR214" s="13">
        <f t="shared" si="391"/>
        <v>-201.52307692307696</v>
      </c>
      <c r="GS214" s="13">
        <f t="shared" si="391"/>
        <v>-201.75737704918032</v>
      </c>
      <c r="GT214" s="13">
        <f t="shared" si="391"/>
        <v>-201.9891304347826</v>
      </c>
      <c r="GU214" s="13">
        <f t="shared" si="391"/>
        <v>-202.21837837837836</v>
      </c>
      <c r="GV214" s="13">
        <f t="shared" si="391"/>
        <v>-202.44516129032257</v>
      </c>
      <c r="GW214" s="13">
        <f t="shared" si="391"/>
        <v>-202.66951871657756</v>
      </c>
      <c r="GX214" s="13">
        <f t="shared" si="391"/>
        <v>-202.8914893617021</v>
      </c>
      <c r="GY214" s="13">
        <f t="shared" si="391"/>
        <v>-203.11111111111111</v>
      </c>
      <c r="GZ214" s="13">
        <f t="shared" si="391"/>
        <v>-203.32842105263157</v>
      </c>
      <c r="HA214" s="13">
        <f t="shared" si="391"/>
        <v>-203.54345549738218</v>
      </c>
      <c r="HB214" s="13">
        <f t="shared" si="391"/>
        <v>-203.75624999999999</v>
      </c>
      <c r="HC214" s="13">
        <f t="shared" si="391"/>
        <v>-203.96683937823832</v>
      </c>
      <c r="HD214" s="13">
        <f t="shared" si="391"/>
        <v>-204.17525773195877</v>
      </c>
      <c r="HE214" s="13">
        <f t="shared" si="391"/>
        <v>-204.38153846153847</v>
      </c>
      <c r="HF214" s="13">
        <f t="shared" si="391"/>
        <v>-204.58571428571426</v>
      </c>
      <c r="HG214" s="13">
        <f t="shared" si="391"/>
        <v>-204.78781725888325</v>
      </c>
      <c r="HH214" s="13">
        <f t="shared" si="391"/>
        <v>-204.98787878787877</v>
      </c>
      <c r="HI214" s="13">
        <f t="shared" si="391"/>
        <v>-205.1859296482412</v>
      </c>
      <c r="HJ214" s="13">
        <f t="shared" si="391"/>
        <v>-205.38199999999998</v>
      </c>
      <c r="HK214" s="13">
        <f t="shared" si="391"/>
        <v>-205.57611940298506</v>
      </c>
      <c r="HL214" s="13">
        <f t="shared" si="391"/>
        <v>-205.76831683168317</v>
      </c>
      <c r="HM214" s="13">
        <f t="shared" si="391"/>
        <v>-205.95862068965516</v>
      </c>
      <c r="HN214" s="13">
        <f t="shared" si="391"/>
        <v>-206.14705882352939</v>
      </c>
      <c r="HO214" s="13">
        <f t="shared" si="391"/>
        <v>-206.3336585365854</v>
      </c>
      <c r="HP214" s="13">
        <f t="shared" si="391"/>
        <v>-206.51844660194175</v>
      </c>
      <c r="HQ214" s="13">
        <f t="shared" si="391"/>
        <v>-206.70144927536234</v>
      </c>
      <c r="HR214" s="13">
        <f t="shared" si="391"/>
        <v>-206.88269230769231</v>
      </c>
      <c r="HS214" s="13">
        <f t="shared" si="391"/>
        <v>-207.0622009569378</v>
      </c>
      <c r="HT214" s="13">
        <f t="shared" si="391"/>
        <v>-207.24</v>
      </c>
      <c r="HU214" s="13">
        <f t="shared" si="391"/>
        <v>-207.41611374407583</v>
      </c>
      <c r="HV214" s="13">
        <f t="shared" si="391"/>
        <v>-207.59056603773587</v>
      </c>
      <c r="HW214" s="13">
        <f t="shared" si="391"/>
        <v>-207.76338028169016</v>
      </c>
      <c r="HX214" s="13">
        <f t="shared" si="391"/>
        <v>-207.93457943925233</v>
      </c>
      <c r="HY214" s="13">
        <f t="shared" si="391"/>
        <v>-208.10418604651164</v>
      </c>
      <c r="HZ214" s="13">
        <f t="shared" si="391"/>
        <v>-208.27222222222221</v>
      </c>
      <c r="IA214" s="13">
        <f t="shared" si="391"/>
        <v>-208.43870967741935</v>
      </c>
      <c r="IB214" s="13">
        <f t="shared" si="391"/>
        <v>-208.60366972477064</v>
      </c>
      <c r="IC214" s="13">
        <f t="shared" si="391"/>
        <v>-208.76712328767124</v>
      </c>
      <c r="ID214" s="13">
        <f t="shared" si="391"/>
        <v>-208.92909090909092</v>
      </c>
      <c r="IE214" s="13">
        <f t="shared" si="391"/>
        <v>-209.08959276018101</v>
      </c>
      <c r="IF214" s="13">
        <f t="shared" si="391"/>
        <v>-209.24864864864867</v>
      </c>
      <c r="IG214" s="13">
        <f t="shared" si="391"/>
        <v>-209.40627802690582</v>
      </c>
      <c r="IH214" s="13">
        <f t="shared" si="391"/>
        <v>-209.5625</v>
      </c>
      <c r="II214" s="13">
        <f t="shared" si="391"/>
        <v>-209.71733333333333</v>
      </c>
      <c r="IJ214" s="13">
        <f t="shared" si="391"/>
        <v>-209.87079646017696</v>
      </c>
      <c r="IK214" s="13">
        <f t="shared" si="391"/>
        <v>-210.02290748898679</v>
      </c>
      <c r="IL214" s="13">
        <f t="shared" si="391"/>
        <v>-210.17368421052629</v>
      </c>
      <c r="IM214" s="13">
        <f t="shared" si="391"/>
        <v>-210.32314410480348</v>
      </c>
      <c r="IN214" s="13">
        <f t="shared" si="391"/>
        <v>-210.47130434782608</v>
      </c>
      <c r="IO214" s="13">
        <f t="shared" si="391"/>
        <v>-210.6181818181818</v>
      </c>
      <c r="IP214" s="13">
        <f t="shared" si="391"/>
        <v>-210.76379310344828</v>
      </c>
      <c r="IQ214" s="13">
        <f t="shared" si="391"/>
        <v>-210.90815450643777</v>
      </c>
      <c r="IR214" s="13">
        <f t="shared" si="391"/>
        <v>-211.05128205128204</v>
      </c>
      <c r="IS214" s="13">
        <f t="shared" si="391"/>
        <v>-211.19319148936171</v>
      </c>
      <c r="IT214" s="13">
        <f t="shared" si="391"/>
        <v>-211.33389830508474</v>
      </c>
      <c r="IU214" s="13">
        <f t="shared" si="391"/>
        <v>-211.47341772151901</v>
      </c>
      <c r="IV214" s="13">
        <f t="shared" si="391"/>
        <v>-211.61176470588234</v>
      </c>
      <c r="IW214" s="13"/>
      <c r="IX214" s="13"/>
      <c r="IY214" s="13"/>
      <c r="IZ214" s="13"/>
      <c r="JA214" s="13"/>
      <c r="JB214" s="13"/>
    </row>
    <row r="215" spans="1:262" ht="12.75" customHeight="1" x14ac:dyDescent="0.3">
      <c r="A215" s="10" t="s">
        <v>45</v>
      </c>
      <c r="B215" s="2">
        <v>208</v>
      </c>
      <c r="C215" s="13">
        <f t="shared" si="370"/>
        <v>841.66666666666674</v>
      </c>
      <c r="D215" s="13">
        <f t="shared" si="371"/>
        <v>633.66666666666674</v>
      </c>
      <c r="E215" s="13">
        <f t="shared" si="372"/>
        <v>10.5</v>
      </c>
      <c r="F215" s="2">
        <f t="shared" si="373"/>
        <v>625</v>
      </c>
      <c r="G215" s="13">
        <f t="shared" si="374"/>
        <v>22.630952380952383</v>
      </c>
      <c r="H215" s="11">
        <f t="shared" si="375"/>
        <v>1341.6666666666665</v>
      </c>
      <c r="I215" s="13"/>
      <c r="J215" s="13"/>
      <c r="K215" s="13"/>
      <c r="L215" s="13"/>
      <c r="M215" s="13"/>
      <c r="N215" s="13"/>
      <c r="O215" s="13"/>
      <c r="P215" s="13"/>
      <c r="Q215" s="13"/>
      <c r="R215" s="4">
        <v>3000</v>
      </c>
      <c r="S215" s="17">
        <f t="shared" si="376"/>
        <v>2.5</v>
      </c>
      <c r="T215" s="17">
        <v>7.5</v>
      </c>
      <c r="U215" s="17">
        <f t="shared" si="377"/>
        <v>18.75</v>
      </c>
      <c r="V215" s="17">
        <f t="shared" si="378"/>
        <v>1500</v>
      </c>
      <c r="W215" s="17">
        <f t="shared" si="379"/>
        <v>1.25</v>
      </c>
      <c r="X215" s="17">
        <f t="shared" si="380"/>
        <v>250</v>
      </c>
      <c r="Y215" s="4">
        <f t="shared" si="381"/>
        <v>1250</v>
      </c>
      <c r="Z215" s="4">
        <v>0.05</v>
      </c>
      <c r="AA215" s="4">
        <v>12</v>
      </c>
      <c r="AB215" s="4">
        <v>7</v>
      </c>
      <c r="AC215" s="4">
        <v>500</v>
      </c>
      <c r="AD215" s="4">
        <v>1500</v>
      </c>
      <c r="AE215" s="4">
        <f t="shared" si="382"/>
        <v>2812.5</v>
      </c>
      <c r="AF215" s="4">
        <f t="shared" si="383"/>
        <v>337.5</v>
      </c>
      <c r="AG215" s="13">
        <f t="shared" ref="AG215:IV215" si="392">((($V215+$X215)/10*MAX((AG$2/$AC215),1)+($Y215/80*180*$Z215))/(MAX((AG$2/$AA215),1)+$AB215))*28-$B215</f>
        <v>896.6875</v>
      </c>
      <c r="AH215" s="13">
        <f t="shared" si="392"/>
        <v>896.6875</v>
      </c>
      <c r="AI215" s="13">
        <f t="shared" si="392"/>
        <v>831.70588235294122</v>
      </c>
      <c r="AJ215" s="13">
        <f t="shared" si="392"/>
        <v>773.94444444444434</v>
      </c>
      <c r="AK215" s="13">
        <f t="shared" si="392"/>
        <v>722.26315789473688</v>
      </c>
      <c r="AL215" s="13">
        <f t="shared" si="392"/>
        <v>675.75</v>
      </c>
      <c r="AM215" s="13">
        <f t="shared" si="392"/>
        <v>633.66666666666674</v>
      </c>
      <c r="AN215" s="13">
        <f t="shared" si="392"/>
        <v>595.40909090909088</v>
      </c>
      <c r="AO215" s="13">
        <f t="shared" si="392"/>
        <v>560.47826086956525</v>
      </c>
      <c r="AP215" s="13">
        <f t="shared" si="392"/>
        <v>528.45833333333326</v>
      </c>
      <c r="AQ215" s="13">
        <f t="shared" si="392"/>
        <v>499</v>
      </c>
      <c r="AR215" s="13">
        <f t="shared" si="392"/>
        <v>471.80769230769226</v>
      </c>
      <c r="AS215" s="13">
        <f t="shared" si="392"/>
        <v>446.62962962962968</v>
      </c>
      <c r="AT215" s="13">
        <f t="shared" si="392"/>
        <v>423.25</v>
      </c>
      <c r="AU215" s="13">
        <f t="shared" si="392"/>
        <v>401.48275862068965</v>
      </c>
      <c r="AV215" s="13">
        <f t="shared" si="392"/>
        <v>381.16666666666674</v>
      </c>
      <c r="AW215" s="13">
        <f t="shared" si="392"/>
        <v>362.16129032258061</v>
      </c>
      <c r="AX215" s="13">
        <f t="shared" si="392"/>
        <v>344.34375</v>
      </c>
      <c r="AY215" s="13">
        <f t="shared" si="392"/>
        <v>327.60606060606062</v>
      </c>
      <c r="AZ215" s="13">
        <f t="shared" si="392"/>
        <v>311.85294117647061</v>
      </c>
      <c r="BA215" s="13">
        <f t="shared" si="392"/>
        <v>297</v>
      </c>
      <c r="BB215" s="13">
        <f t="shared" si="392"/>
        <v>282.97222222222217</v>
      </c>
      <c r="BC215" s="13">
        <f t="shared" si="392"/>
        <v>269.70270270270271</v>
      </c>
      <c r="BD215" s="13">
        <f t="shared" si="392"/>
        <v>257.13157894736844</v>
      </c>
      <c r="BE215" s="13">
        <f t="shared" si="392"/>
        <v>245.20512820512818</v>
      </c>
      <c r="BF215" s="13">
        <f t="shared" si="392"/>
        <v>233.875</v>
      </c>
      <c r="BG215" s="13">
        <f t="shared" si="392"/>
        <v>223.09756097560978</v>
      </c>
      <c r="BH215" s="13">
        <f t="shared" si="392"/>
        <v>212.83333333333337</v>
      </c>
      <c r="BI215" s="13">
        <f t="shared" si="392"/>
        <v>203.04651162790697</v>
      </c>
      <c r="BJ215" s="13">
        <f t="shared" si="392"/>
        <v>193.70454545454544</v>
      </c>
      <c r="BK215" s="13">
        <f t="shared" si="392"/>
        <v>184.77777777777783</v>
      </c>
      <c r="BL215" s="13">
        <f t="shared" si="392"/>
        <v>176.23913043478262</v>
      </c>
      <c r="BM215" s="13">
        <f t="shared" si="392"/>
        <v>168.063829787234</v>
      </c>
      <c r="BN215" s="13">
        <f t="shared" si="392"/>
        <v>160.22916666666663</v>
      </c>
      <c r="BO215" s="13">
        <f t="shared" si="392"/>
        <v>152.71428571428572</v>
      </c>
      <c r="BP215" s="13">
        <f t="shared" si="392"/>
        <v>145.5</v>
      </c>
      <c r="BQ215" s="13">
        <f t="shared" si="392"/>
        <v>138.56862745098039</v>
      </c>
      <c r="BR215" s="13">
        <f t="shared" si="392"/>
        <v>131.90384615384613</v>
      </c>
      <c r="BS215" s="13">
        <f t="shared" si="392"/>
        <v>125.49056603773585</v>
      </c>
      <c r="BT215" s="13">
        <f t="shared" si="392"/>
        <v>119.31481481481484</v>
      </c>
      <c r="BU215" s="13">
        <f t="shared" si="392"/>
        <v>113.36363636363637</v>
      </c>
      <c r="BV215" s="13">
        <f t="shared" si="392"/>
        <v>107.625</v>
      </c>
      <c r="BW215" s="13">
        <f t="shared" si="392"/>
        <v>102.08771929824564</v>
      </c>
      <c r="BX215" s="13">
        <f t="shared" si="392"/>
        <v>96.741379310344826</v>
      </c>
      <c r="BY215" s="13">
        <f t="shared" si="392"/>
        <v>91.576271186440636</v>
      </c>
      <c r="BZ215" s="13">
        <f t="shared" si="392"/>
        <v>86.583333333333371</v>
      </c>
      <c r="CA215" s="13">
        <f t="shared" si="392"/>
        <v>81.754098360655746</v>
      </c>
      <c r="CB215" s="13">
        <f t="shared" si="392"/>
        <v>77.080645161290306</v>
      </c>
      <c r="CC215" s="13">
        <f t="shared" si="392"/>
        <v>72.5555555555556</v>
      </c>
      <c r="CD215" s="13">
        <f t="shared" si="392"/>
        <v>68.171875</v>
      </c>
      <c r="CE215" s="13">
        <f t="shared" si="392"/>
        <v>63.923076923076906</v>
      </c>
      <c r="CF215" s="13">
        <f t="shared" si="392"/>
        <v>59.803030303030312</v>
      </c>
      <c r="CG215" s="13">
        <f t="shared" si="392"/>
        <v>55.80597014925371</v>
      </c>
      <c r="CH215" s="13">
        <f t="shared" si="392"/>
        <v>51.926470588235304</v>
      </c>
      <c r="CI215" s="13">
        <f t="shared" si="392"/>
        <v>48.159420289855063</v>
      </c>
      <c r="CJ215" s="13">
        <f t="shared" si="392"/>
        <v>44.5</v>
      </c>
      <c r="CK215" s="13">
        <f t="shared" si="392"/>
        <v>40.943661971831006</v>
      </c>
      <c r="CL215" s="13">
        <f t="shared" si="392"/>
        <v>37.486111111111086</v>
      </c>
      <c r="CM215" s="13">
        <f t="shared" si="392"/>
        <v>34.123287671232845</v>
      </c>
      <c r="CN215" s="13">
        <f t="shared" si="392"/>
        <v>30.851351351351354</v>
      </c>
      <c r="CO215" s="13">
        <f t="shared" si="392"/>
        <v>27.666666666666657</v>
      </c>
      <c r="CP215" s="13">
        <f t="shared" si="392"/>
        <v>24.56578947368422</v>
      </c>
      <c r="CQ215" s="13">
        <f t="shared" si="392"/>
        <v>21.545454545454533</v>
      </c>
      <c r="CR215" s="13">
        <f t="shared" si="392"/>
        <v>18.602564102564088</v>
      </c>
      <c r="CS215" s="13">
        <f t="shared" si="392"/>
        <v>15.734177215189874</v>
      </c>
      <c r="CT215" s="13">
        <f t="shared" si="392"/>
        <v>12.9375</v>
      </c>
      <c r="CU215" s="13">
        <f t="shared" si="392"/>
        <v>10.209876543209873</v>
      </c>
      <c r="CV215" s="13">
        <f t="shared" si="392"/>
        <v>7.5487804878048905</v>
      </c>
      <c r="CW215" s="13">
        <f t="shared" si="392"/>
        <v>4.9518072289156692</v>
      </c>
      <c r="CX215" s="13">
        <f t="shared" si="392"/>
        <v>2.4166666666666856</v>
      </c>
      <c r="CY215" s="13">
        <f t="shared" si="392"/>
        <v>-5.882352941176805E-2</v>
      </c>
      <c r="CZ215" s="13">
        <f t="shared" si="392"/>
        <v>-2.4767441860465169</v>
      </c>
      <c r="DA215" s="13">
        <f t="shared" si="392"/>
        <v>-4.8390804597701162</v>
      </c>
      <c r="DB215" s="13">
        <f t="shared" si="392"/>
        <v>-7.1477272727272805</v>
      </c>
      <c r="DC215" s="13">
        <f t="shared" si="392"/>
        <v>-9.4044943820224773</v>
      </c>
      <c r="DD215" s="13">
        <f t="shared" si="392"/>
        <v>-11.611111111111086</v>
      </c>
      <c r="DE215" s="13">
        <f t="shared" si="392"/>
        <v>-13.769230769230774</v>
      </c>
      <c r="DF215" s="13">
        <f t="shared" si="392"/>
        <v>-15.880434782608688</v>
      </c>
      <c r="DG215" s="13">
        <f t="shared" si="392"/>
        <v>-17.946236559139777</v>
      </c>
      <c r="DH215" s="13">
        <f t="shared" si="392"/>
        <v>-19.968085106383</v>
      </c>
      <c r="DI215" s="13">
        <f t="shared" si="392"/>
        <v>-21.94736842105263</v>
      </c>
      <c r="DJ215" s="13">
        <f t="shared" si="392"/>
        <v>-23.885416666666686</v>
      </c>
      <c r="DK215" s="13">
        <f t="shared" si="392"/>
        <v>-25.783505154639187</v>
      </c>
      <c r="DL215" s="13">
        <f t="shared" si="392"/>
        <v>-26.842857142857156</v>
      </c>
      <c r="DM215" s="13">
        <f t="shared" si="392"/>
        <v>-27.48484848484847</v>
      </c>
      <c r="DN215" s="13">
        <f t="shared" si="392"/>
        <v>-28.114000000000004</v>
      </c>
      <c r="DO215" s="13">
        <f t="shared" si="392"/>
        <v>-28.730693069306909</v>
      </c>
      <c r="DP215" s="13">
        <f t="shared" si="392"/>
        <v>-29.335294117647067</v>
      </c>
      <c r="DQ215" s="13">
        <f t="shared" si="392"/>
        <v>-29.928155339805841</v>
      </c>
      <c r="DR215" s="13">
        <f t="shared" si="392"/>
        <v>-30.509615384615387</v>
      </c>
      <c r="DS215" s="13">
        <f t="shared" si="392"/>
        <v>-31.079999999999984</v>
      </c>
      <c r="DT215" s="13">
        <f t="shared" si="392"/>
        <v>-31.639622641509391</v>
      </c>
      <c r="DU215" s="13">
        <f t="shared" si="392"/>
        <v>-32.188785046728952</v>
      </c>
      <c r="DV215" s="13">
        <f t="shared" si="392"/>
        <v>-32.727777777777789</v>
      </c>
      <c r="DW215" s="13">
        <f t="shared" si="392"/>
        <v>-33.256880733944939</v>
      </c>
      <c r="DX215" s="13">
        <f t="shared" si="392"/>
        <v>-33.776363636363612</v>
      </c>
      <c r="DY215" s="13">
        <f t="shared" si="392"/>
        <v>-34.286486486486496</v>
      </c>
      <c r="DZ215" s="13">
        <f t="shared" si="392"/>
        <v>-34.787500000000023</v>
      </c>
      <c r="EA215" s="13">
        <f t="shared" si="392"/>
        <v>-35.279646017699122</v>
      </c>
      <c r="EB215" s="13">
        <f t="shared" si="392"/>
        <v>-35.76315789473685</v>
      </c>
      <c r="EC215" s="13">
        <f t="shared" si="392"/>
        <v>-36.23826086956521</v>
      </c>
      <c r="ED215" s="13">
        <f t="shared" si="392"/>
        <v>-36.705172413793093</v>
      </c>
      <c r="EE215" s="13">
        <f t="shared" si="392"/>
        <v>-37.164102564102564</v>
      </c>
      <c r="EF215" s="13">
        <f t="shared" si="392"/>
        <v>-37.615254237288127</v>
      </c>
      <c r="EG215" s="13">
        <f t="shared" si="392"/>
        <v>-38.058823529411768</v>
      </c>
      <c r="EH215" s="13">
        <f t="shared" si="392"/>
        <v>-38.495000000000005</v>
      </c>
      <c r="EI215" s="13">
        <f t="shared" si="392"/>
        <v>-38.923966942148724</v>
      </c>
      <c r="EJ215" s="13">
        <f t="shared" si="392"/>
        <v>-39.345901639344248</v>
      </c>
      <c r="EK215" s="13">
        <f t="shared" si="392"/>
        <v>-39.760975609756116</v>
      </c>
      <c r="EL215" s="13">
        <f t="shared" si="392"/>
        <v>-40.169354838709666</v>
      </c>
      <c r="EM215" s="13">
        <f t="shared" si="392"/>
        <v>-40.571199999999976</v>
      </c>
      <c r="EN215" s="13">
        <f t="shared" si="392"/>
        <v>-40.96666666666664</v>
      </c>
      <c r="EO215" s="13">
        <f t="shared" si="392"/>
        <v>-41.355905511811017</v>
      </c>
      <c r="EP215" s="13">
        <f t="shared" si="392"/>
        <v>-41.739062500000017</v>
      </c>
      <c r="EQ215" s="13">
        <f t="shared" si="392"/>
        <v>-42.116279069767444</v>
      </c>
      <c r="ER215" s="13">
        <f t="shared" si="392"/>
        <v>-42.487692307692299</v>
      </c>
      <c r="ES215" s="13">
        <f t="shared" si="392"/>
        <v>-42.853435114503839</v>
      </c>
      <c r="ET215" s="13">
        <f t="shared" si="392"/>
        <v>-43.213636363636368</v>
      </c>
      <c r="EU215" s="13">
        <f t="shared" si="392"/>
        <v>-43.568421052631578</v>
      </c>
      <c r="EV215" s="13">
        <f t="shared" si="392"/>
        <v>-43.917910447761187</v>
      </c>
      <c r="EW215" s="13">
        <f t="shared" si="392"/>
        <v>-44.262222222222221</v>
      </c>
      <c r="EX215" s="13">
        <f t="shared" si="392"/>
        <v>-44.601470588235287</v>
      </c>
      <c r="EY215" s="13">
        <f t="shared" si="392"/>
        <v>-44.935766423357649</v>
      </c>
      <c r="EZ215" s="13">
        <f t="shared" si="392"/>
        <v>-45.265217391304361</v>
      </c>
      <c r="FA215" s="13">
        <f t="shared" si="392"/>
        <v>-45.589928057553976</v>
      </c>
      <c r="FB215" s="13">
        <f t="shared" si="392"/>
        <v>-45.91</v>
      </c>
      <c r="FC215" s="13">
        <f t="shared" si="392"/>
        <v>-46.225531914893622</v>
      </c>
      <c r="FD215" s="13">
        <f t="shared" si="392"/>
        <v>-46.536619718309851</v>
      </c>
      <c r="FE215" s="13">
        <f t="shared" si="392"/>
        <v>-46.843356643356628</v>
      </c>
      <c r="FF215" s="13">
        <f t="shared" si="392"/>
        <v>-47.145833333333314</v>
      </c>
      <c r="FG215" s="13">
        <f t="shared" si="392"/>
        <v>-47.444137931034476</v>
      </c>
      <c r="FH215" s="13">
        <f t="shared" si="392"/>
        <v>-47.738356164383561</v>
      </c>
      <c r="FI215" s="13">
        <f t="shared" si="392"/>
        <v>-48.028571428571439</v>
      </c>
      <c r="FJ215" s="13">
        <f t="shared" si="392"/>
        <v>-48.314864864864859</v>
      </c>
      <c r="FK215" s="13">
        <f t="shared" si="392"/>
        <v>-48.597315436241615</v>
      </c>
      <c r="FL215" s="13">
        <f t="shared" si="392"/>
        <v>-48.876000000000005</v>
      </c>
      <c r="FM215" s="13">
        <f t="shared" si="392"/>
        <v>-49.150993377483445</v>
      </c>
      <c r="FN215" s="13">
        <f t="shared" si="392"/>
        <v>-49.422368421052624</v>
      </c>
      <c r="FO215" s="13">
        <f t="shared" si="392"/>
        <v>-49.690196078431399</v>
      </c>
      <c r="FP215" s="13">
        <f t="shared" si="392"/>
        <v>-49.954545454545439</v>
      </c>
      <c r="FQ215" s="13">
        <f t="shared" si="392"/>
        <v>-50.215483870967745</v>
      </c>
      <c r="FR215" s="13">
        <f t="shared" si="392"/>
        <v>-50.473076923076917</v>
      </c>
      <c r="FS215" s="13">
        <f t="shared" si="392"/>
        <v>-50.727388535031849</v>
      </c>
      <c r="FT215" s="13">
        <f t="shared" si="392"/>
        <v>-50.97848101265825</v>
      </c>
      <c r="FU215" s="13">
        <f t="shared" si="392"/>
        <v>-51.226415094339615</v>
      </c>
      <c r="FV215" s="13">
        <f t="shared" si="392"/>
        <v>-51.471249999999998</v>
      </c>
      <c r="FW215" s="13">
        <f t="shared" si="392"/>
        <v>-51.713043478260886</v>
      </c>
      <c r="FX215" s="13">
        <f t="shared" si="392"/>
        <v>-51.951851851851842</v>
      </c>
      <c r="FY215" s="13">
        <f t="shared" si="392"/>
        <v>-52.187730061349669</v>
      </c>
      <c r="FZ215" s="13">
        <f t="shared" si="392"/>
        <v>-52.42073170731706</v>
      </c>
      <c r="GA215" s="13">
        <f t="shared" si="392"/>
        <v>-52.650909090909067</v>
      </c>
      <c r="GB215" s="13">
        <f t="shared" si="392"/>
        <v>-52.878313253012038</v>
      </c>
      <c r="GC215" s="13">
        <f t="shared" si="392"/>
        <v>-53.102994011976051</v>
      </c>
      <c r="GD215" s="13">
        <f t="shared" si="392"/>
        <v>-53.324999999999989</v>
      </c>
      <c r="GE215" s="13">
        <f t="shared" si="392"/>
        <v>-53.544378698224847</v>
      </c>
      <c r="GF215" s="13">
        <f t="shared" si="392"/>
        <v>-53.761176470588225</v>
      </c>
      <c r="GG215" s="13">
        <f t="shared" si="392"/>
        <v>-53.975438596491244</v>
      </c>
      <c r="GH215" s="13">
        <f t="shared" si="392"/>
        <v>-54.187209302325584</v>
      </c>
      <c r="GI215" s="13">
        <f t="shared" si="392"/>
        <v>-54.396531791907535</v>
      </c>
      <c r="GJ215" s="13">
        <f t="shared" si="392"/>
        <v>-54.603448275862064</v>
      </c>
      <c r="GK215" s="13">
        <f t="shared" si="392"/>
        <v>-54.808000000000021</v>
      </c>
      <c r="GL215" s="13">
        <f t="shared" si="392"/>
        <v>-55.010227272727263</v>
      </c>
      <c r="GM215" s="13">
        <f t="shared" si="392"/>
        <v>-55.21016949152542</v>
      </c>
      <c r="GN215" s="13">
        <f t="shared" si="392"/>
        <v>-55.407865168539331</v>
      </c>
      <c r="GO215" s="13">
        <f t="shared" si="392"/>
        <v>-55.603351955307261</v>
      </c>
      <c r="GP215" s="13">
        <f t="shared" si="392"/>
        <v>-55.796666666666653</v>
      </c>
      <c r="GQ215" s="13">
        <f t="shared" si="392"/>
        <v>-55.987845303867402</v>
      </c>
      <c r="GR215" s="13">
        <f t="shared" si="392"/>
        <v>-56.176923076923089</v>
      </c>
      <c r="GS215" s="13">
        <f t="shared" si="392"/>
        <v>-56.36393442622952</v>
      </c>
      <c r="GT215" s="13">
        <f t="shared" si="392"/>
        <v>-56.548913043478251</v>
      </c>
      <c r="GU215" s="13">
        <f t="shared" si="392"/>
        <v>-56.731891891891877</v>
      </c>
      <c r="GV215" s="13">
        <f t="shared" si="392"/>
        <v>-56.912903225806474</v>
      </c>
      <c r="GW215" s="13">
        <f t="shared" si="392"/>
        <v>-57.09197860962567</v>
      </c>
      <c r="GX215" s="13">
        <f t="shared" si="392"/>
        <v>-57.269148936170211</v>
      </c>
      <c r="GY215" s="13">
        <f t="shared" si="392"/>
        <v>-57.444444444444429</v>
      </c>
      <c r="GZ215" s="13">
        <f t="shared" si="392"/>
        <v>-57.617894736842118</v>
      </c>
      <c r="HA215" s="13">
        <f t="shared" si="392"/>
        <v>-57.78952879581152</v>
      </c>
      <c r="HB215" s="13">
        <f t="shared" si="392"/>
        <v>-57.959374999999994</v>
      </c>
      <c r="HC215" s="13">
        <f t="shared" si="392"/>
        <v>-58.127461139896354</v>
      </c>
      <c r="HD215" s="13">
        <f t="shared" si="392"/>
        <v>-58.293814432989677</v>
      </c>
      <c r="HE215" s="13">
        <f t="shared" si="392"/>
        <v>-58.458461538461535</v>
      </c>
      <c r="HF215" s="13">
        <f t="shared" si="392"/>
        <v>-58.621428571428567</v>
      </c>
      <c r="HG215" s="13">
        <f t="shared" si="392"/>
        <v>-58.782741116751282</v>
      </c>
      <c r="HH215" s="13">
        <f t="shared" si="392"/>
        <v>-58.942424242424238</v>
      </c>
      <c r="HI215" s="13">
        <f t="shared" si="392"/>
        <v>-59.100502512562826</v>
      </c>
      <c r="HJ215" s="13">
        <f t="shared" si="392"/>
        <v>-59.256999999999977</v>
      </c>
      <c r="HK215" s="13">
        <f t="shared" si="392"/>
        <v>-59.41194029850746</v>
      </c>
      <c r="HL215" s="13">
        <f t="shared" si="392"/>
        <v>-59.565346534653486</v>
      </c>
      <c r="HM215" s="13">
        <f t="shared" si="392"/>
        <v>-59.717241379310366</v>
      </c>
      <c r="HN215" s="13">
        <f t="shared" si="392"/>
        <v>-59.867647058823536</v>
      </c>
      <c r="HO215" s="13">
        <f t="shared" si="392"/>
        <v>-60.016585365853672</v>
      </c>
      <c r="HP215" s="13">
        <f t="shared" si="392"/>
        <v>-60.164077669902895</v>
      </c>
      <c r="HQ215" s="13">
        <f t="shared" si="392"/>
        <v>-60.310144927536243</v>
      </c>
      <c r="HR215" s="13">
        <f t="shared" si="392"/>
        <v>-60.454807692307696</v>
      </c>
      <c r="HS215" s="13">
        <f t="shared" si="392"/>
        <v>-60.598086124401902</v>
      </c>
      <c r="HT215" s="13">
        <f t="shared" si="392"/>
        <v>-60.740000000000009</v>
      </c>
      <c r="HU215" s="13">
        <f t="shared" si="392"/>
        <v>-60.880568720379131</v>
      </c>
      <c r="HV215" s="13">
        <f t="shared" si="392"/>
        <v>-61.019811320754741</v>
      </c>
      <c r="HW215" s="13">
        <f t="shared" si="392"/>
        <v>-61.157746478873236</v>
      </c>
      <c r="HX215" s="13">
        <f t="shared" si="392"/>
        <v>-61.294392523364479</v>
      </c>
      <c r="HY215" s="13">
        <f t="shared" si="392"/>
        <v>-61.429767441860491</v>
      </c>
      <c r="HZ215" s="13">
        <f t="shared" si="392"/>
        <v>-61.563888888888869</v>
      </c>
      <c r="IA215" s="13">
        <f t="shared" si="392"/>
        <v>-61.696774193548407</v>
      </c>
      <c r="IB215" s="13">
        <f t="shared" si="392"/>
        <v>-61.828440366972472</v>
      </c>
      <c r="IC215" s="13">
        <f t="shared" si="392"/>
        <v>-61.958904109589042</v>
      </c>
      <c r="ID215" s="13">
        <f t="shared" si="392"/>
        <v>-62.088181818181823</v>
      </c>
      <c r="IE215" s="13">
        <f t="shared" si="392"/>
        <v>-62.216289592760177</v>
      </c>
      <c r="IF215" s="13">
        <f t="shared" si="392"/>
        <v>-62.343243243243251</v>
      </c>
      <c r="IG215" s="13">
        <f t="shared" si="392"/>
        <v>-62.469058295964146</v>
      </c>
      <c r="IH215" s="13">
        <f t="shared" si="392"/>
        <v>-62.59375</v>
      </c>
      <c r="II215" s="13">
        <f t="shared" si="392"/>
        <v>-62.717333333333329</v>
      </c>
      <c r="IJ215" s="13">
        <f t="shared" si="392"/>
        <v>-62.83982300884955</v>
      </c>
      <c r="IK215" s="13">
        <f t="shared" si="392"/>
        <v>-62.961233480176219</v>
      </c>
      <c r="IL215" s="13">
        <f t="shared" si="392"/>
        <v>-63.081578947368399</v>
      </c>
      <c r="IM215" s="13">
        <f t="shared" si="392"/>
        <v>-63.200873362445407</v>
      </c>
      <c r="IN215" s="13">
        <f t="shared" si="392"/>
        <v>-63.319130434782608</v>
      </c>
      <c r="IO215" s="13">
        <f t="shared" si="392"/>
        <v>-63.436363636363637</v>
      </c>
      <c r="IP215" s="13">
        <f t="shared" si="392"/>
        <v>-63.552586206896564</v>
      </c>
      <c r="IQ215" s="13">
        <f t="shared" si="392"/>
        <v>-63.667811158798258</v>
      </c>
      <c r="IR215" s="13">
        <f t="shared" si="392"/>
        <v>-63.78205128205127</v>
      </c>
      <c r="IS215" s="13">
        <f t="shared" si="392"/>
        <v>-63.895319148936153</v>
      </c>
      <c r="IT215" s="13">
        <f t="shared" si="392"/>
        <v>-64.007627118644052</v>
      </c>
      <c r="IU215" s="13">
        <f t="shared" si="392"/>
        <v>-64.118987341772169</v>
      </c>
      <c r="IV215" s="13">
        <f t="shared" si="392"/>
        <v>-64.229411764705844</v>
      </c>
      <c r="IW215" s="13"/>
      <c r="IX215" s="13"/>
      <c r="IY215" s="13"/>
      <c r="IZ215" s="13"/>
      <c r="JA215" s="13"/>
      <c r="JB215" s="13"/>
    </row>
    <row r="216" spans="1:262" ht="12.75" customHeight="1" x14ac:dyDescent="0.3">
      <c r="A216" s="14" t="s">
        <v>46</v>
      </c>
      <c r="B216" s="18">
        <v>84</v>
      </c>
      <c r="C216" s="19">
        <f t="shared" si="370"/>
        <v>541.66666666666663</v>
      </c>
      <c r="D216" s="19">
        <f t="shared" si="371"/>
        <v>457.66666666666663</v>
      </c>
      <c r="E216" s="19">
        <f t="shared" si="372"/>
        <v>10.5</v>
      </c>
      <c r="F216" s="18">
        <f t="shared" si="373"/>
        <v>450</v>
      </c>
      <c r="G216" s="19">
        <f t="shared" si="374"/>
        <v>16.345238095238095</v>
      </c>
      <c r="H216" s="16">
        <f t="shared" si="375"/>
        <v>1041.6666666666665</v>
      </c>
      <c r="I216" s="19"/>
      <c r="J216" s="19"/>
      <c r="K216" s="19"/>
      <c r="L216" s="19"/>
      <c r="M216" s="19"/>
      <c r="N216" s="19"/>
      <c r="O216" s="19"/>
      <c r="P216" s="19"/>
      <c r="Q216" s="19"/>
      <c r="R216" s="4">
        <v>2000</v>
      </c>
      <c r="S216" s="17">
        <f t="shared" si="376"/>
        <v>2.5</v>
      </c>
      <c r="T216" s="17">
        <v>7.5</v>
      </c>
      <c r="U216" s="17">
        <f t="shared" si="377"/>
        <v>18.75</v>
      </c>
      <c r="V216" s="17">
        <f t="shared" si="378"/>
        <v>1500</v>
      </c>
      <c r="W216" s="17">
        <f t="shared" si="379"/>
        <v>1.25</v>
      </c>
      <c r="X216" s="17">
        <f t="shared" si="380"/>
        <v>250</v>
      </c>
      <c r="Y216" s="4">
        <f t="shared" si="381"/>
        <v>250</v>
      </c>
      <c r="Z216" s="4">
        <v>0.05</v>
      </c>
      <c r="AA216" s="4">
        <v>12</v>
      </c>
      <c r="AB216" s="4">
        <v>7</v>
      </c>
      <c r="AC216" s="4">
        <v>500</v>
      </c>
      <c r="AD216" s="4">
        <v>1500</v>
      </c>
      <c r="AE216" s="4">
        <f t="shared" si="382"/>
        <v>562.5</v>
      </c>
      <c r="AF216" s="4">
        <f t="shared" si="383"/>
        <v>337.5</v>
      </c>
      <c r="AG216" s="13">
        <f t="shared" ref="AG216:IV216" si="393">((($V216+$X216)/10*MAX((AG$2/$AC216),1)+($Y216/80*180*$Z216))/(MAX((AG$2/$AA216),1)+$AB216))*28-$B216</f>
        <v>626.9375</v>
      </c>
      <c r="AH216" s="13">
        <f t="shared" si="393"/>
        <v>626.9375</v>
      </c>
      <c r="AI216" s="13">
        <f t="shared" si="393"/>
        <v>585.11764705882354</v>
      </c>
      <c r="AJ216" s="13">
        <f t="shared" si="393"/>
        <v>547.94444444444434</v>
      </c>
      <c r="AK216" s="13">
        <f t="shared" si="393"/>
        <v>514.68421052631584</v>
      </c>
      <c r="AL216" s="13">
        <f t="shared" si="393"/>
        <v>484.75</v>
      </c>
      <c r="AM216" s="13">
        <f t="shared" si="393"/>
        <v>457.66666666666663</v>
      </c>
      <c r="AN216" s="13">
        <f t="shared" si="393"/>
        <v>433.0454545454545</v>
      </c>
      <c r="AO216" s="13">
        <f t="shared" si="393"/>
        <v>410.56521739130437</v>
      </c>
      <c r="AP216" s="13">
        <f t="shared" si="393"/>
        <v>389.95833333333331</v>
      </c>
      <c r="AQ216" s="13">
        <f t="shared" si="393"/>
        <v>371</v>
      </c>
      <c r="AR216" s="13">
        <f t="shared" si="393"/>
        <v>353.5</v>
      </c>
      <c r="AS216" s="13">
        <f t="shared" si="393"/>
        <v>337.2962962962963</v>
      </c>
      <c r="AT216" s="13">
        <f t="shared" si="393"/>
        <v>322.25</v>
      </c>
      <c r="AU216" s="13">
        <f t="shared" si="393"/>
        <v>308.24137931034483</v>
      </c>
      <c r="AV216" s="13">
        <f t="shared" si="393"/>
        <v>295.16666666666663</v>
      </c>
      <c r="AW216" s="13">
        <f t="shared" si="393"/>
        <v>282.93548387096774</v>
      </c>
      <c r="AX216" s="13">
        <f t="shared" si="393"/>
        <v>271.46875</v>
      </c>
      <c r="AY216" s="13">
        <f t="shared" si="393"/>
        <v>260.69696969696969</v>
      </c>
      <c r="AZ216" s="13">
        <f t="shared" si="393"/>
        <v>250.55882352941177</v>
      </c>
      <c r="BA216" s="13">
        <f t="shared" si="393"/>
        <v>241</v>
      </c>
      <c r="BB216" s="13">
        <f t="shared" si="393"/>
        <v>231.97222222222217</v>
      </c>
      <c r="BC216" s="13">
        <f t="shared" si="393"/>
        <v>223.43243243243245</v>
      </c>
      <c r="BD216" s="13">
        <f t="shared" si="393"/>
        <v>215.34210526315792</v>
      </c>
      <c r="BE216" s="13">
        <f t="shared" si="393"/>
        <v>207.66666666666663</v>
      </c>
      <c r="BF216" s="13">
        <f t="shared" si="393"/>
        <v>200.375</v>
      </c>
      <c r="BG216" s="13">
        <f t="shared" si="393"/>
        <v>193.4390243902439</v>
      </c>
      <c r="BH216" s="13">
        <f t="shared" si="393"/>
        <v>186.83333333333331</v>
      </c>
      <c r="BI216" s="13">
        <f t="shared" si="393"/>
        <v>180.53488372093022</v>
      </c>
      <c r="BJ216" s="13">
        <f t="shared" si="393"/>
        <v>174.52272727272725</v>
      </c>
      <c r="BK216" s="13">
        <f t="shared" si="393"/>
        <v>168.7777777777778</v>
      </c>
      <c r="BL216" s="13">
        <f t="shared" si="393"/>
        <v>163.28260869565219</v>
      </c>
      <c r="BM216" s="13">
        <f t="shared" si="393"/>
        <v>158.02127659574467</v>
      </c>
      <c r="BN216" s="13">
        <f t="shared" si="393"/>
        <v>152.97916666666666</v>
      </c>
      <c r="BO216" s="13">
        <f t="shared" si="393"/>
        <v>148.14285714285714</v>
      </c>
      <c r="BP216" s="13">
        <f t="shared" si="393"/>
        <v>143.5</v>
      </c>
      <c r="BQ216" s="13">
        <f t="shared" si="393"/>
        <v>139.0392156862745</v>
      </c>
      <c r="BR216" s="13">
        <f t="shared" si="393"/>
        <v>134.75</v>
      </c>
      <c r="BS216" s="13">
        <f t="shared" si="393"/>
        <v>130.62264150943398</v>
      </c>
      <c r="BT216" s="13">
        <f t="shared" si="393"/>
        <v>126.64814814814815</v>
      </c>
      <c r="BU216" s="13">
        <f t="shared" si="393"/>
        <v>122.81818181818181</v>
      </c>
      <c r="BV216" s="13">
        <f t="shared" si="393"/>
        <v>119.125</v>
      </c>
      <c r="BW216" s="13">
        <f t="shared" si="393"/>
        <v>115.56140350877195</v>
      </c>
      <c r="BX216" s="13">
        <f t="shared" si="393"/>
        <v>112.12068965517241</v>
      </c>
      <c r="BY216" s="13">
        <f t="shared" si="393"/>
        <v>108.79661016949152</v>
      </c>
      <c r="BZ216" s="13">
        <f t="shared" si="393"/>
        <v>105.58333333333331</v>
      </c>
      <c r="CA216" s="13">
        <f t="shared" si="393"/>
        <v>102.47540983606558</v>
      </c>
      <c r="CB216" s="13">
        <f t="shared" si="393"/>
        <v>99.467741935483872</v>
      </c>
      <c r="CC216" s="13">
        <f t="shared" si="393"/>
        <v>96.555555555555571</v>
      </c>
      <c r="CD216" s="13">
        <f t="shared" si="393"/>
        <v>93.734375</v>
      </c>
      <c r="CE216" s="13">
        <f t="shared" si="393"/>
        <v>91</v>
      </c>
      <c r="CF216" s="13">
        <f t="shared" si="393"/>
        <v>88.348484848484844</v>
      </c>
      <c r="CG216" s="13">
        <f t="shared" si="393"/>
        <v>85.776119402985074</v>
      </c>
      <c r="CH216" s="13">
        <f t="shared" si="393"/>
        <v>83.279411764705884</v>
      </c>
      <c r="CI216" s="13">
        <f t="shared" si="393"/>
        <v>80.855072463768124</v>
      </c>
      <c r="CJ216" s="13">
        <f t="shared" si="393"/>
        <v>78.5</v>
      </c>
      <c r="CK216" s="13">
        <f t="shared" si="393"/>
        <v>76.211267605633793</v>
      </c>
      <c r="CL216" s="13">
        <f t="shared" si="393"/>
        <v>73.986111111111086</v>
      </c>
      <c r="CM216" s="13">
        <f t="shared" si="393"/>
        <v>71.821917808219183</v>
      </c>
      <c r="CN216" s="13">
        <f t="shared" si="393"/>
        <v>69.716216216216225</v>
      </c>
      <c r="CO216" s="13">
        <f t="shared" si="393"/>
        <v>67.666666666666686</v>
      </c>
      <c r="CP216" s="13">
        <f t="shared" si="393"/>
        <v>65.671052631578959</v>
      </c>
      <c r="CQ216" s="13">
        <f t="shared" si="393"/>
        <v>63.727272727272748</v>
      </c>
      <c r="CR216" s="13">
        <f t="shared" si="393"/>
        <v>61.833333333333314</v>
      </c>
      <c r="CS216" s="13">
        <f t="shared" si="393"/>
        <v>59.987341772151922</v>
      </c>
      <c r="CT216" s="13">
        <f t="shared" si="393"/>
        <v>58.1875</v>
      </c>
      <c r="CU216" s="13">
        <f t="shared" si="393"/>
        <v>56.432098765432102</v>
      </c>
      <c r="CV216" s="13">
        <f t="shared" si="393"/>
        <v>54.719512195121951</v>
      </c>
      <c r="CW216" s="13">
        <f t="shared" si="393"/>
        <v>53.048192771084331</v>
      </c>
      <c r="CX216" s="13">
        <f t="shared" si="393"/>
        <v>51.416666666666657</v>
      </c>
      <c r="CY216" s="13">
        <f t="shared" si="393"/>
        <v>49.823529411764696</v>
      </c>
      <c r="CZ216" s="13">
        <f t="shared" si="393"/>
        <v>48.267441860465112</v>
      </c>
      <c r="DA216" s="13">
        <f t="shared" si="393"/>
        <v>46.747126436781599</v>
      </c>
      <c r="DB216" s="13">
        <f t="shared" si="393"/>
        <v>45.261363636363626</v>
      </c>
      <c r="DC216" s="13">
        <f t="shared" si="393"/>
        <v>43.80898876404494</v>
      </c>
      <c r="DD216" s="13">
        <f t="shared" si="393"/>
        <v>42.3888888888889</v>
      </c>
      <c r="DE216" s="13">
        <f t="shared" si="393"/>
        <v>41</v>
      </c>
      <c r="DF216" s="13">
        <f t="shared" si="393"/>
        <v>39.641304347826093</v>
      </c>
      <c r="DG216" s="13">
        <f t="shared" si="393"/>
        <v>38.311827956989248</v>
      </c>
      <c r="DH216" s="13">
        <f t="shared" si="393"/>
        <v>37.010638297872333</v>
      </c>
      <c r="DI216" s="13">
        <f t="shared" si="393"/>
        <v>35.73684210526315</v>
      </c>
      <c r="DJ216" s="13">
        <f t="shared" si="393"/>
        <v>34.489583333333329</v>
      </c>
      <c r="DK216" s="13">
        <f t="shared" si="393"/>
        <v>33.268041237113408</v>
      </c>
      <c r="DL216" s="13">
        <f t="shared" si="393"/>
        <v>32.871428571428567</v>
      </c>
      <c r="DM216" s="13">
        <f t="shared" si="393"/>
        <v>32.878787878787875</v>
      </c>
      <c r="DN216" s="13">
        <f t="shared" si="393"/>
        <v>32.885999999999996</v>
      </c>
      <c r="DO216" s="13">
        <f t="shared" si="393"/>
        <v>32.893069306930698</v>
      </c>
      <c r="DP216" s="13">
        <f t="shared" si="393"/>
        <v>32.899999999999991</v>
      </c>
      <c r="DQ216" s="13">
        <f t="shared" si="393"/>
        <v>32.90679611650485</v>
      </c>
      <c r="DR216" s="13">
        <f t="shared" si="393"/>
        <v>32.913461538461533</v>
      </c>
      <c r="DS216" s="13">
        <f t="shared" si="393"/>
        <v>32.920000000000016</v>
      </c>
      <c r="DT216" s="13">
        <f t="shared" si="393"/>
        <v>32.926415094339632</v>
      </c>
      <c r="DU216" s="13">
        <f t="shared" si="393"/>
        <v>32.932710280373826</v>
      </c>
      <c r="DV216" s="13">
        <f t="shared" si="393"/>
        <v>32.938888888888869</v>
      </c>
      <c r="DW216" s="13">
        <f t="shared" si="393"/>
        <v>32.944954128440358</v>
      </c>
      <c r="DX216" s="13">
        <f t="shared" si="393"/>
        <v>32.950909090909093</v>
      </c>
      <c r="DY216" s="13">
        <f t="shared" si="393"/>
        <v>32.956756756756747</v>
      </c>
      <c r="DZ216" s="13">
        <f t="shared" si="393"/>
        <v>32.962499999999977</v>
      </c>
      <c r="EA216" s="13">
        <f t="shared" si="393"/>
        <v>32.968141592920347</v>
      </c>
      <c r="EB216" s="13">
        <f t="shared" si="393"/>
        <v>32.973684210526301</v>
      </c>
      <c r="EC216" s="13">
        <f t="shared" si="393"/>
        <v>32.979130434782604</v>
      </c>
      <c r="ED216" s="13">
        <f t="shared" si="393"/>
        <v>32.984482758620686</v>
      </c>
      <c r="EE216" s="13">
        <f t="shared" si="393"/>
        <v>32.989743589743597</v>
      </c>
      <c r="EF216" s="13">
        <f t="shared" si="393"/>
        <v>32.994915254237284</v>
      </c>
      <c r="EG216" s="13">
        <f t="shared" si="393"/>
        <v>33</v>
      </c>
      <c r="EH216" s="13">
        <f t="shared" si="393"/>
        <v>33.004999999999995</v>
      </c>
      <c r="EI216" s="13">
        <f t="shared" si="393"/>
        <v>33.009917355371911</v>
      </c>
      <c r="EJ216" s="13">
        <f t="shared" si="393"/>
        <v>33.014754098360669</v>
      </c>
      <c r="EK216" s="13">
        <f t="shared" si="393"/>
        <v>33.019512195121933</v>
      </c>
      <c r="EL216" s="13">
        <f t="shared" si="393"/>
        <v>33.024193548387103</v>
      </c>
      <c r="EM216" s="13">
        <f t="shared" si="393"/>
        <v>33.028800000000018</v>
      </c>
      <c r="EN216" s="13">
        <f t="shared" si="393"/>
        <v>33.03333333333336</v>
      </c>
      <c r="EO216" s="13">
        <f t="shared" si="393"/>
        <v>33.037795275590568</v>
      </c>
      <c r="EP216" s="13">
        <f t="shared" si="393"/>
        <v>33.042187499999983</v>
      </c>
      <c r="EQ216" s="13">
        <f t="shared" si="393"/>
        <v>33.046511627906966</v>
      </c>
      <c r="ER216" s="13">
        <f t="shared" si="393"/>
        <v>33.050769230769234</v>
      </c>
      <c r="ES216" s="13">
        <f t="shared" si="393"/>
        <v>33.054961832061068</v>
      </c>
      <c r="ET216" s="13">
        <f t="shared" si="393"/>
        <v>33.059090909090884</v>
      </c>
      <c r="EU216" s="13">
        <f t="shared" si="393"/>
        <v>33.063157894736833</v>
      </c>
      <c r="EV216" s="13">
        <f t="shared" si="393"/>
        <v>33.067164179104481</v>
      </c>
      <c r="EW216" s="13">
        <f t="shared" si="393"/>
        <v>33.071111111111136</v>
      </c>
      <c r="EX216" s="13">
        <f t="shared" si="393"/>
        <v>33.074999999999989</v>
      </c>
      <c r="EY216" s="13">
        <f t="shared" si="393"/>
        <v>33.078832116788334</v>
      </c>
      <c r="EZ216" s="13">
        <f t="shared" si="393"/>
        <v>33.082608695652155</v>
      </c>
      <c r="FA216" s="13">
        <f t="shared" si="393"/>
        <v>33.086330935251794</v>
      </c>
      <c r="FB216" s="13">
        <f t="shared" si="393"/>
        <v>33.090000000000003</v>
      </c>
      <c r="FC216" s="13">
        <f t="shared" si="393"/>
        <v>33.0936170212766</v>
      </c>
      <c r="FD216" s="13">
        <f t="shared" si="393"/>
        <v>33.097183098591557</v>
      </c>
      <c r="FE216" s="13">
        <f t="shared" si="393"/>
        <v>33.100699300699318</v>
      </c>
      <c r="FF216" s="13">
        <f t="shared" si="393"/>
        <v>33.104166666666671</v>
      </c>
      <c r="FG216" s="13">
        <f t="shared" si="393"/>
        <v>33.107586206896542</v>
      </c>
      <c r="FH216" s="13">
        <f t="shared" si="393"/>
        <v>33.110958904109566</v>
      </c>
      <c r="FI216" s="13">
        <f t="shared" si="393"/>
        <v>33.114285714285714</v>
      </c>
      <c r="FJ216" s="13">
        <f t="shared" si="393"/>
        <v>33.117567567567576</v>
      </c>
      <c r="FK216" s="13">
        <f t="shared" si="393"/>
        <v>33.12080536912751</v>
      </c>
      <c r="FL216" s="13">
        <f t="shared" si="393"/>
        <v>33.123999999999995</v>
      </c>
      <c r="FM216" s="13">
        <f t="shared" si="393"/>
        <v>33.127152317880785</v>
      </c>
      <c r="FN216" s="13">
        <f t="shared" si="393"/>
        <v>33.130263157894746</v>
      </c>
      <c r="FO216" s="13">
        <f t="shared" si="393"/>
        <v>33.133333333333312</v>
      </c>
      <c r="FP216" s="13">
        <f t="shared" si="393"/>
        <v>33.136363636363626</v>
      </c>
      <c r="FQ216" s="13">
        <f t="shared" si="393"/>
        <v>33.13935483870965</v>
      </c>
      <c r="FR216" s="13">
        <f t="shared" si="393"/>
        <v>33.142307692307696</v>
      </c>
      <c r="FS216" s="13">
        <f t="shared" si="393"/>
        <v>33.14522292993631</v>
      </c>
      <c r="FT216" s="13">
        <f t="shared" si="393"/>
        <v>33.148101265822788</v>
      </c>
      <c r="FU216" s="13">
        <f t="shared" si="393"/>
        <v>33.15094339622641</v>
      </c>
      <c r="FV216" s="13">
        <f t="shared" si="393"/>
        <v>33.153750000000016</v>
      </c>
      <c r="FW216" s="13">
        <f t="shared" si="393"/>
        <v>33.156521739130426</v>
      </c>
      <c r="FX216" s="13">
        <f t="shared" si="393"/>
        <v>33.159259259259258</v>
      </c>
      <c r="FY216" s="13">
        <f t="shared" si="393"/>
        <v>33.161963190184053</v>
      </c>
      <c r="FZ216" s="13">
        <f t="shared" si="393"/>
        <v>33.16463414634147</v>
      </c>
      <c r="GA216" s="13">
        <f t="shared" si="393"/>
        <v>33.167272727272731</v>
      </c>
      <c r="GB216" s="13">
        <f t="shared" si="393"/>
        <v>33.169879518072293</v>
      </c>
      <c r="GC216" s="13">
        <f t="shared" si="393"/>
        <v>33.17245508982036</v>
      </c>
      <c r="GD216" s="13">
        <f t="shared" si="393"/>
        <v>33.175000000000026</v>
      </c>
      <c r="GE216" s="13">
        <f t="shared" si="393"/>
        <v>33.177514792899402</v>
      </c>
      <c r="GF216" s="13">
        <f t="shared" si="393"/>
        <v>33.180000000000007</v>
      </c>
      <c r="GG216" s="13">
        <f t="shared" si="393"/>
        <v>33.182456140350865</v>
      </c>
      <c r="GH216" s="13">
        <f t="shared" si="393"/>
        <v>33.18488372093023</v>
      </c>
      <c r="GI216" s="13">
        <f t="shared" si="393"/>
        <v>33.187283236994205</v>
      </c>
      <c r="GJ216" s="13">
        <f t="shared" si="393"/>
        <v>33.189655172413808</v>
      </c>
      <c r="GK216" s="13">
        <f t="shared" si="393"/>
        <v>33.191999999999993</v>
      </c>
      <c r="GL216" s="13">
        <f t="shared" si="393"/>
        <v>33.194318181818176</v>
      </c>
      <c r="GM216" s="13">
        <f t="shared" si="393"/>
        <v>33.196610169491535</v>
      </c>
      <c r="GN216" s="13">
        <f t="shared" si="393"/>
        <v>33.198876404494385</v>
      </c>
      <c r="GO216" s="13">
        <f t="shared" si="393"/>
        <v>33.201117318435763</v>
      </c>
      <c r="GP216" s="13">
        <f t="shared" si="393"/>
        <v>33.203333333333347</v>
      </c>
      <c r="GQ216" s="13">
        <f t="shared" si="393"/>
        <v>33.205524861878459</v>
      </c>
      <c r="GR216" s="13">
        <f t="shared" si="393"/>
        <v>33.207692307692298</v>
      </c>
      <c r="GS216" s="13">
        <f t="shared" si="393"/>
        <v>33.209836065573768</v>
      </c>
      <c r="GT216" s="13">
        <f t="shared" si="393"/>
        <v>33.211956521739125</v>
      </c>
      <c r="GU216" s="13">
        <f t="shared" si="393"/>
        <v>33.21405405405406</v>
      </c>
      <c r="GV216" s="13">
        <f t="shared" si="393"/>
        <v>33.216129032258067</v>
      </c>
      <c r="GW216" s="13">
        <f t="shared" si="393"/>
        <v>33.218181818181819</v>
      </c>
      <c r="GX216" s="13">
        <f t="shared" si="393"/>
        <v>33.220212765957456</v>
      </c>
      <c r="GY216" s="13">
        <f t="shared" si="393"/>
        <v>33.222222222222229</v>
      </c>
      <c r="GZ216" s="13">
        <f t="shared" si="393"/>
        <v>33.224210526315787</v>
      </c>
      <c r="HA216" s="13">
        <f t="shared" si="393"/>
        <v>33.226178010471216</v>
      </c>
      <c r="HB216" s="13">
        <f t="shared" si="393"/>
        <v>33.228124999999991</v>
      </c>
      <c r="HC216" s="13">
        <f t="shared" si="393"/>
        <v>33.230051813471505</v>
      </c>
      <c r="HD216" s="13">
        <f t="shared" si="393"/>
        <v>33.231958762886592</v>
      </c>
      <c r="HE216" s="13">
        <f t="shared" si="393"/>
        <v>33.233846153846159</v>
      </c>
      <c r="HF216" s="13">
        <f t="shared" si="393"/>
        <v>33.235714285714309</v>
      </c>
      <c r="HG216" s="13">
        <f t="shared" si="393"/>
        <v>33.237563451776637</v>
      </c>
      <c r="HH216" s="13">
        <f t="shared" si="393"/>
        <v>33.239393939393949</v>
      </c>
      <c r="HI216" s="13">
        <f t="shared" si="393"/>
        <v>33.241206030150764</v>
      </c>
      <c r="HJ216" s="13">
        <f t="shared" si="393"/>
        <v>33.243000000000023</v>
      </c>
      <c r="HK216" s="13">
        <f t="shared" si="393"/>
        <v>33.244776119402985</v>
      </c>
      <c r="HL216" s="13">
        <f t="shared" si="393"/>
        <v>33.246534653465332</v>
      </c>
      <c r="HM216" s="13">
        <f t="shared" si="393"/>
        <v>33.248275862068965</v>
      </c>
      <c r="HN216" s="13">
        <f t="shared" si="393"/>
        <v>33.249999999999972</v>
      </c>
      <c r="HO216" s="13">
        <f t="shared" si="393"/>
        <v>33.251707317073169</v>
      </c>
      <c r="HP216" s="13">
        <f t="shared" si="393"/>
        <v>33.253398058252429</v>
      </c>
      <c r="HQ216" s="13">
        <f t="shared" si="393"/>
        <v>33.255072463768116</v>
      </c>
      <c r="HR216" s="13">
        <f t="shared" si="393"/>
        <v>33.256730769230771</v>
      </c>
      <c r="HS216" s="13">
        <f t="shared" si="393"/>
        <v>33.258373205741634</v>
      </c>
      <c r="HT216" s="13">
        <f t="shared" si="393"/>
        <v>33.259999999999991</v>
      </c>
      <c r="HU216" s="13">
        <f t="shared" si="393"/>
        <v>33.261611374407579</v>
      </c>
      <c r="HV216" s="13">
        <f t="shared" si="393"/>
        <v>33.263207547169799</v>
      </c>
      <c r="HW216" s="13">
        <f t="shared" si="393"/>
        <v>33.264788732394365</v>
      </c>
      <c r="HX216" s="13">
        <f t="shared" si="393"/>
        <v>33.266355140186931</v>
      </c>
      <c r="HY216" s="13">
        <f t="shared" si="393"/>
        <v>33.267906976744186</v>
      </c>
      <c r="HZ216" s="13">
        <f t="shared" si="393"/>
        <v>33.269444444444431</v>
      </c>
      <c r="IA216" s="13">
        <f t="shared" si="393"/>
        <v>33.270967741935493</v>
      </c>
      <c r="IB216" s="13">
        <f t="shared" si="393"/>
        <v>33.272477064220183</v>
      </c>
      <c r="IC216" s="13">
        <f t="shared" si="393"/>
        <v>33.273972602739718</v>
      </c>
      <c r="ID216" s="13">
        <f t="shared" si="393"/>
        <v>33.275454545454551</v>
      </c>
      <c r="IE216" s="13">
        <f t="shared" si="393"/>
        <v>33.276923076923083</v>
      </c>
      <c r="IF216" s="13">
        <f t="shared" si="393"/>
        <v>33.278378378378392</v>
      </c>
      <c r="IG216" s="13">
        <f t="shared" si="393"/>
        <v>33.279820627802692</v>
      </c>
      <c r="IH216" s="13">
        <f t="shared" si="393"/>
        <v>33.28125</v>
      </c>
      <c r="II216" s="13">
        <f t="shared" si="393"/>
        <v>33.282666666666685</v>
      </c>
      <c r="IJ216" s="13">
        <f t="shared" si="393"/>
        <v>33.284070796460185</v>
      </c>
      <c r="IK216" s="13">
        <f t="shared" si="393"/>
        <v>33.28546255506609</v>
      </c>
      <c r="IL216" s="13">
        <f t="shared" si="393"/>
        <v>33.286842105263162</v>
      </c>
      <c r="IM216" s="13">
        <f t="shared" si="393"/>
        <v>33.288209606986896</v>
      </c>
      <c r="IN216" s="13">
        <f t="shared" si="393"/>
        <v>33.289565217391313</v>
      </c>
      <c r="IO216" s="13">
        <f t="shared" si="393"/>
        <v>33.290909090909082</v>
      </c>
      <c r="IP216" s="13">
        <f t="shared" si="393"/>
        <v>33.292241379310354</v>
      </c>
      <c r="IQ216" s="13">
        <f t="shared" si="393"/>
        <v>33.293562231759665</v>
      </c>
      <c r="IR216" s="13">
        <f t="shared" si="393"/>
        <v>33.294871794871796</v>
      </c>
      <c r="IS216" s="13">
        <f t="shared" si="393"/>
        <v>33.296170212765958</v>
      </c>
      <c r="IT216" s="13">
        <f t="shared" si="393"/>
        <v>33.297457627118646</v>
      </c>
      <c r="IU216" s="13">
        <f t="shared" si="393"/>
        <v>33.298734177215181</v>
      </c>
      <c r="IV216" s="13">
        <f t="shared" si="393"/>
        <v>33.300000000000011</v>
      </c>
      <c r="IW216" s="13"/>
      <c r="IX216" s="13"/>
      <c r="IY216" s="13"/>
      <c r="IZ216" s="13"/>
      <c r="JA216" s="13"/>
      <c r="JB216" s="13"/>
    </row>
    <row r="217" spans="1:262" ht="12.75" customHeight="1" x14ac:dyDescent="0.3">
      <c r="A217" s="2" t="s">
        <v>47</v>
      </c>
      <c r="B217" s="2">
        <v>57</v>
      </c>
      <c r="C217" s="13">
        <f t="shared" si="370"/>
        <v>140.57142857142858</v>
      </c>
      <c r="D217" s="13">
        <f t="shared" si="371"/>
        <v>83.571428571428584</v>
      </c>
      <c r="E217" s="13">
        <f t="shared" si="372"/>
        <v>8.1666666666666661</v>
      </c>
      <c r="F217" s="2">
        <f t="shared" si="373"/>
        <v>75</v>
      </c>
      <c r="G217" s="13">
        <f t="shared" si="374"/>
        <v>2.9846938775510208</v>
      </c>
      <c r="H217" s="11">
        <f t="shared" si="375"/>
        <v>277.71428571428572</v>
      </c>
      <c r="I217" s="13"/>
      <c r="J217" s="13"/>
      <c r="K217" s="13"/>
      <c r="L217" s="13"/>
      <c r="M217" s="13"/>
      <c r="N217" s="13"/>
      <c r="O217" s="13"/>
      <c r="P217" s="13"/>
      <c r="Q217" s="13"/>
      <c r="R217" s="4">
        <v>400</v>
      </c>
      <c r="S217" s="17">
        <v>1</v>
      </c>
      <c r="T217" s="17">
        <v>4</v>
      </c>
      <c r="U217" s="17">
        <f t="shared" si="377"/>
        <v>4</v>
      </c>
      <c r="V217" s="17">
        <f t="shared" si="378"/>
        <v>320</v>
      </c>
      <c r="W217" s="17">
        <v>0</v>
      </c>
      <c r="X217" s="17">
        <f t="shared" si="380"/>
        <v>0</v>
      </c>
      <c r="Y217" s="4">
        <f t="shared" si="381"/>
        <v>80</v>
      </c>
      <c r="Z217" s="4">
        <v>0.05</v>
      </c>
      <c r="AA217" s="4">
        <v>36</v>
      </c>
      <c r="AB217" s="4">
        <v>7</v>
      </c>
      <c r="AC217" s="4">
        <v>500</v>
      </c>
      <c r="AD217" s="4">
        <v>1500</v>
      </c>
      <c r="AE217" s="4">
        <f t="shared" si="382"/>
        <v>180</v>
      </c>
      <c r="AF217" s="4">
        <f t="shared" si="383"/>
        <v>72</v>
      </c>
      <c r="AG217" s="13">
        <f t="shared" ref="AG217:IV217" si="394">((($V217+$X217)/10*MAX((AG$2/$AC217),1)+($Y217/80*180*$Z217))/(MAX((AG$2/$AA217),1)+$AB217))*28-$B217</f>
        <v>86.5</v>
      </c>
      <c r="AH217" s="13">
        <f t="shared" si="394"/>
        <v>86.5</v>
      </c>
      <c r="AI217" s="13">
        <f t="shared" si="394"/>
        <v>86.5</v>
      </c>
      <c r="AJ217" s="13">
        <f t="shared" si="394"/>
        <v>86.5</v>
      </c>
      <c r="AK217" s="13">
        <f t="shared" si="394"/>
        <v>86.5</v>
      </c>
      <c r="AL217" s="13">
        <f t="shared" si="394"/>
        <v>86.5</v>
      </c>
      <c r="AM217" s="13">
        <f t="shared" si="394"/>
        <v>83.571428571428584</v>
      </c>
      <c r="AN217" s="13">
        <f t="shared" si="394"/>
        <v>80.759999999999991</v>
      </c>
      <c r="AO217" s="13">
        <f t="shared" si="394"/>
        <v>78.058823529411768</v>
      </c>
      <c r="AP217" s="13">
        <f t="shared" si="394"/>
        <v>75.461538461538453</v>
      </c>
      <c r="AQ217" s="13">
        <f t="shared" si="394"/>
        <v>72.962264150943383</v>
      </c>
      <c r="AR217" s="13">
        <f t="shared" si="394"/>
        <v>70.555555555555543</v>
      </c>
      <c r="AS217" s="13">
        <f t="shared" si="394"/>
        <v>68.236363636363635</v>
      </c>
      <c r="AT217" s="13">
        <f t="shared" si="394"/>
        <v>65.999999999999986</v>
      </c>
      <c r="AU217" s="13">
        <f t="shared" si="394"/>
        <v>63.84210526315789</v>
      </c>
      <c r="AV217" s="13">
        <f t="shared" si="394"/>
        <v>61.758620689655174</v>
      </c>
      <c r="AW217" s="13">
        <f t="shared" si="394"/>
        <v>59.745762711864387</v>
      </c>
      <c r="AX217" s="13">
        <f t="shared" si="394"/>
        <v>57.799999999999983</v>
      </c>
      <c r="AY217" s="13">
        <f t="shared" si="394"/>
        <v>55.918032786885263</v>
      </c>
      <c r="AZ217" s="13">
        <f t="shared" si="394"/>
        <v>54.09677419354837</v>
      </c>
      <c r="BA217" s="13">
        <f t="shared" si="394"/>
        <v>52.333333333333329</v>
      </c>
      <c r="BB217" s="13">
        <f t="shared" si="394"/>
        <v>50.625</v>
      </c>
      <c r="BC217" s="13">
        <f t="shared" si="394"/>
        <v>48.969230769230762</v>
      </c>
      <c r="BD217" s="13">
        <f t="shared" si="394"/>
        <v>47.36363636363636</v>
      </c>
      <c r="BE217" s="13">
        <f t="shared" si="394"/>
        <v>45.80597014925371</v>
      </c>
      <c r="BF217" s="13">
        <f t="shared" si="394"/>
        <v>44.29411764705884</v>
      </c>
      <c r="BG217" s="13">
        <f t="shared" si="394"/>
        <v>42.826086956521735</v>
      </c>
      <c r="BH217" s="13">
        <f t="shared" si="394"/>
        <v>41.399999999999991</v>
      </c>
      <c r="BI217" s="13">
        <f t="shared" si="394"/>
        <v>40.014084507042256</v>
      </c>
      <c r="BJ217" s="13">
        <f t="shared" si="394"/>
        <v>38.666666666666657</v>
      </c>
      <c r="BK217" s="13">
        <f t="shared" si="394"/>
        <v>37.356164383561634</v>
      </c>
      <c r="BL217" s="13">
        <f t="shared" si="394"/>
        <v>36.081081081081095</v>
      </c>
      <c r="BM217" s="13">
        <f t="shared" si="394"/>
        <v>34.839999999999989</v>
      </c>
      <c r="BN217" s="13">
        <f t="shared" si="394"/>
        <v>33.631578947368411</v>
      </c>
      <c r="BO217" s="13">
        <f t="shared" si="394"/>
        <v>32.454545454545467</v>
      </c>
      <c r="BP217" s="13">
        <f t="shared" si="394"/>
        <v>31.307692307692307</v>
      </c>
      <c r="BQ217" s="13">
        <f t="shared" si="394"/>
        <v>30.189873417721515</v>
      </c>
      <c r="BR217" s="13">
        <f t="shared" si="394"/>
        <v>29.100000000000009</v>
      </c>
      <c r="BS217" s="13">
        <f t="shared" si="394"/>
        <v>28.037037037037038</v>
      </c>
      <c r="BT217" s="13">
        <f t="shared" si="394"/>
        <v>26.999999999999986</v>
      </c>
      <c r="BU217" s="13">
        <f t="shared" si="394"/>
        <v>25.987951807228924</v>
      </c>
      <c r="BV217" s="13">
        <f t="shared" si="394"/>
        <v>25</v>
      </c>
      <c r="BW217" s="13">
        <f t="shared" si="394"/>
        <v>24.035294117647055</v>
      </c>
      <c r="BX217" s="13">
        <f t="shared" si="394"/>
        <v>23.093023255813961</v>
      </c>
      <c r="BY217" s="13">
        <f t="shared" si="394"/>
        <v>22.172413793103445</v>
      </c>
      <c r="BZ217" s="13">
        <f t="shared" si="394"/>
        <v>21.272727272727266</v>
      </c>
      <c r="CA217" s="13">
        <f t="shared" si="394"/>
        <v>20.393258426966298</v>
      </c>
      <c r="CB217" s="13">
        <f t="shared" si="394"/>
        <v>19.533333333333331</v>
      </c>
      <c r="CC217" s="13">
        <f t="shared" si="394"/>
        <v>18.692307692307693</v>
      </c>
      <c r="CD217" s="13">
        <f t="shared" si="394"/>
        <v>17.869565217391298</v>
      </c>
      <c r="CE217" s="13">
        <f t="shared" si="394"/>
        <v>17.064516129032256</v>
      </c>
      <c r="CF217" s="13">
        <f t="shared" si="394"/>
        <v>16.276595744680861</v>
      </c>
      <c r="CG217" s="13">
        <f t="shared" si="394"/>
        <v>15.505263157894746</v>
      </c>
      <c r="CH217" s="13">
        <f t="shared" si="394"/>
        <v>14.75</v>
      </c>
      <c r="CI217" s="13">
        <f t="shared" si="394"/>
        <v>14.010309278350519</v>
      </c>
      <c r="CJ217" s="13">
        <f t="shared" si="394"/>
        <v>13.285714285714278</v>
      </c>
      <c r="CK217" s="13">
        <f t="shared" si="394"/>
        <v>12.575757575757578</v>
      </c>
      <c r="CL217" s="13">
        <f t="shared" si="394"/>
        <v>11.88000000000001</v>
      </c>
      <c r="CM217" s="13">
        <f t="shared" si="394"/>
        <v>11.19801980198018</v>
      </c>
      <c r="CN217" s="13">
        <f t="shared" si="394"/>
        <v>10.529411764705884</v>
      </c>
      <c r="CO217" s="13">
        <f t="shared" si="394"/>
        <v>9.8737864077669997</v>
      </c>
      <c r="CP217" s="13">
        <f t="shared" si="394"/>
        <v>9.2307692307692264</v>
      </c>
      <c r="CQ217" s="13">
        <f t="shared" si="394"/>
        <v>8.6000000000000085</v>
      </c>
      <c r="CR217" s="13">
        <f t="shared" si="394"/>
        <v>7.9811320754717059</v>
      </c>
      <c r="CS217" s="13">
        <f t="shared" si="394"/>
        <v>7.3738317757009213</v>
      </c>
      <c r="CT217" s="13">
        <f t="shared" si="394"/>
        <v>6.7777777777777715</v>
      </c>
      <c r="CU217" s="13">
        <f t="shared" si="394"/>
        <v>6.1926605504587258</v>
      </c>
      <c r="CV217" s="13">
        <f t="shared" si="394"/>
        <v>5.6181818181818031</v>
      </c>
      <c r="CW217" s="13">
        <f t="shared" si="394"/>
        <v>5.0540540540540562</v>
      </c>
      <c r="CX217" s="13">
        <f t="shared" si="394"/>
        <v>4.5000000000000071</v>
      </c>
      <c r="CY217" s="13">
        <f t="shared" si="394"/>
        <v>3.9557522123893776</v>
      </c>
      <c r="CZ217" s="13">
        <f t="shared" si="394"/>
        <v>3.4210526315789451</v>
      </c>
      <c r="DA217" s="13">
        <f t="shared" si="394"/>
        <v>2.8956521739130494</v>
      </c>
      <c r="DB217" s="13">
        <f t="shared" si="394"/>
        <v>2.3793103448275872</v>
      </c>
      <c r="DC217" s="13">
        <f t="shared" si="394"/>
        <v>1.8717948717948758</v>
      </c>
      <c r="DD217" s="13">
        <f t="shared" si="394"/>
        <v>1.3728813559322077</v>
      </c>
      <c r="DE217" s="13">
        <f t="shared" si="394"/>
        <v>0.8823529411764639</v>
      </c>
      <c r="DF217" s="13">
        <f t="shared" si="394"/>
        <v>0.39999999999999147</v>
      </c>
      <c r="DG217" s="13">
        <f t="shared" si="394"/>
        <v>-7.4380165289248623E-2</v>
      </c>
      <c r="DH217" s="13">
        <f t="shared" si="394"/>
        <v>-0.54098360655738276</v>
      </c>
      <c r="DI217" s="13">
        <f t="shared" si="394"/>
        <v>-1</v>
      </c>
      <c r="DJ217" s="13">
        <f t="shared" si="394"/>
        <v>-1.4516129032258007</v>
      </c>
      <c r="DK217" s="13">
        <f t="shared" si="394"/>
        <v>-1.8960000000000079</v>
      </c>
      <c r="DL217" s="13">
        <f t="shared" si="394"/>
        <v>-1.9919999999999973</v>
      </c>
      <c r="DM217" s="13">
        <f t="shared" si="394"/>
        <v>-1.9171653543306988</v>
      </c>
      <c r="DN217" s="13">
        <f t="shared" si="394"/>
        <v>-1.8435000000000059</v>
      </c>
      <c r="DO217" s="13">
        <f t="shared" si="394"/>
        <v>-1.7709767441860436</v>
      </c>
      <c r="DP217" s="13">
        <f t="shared" si="394"/>
        <v>-1.6995692307692281</v>
      </c>
      <c r="DQ217" s="13">
        <f t="shared" si="394"/>
        <v>-1.6292519083969523</v>
      </c>
      <c r="DR217" s="13">
        <f t="shared" si="394"/>
        <v>-1.5599999999999952</v>
      </c>
      <c r="DS217" s="13">
        <f t="shared" si="394"/>
        <v>-1.4917894736842001</v>
      </c>
      <c r="DT217" s="13">
        <f t="shared" si="394"/>
        <v>-1.424597014925375</v>
      </c>
      <c r="DU217" s="13">
        <f t="shared" si="394"/>
        <v>-1.3583999999999961</v>
      </c>
      <c r="DV217" s="13">
        <f t="shared" si="394"/>
        <v>-1.2931764705882358</v>
      </c>
      <c r="DW217" s="13">
        <f t="shared" si="394"/>
        <v>-1.2289051094890624</v>
      </c>
      <c r="DX217" s="13">
        <f t="shared" si="394"/>
        <v>-1.1655652173913111</v>
      </c>
      <c r="DY217" s="13">
        <f t="shared" si="394"/>
        <v>-1.1031366906474886</v>
      </c>
      <c r="DZ217" s="13">
        <f t="shared" si="394"/>
        <v>-1.0416000000000025</v>
      </c>
      <c r="EA217" s="13">
        <f t="shared" si="394"/>
        <v>-0.98093617021277169</v>
      </c>
      <c r="EB217" s="13">
        <f t="shared" si="394"/>
        <v>-0.92112676056338216</v>
      </c>
      <c r="EC217" s="13">
        <f t="shared" si="394"/>
        <v>-0.86215384615384494</v>
      </c>
      <c r="ED217" s="13">
        <f t="shared" si="394"/>
        <v>-0.80399999999999494</v>
      </c>
      <c r="EE217" s="13">
        <f t="shared" si="394"/>
        <v>-0.74664827586207849</v>
      </c>
      <c r="EF217" s="13">
        <f t="shared" si="394"/>
        <v>-0.69008219178081731</v>
      </c>
      <c r="EG217" s="13">
        <f t="shared" si="394"/>
        <v>-0.6342857142857099</v>
      </c>
      <c r="EH217" s="13">
        <f t="shared" si="394"/>
        <v>-0.57924324324325482</v>
      </c>
      <c r="EI217" s="13">
        <f t="shared" si="394"/>
        <v>-0.52493959731543782</v>
      </c>
      <c r="EJ217" s="13">
        <f t="shared" si="394"/>
        <v>-0.47135999999999001</v>
      </c>
      <c r="EK217" s="13">
        <f t="shared" si="394"/>
        <v>-0.41849006622516072</v>
      </c>
      <c r="EL217" s="13">
        <f t="shared" si="394"/>
        <v>-0.36631578947367416</v>
      </c>
      <c r="EM217" s="13">
        <f t="shared" si="394"/>
        <v>-0.31482352941176117</v>
      </c>
      <c r="EN217" s="13">
        <f t="shared" si="394"/>
        <v>-0.2640000000000029</v>
      </c>
      <c r="EO217" s="13">
        <f t="shared" si="394"/>
        <v>-0.21383225806450668</v>
      </c>
      <c r="EP217" s="13">
        <f t="shared" si="394"/>
        <v>-0.1643076923076876</v>
      </c>
      <c r="EQ217" s="13">
        <f t="shared" si="394"/>
        <v>-0.1154140127388672</v>
      </c>
      <c r="ER217" s="13">
        <f t="shared" si="394"/>
        <v>-6.7139240506321585E-2</v>
      </c>
      <c r="ES217" s="13">
        <f t="shared" si="394"/>
        <v>-1.9471698113207481E-2</v>
      </c>
      <c r="ET217" s="13">
        <f t="shared" si="394"/>
        <v>2.7599999999992519E-2</v>
      </c>
      <c r="EU217" s="13">
        <f t="shared" si="394"/>
        <v>7.4086956521739467E-2</v>
      </c>
      <c r="EV217" s="13">
        <f t="shared" si="394"/>
        <v>0.12000000000000455</v>
      </c>
      <c r="EW217" s="13">
        <f t="shared" si="394"/>
        <v>0.16534969325153526</v>
      </c>
      <c r="EX217" s="13">
        <f t="shared" si="394"/>
        <v>0.21014634146341393</v>
      </c>
      <c r="EY217" s="13">
        <f t="shared" si="394"/>
        <v>0.25439999999999685</v>
      </c>
      <c r="EZ217" s="13">
        <f t="shared" si="394"/>
        <v>0.29812048192770391</v>
      </c>
      <c r="FA217" s="13">
        <f t="shared" si="394"/>
        <v>0.34131736526946099</v>
      </c>
      <c r="FB217" s="13">
        <f t="shared" si="394"/>
        <v>0.38400000000000034</v>
      </c>
      <c r="FC217" s="13">
        <f t="shared" si="394"/>
        <v>0.42617751479289723</v>
      </c>
      <c r="FD217" s="13">
        <f t="shared" si="394"/>
        <v>0.46785882352941144</v>
      </c>
      <c r="FE217" s="13">
        <f t="shared" si="394"/>
        <v>0.50905263157894609</v>
      </c>
      <c r="FF217" s="13">
        <f t="shared" si="394"/>
        <v>0.54976744186046744</v>
      </c>
      <c r="FG217" s="13">
        <f t="shared" si="394"/>
        <v>0.59001156069365379</v>
      </c>
      <c r="FH217" s="13">
        <f t="shared" si="394"/>
        <v>0.62979310344827866</v>
      </c>
      <c r="FI217" s="13">
        <f t="shared" si="394"/>
        <v>0.66911999999999239</v>
      </c>
      <c r="FJ217" s="13">
        <f t="shared" si="394"/>
        <v>0.70800000000001262</v>
      </c>
      <c r="FK217" s="13">
        <f t="shared" si="394"/>
        <v>0.74644067796609903</v>
      </c>
      <c r="FL217" s="13">
        <f t="shared" si="394"/>
        <v>0.78444943820223756</v>
      </c>
      <c r="FM217" s="13">
        <f t="shared" si="394"/>
        <v>0.82203351955307369</v>
      </c>
      <c r="FN217" s="13">
        <f t="shared" si="394"/>
        <v>0.85919999999999419</v>
      </c>
      <c r="FO217" s="13">
        <f t="shared" si="394"/>
        <v>0.89595580110497508</v>
      </c>
      <c r="FP217" s="13">
        <f t="shared" si="394"/>
        <v>0.93230769230769539</v>
      </c>
      <c r="FQ217" s="13">
        <f t="shared" si="394"/>
        <v>0.96826229508197059</v>
      </c>
      <c r="FR217" s="13">
        <f t="shared" si="394"/>
        <v>1.003826086956515</v>
      </c>
      <c r="FS217" s="13">
        <f t="shared" si="394"/>
        <v>1.0390054054054048</v>
      </c>
      <c r="FT217" s="13">
        <f t="shared" si="394"/>
        <v>1.0738064516128958</v>
      </c>
      <c r="FU217" s="13">
        <f t="shared" si="394"/>
        <v>1.1082352941176552</v>
      </c>
      <c r="FV217" s="13">
        <f t="shared" si="394"/>
        <v>1.1422978723404213</v>
      </c>
      <c r="FW217" s="13">
        <f t="shared" si="394"/>
        <v>1.1760000000000019</v>
      </c>
      <c r="FX217" s="13">
        <f t="shared" si="394"/>
        <v>1.2093473684210423</v>
      </c>
      <c r="FY217" s="13">
        <f t="shared" si="394"/>
        <v>1.2423455497382321</v>
      </c>
      <c r="FZ217" s="13">
        <f t="shared" si="394"/>
        <v>1.2749999999999915</v>
      </c>
      <c r="GA217" s="13">
        <f t="shared" si="394"/>
        <v>1.3073160621761559</v>
      </c>
      <c r="GB217" s="13">
        <f t="shared" si="394"/>
        <v>1.3392989690721748</v>
      </c>
      <c r="GC217" s="13">
        <f t="shared" si="394"/>
        <v>1.3709538461538529</v>
      </c>
      <c r="GD217" s="13">
        <f t="shared" si="394"/>
        <v>1.4022857142857106</v>
      </c>
      <c r="GE217" s="13">
        <f t="shared" si="394"/>
        <v>1.4332994923857996</v>
      </c>
      <c r="GF217" s="13">
        <f t="shared" si="394"/>
        <v>1.4639999999999986</v>
      </c>
      <c r="GG217" s="13">
        <f t="shared" si="394"/>
        <v>1.4943919597989748</v>
      </c>
      <c r="GH217" s="13">
        <f t="shared" si="394"/>
        <v>1.5244799999999969</v>
      </c>
      <c r="GI217" s="13">
        <f t="shared" si="394"/>
        <v>1.5542686567164097</v>
      </c>
      <c r="GJ217" s="13">
        <f t="shared" si="394"/>
        <v>1.5837623762376154</v>
      </c>
      <c r="GK217" s="13">
        <f t="shared" si="394"/>
        <v>1.6129655172413919</v>
      </c>
      <c r="GL217" s="13">
        <f t="shared" si="394"/>
        <v>1.641882352941181</v>
      </c>
      <c r="GM217" s="13">
        <f t="shared" si="394"/>
        <v>1.6705170731707284</v>
      </c>
      <c r="GN217" s="13">
        <f t="shared" si="394"/>
        <v>1.6988737864077734</v>
      </c>
      <c r="GO217" s="13">
        <f t="shared" si="394"/>
        <v>1.7269565217391261</v>
      </c>
      <c r="GP217" s="13">
        <f t="shared" si="394"/>
        <v>1.7547692307692202</v>
      </c>
      <c r="GQ217" s="13">
        <f t="shared" si="394"/>
        <v>1.7823157894736994</v>
      </c>
      <c r="GR217" s="13">
        <f t="shared" si="394"/>
        <v>1.8095999999999961</v>
      </c>
      <c r="GS217" s="13">
        <f t="shared" si="394"/>
        <v>1.8366255924170574</v>
      </c>
      <c r="GT217" s="13">
        <f t="shared" si="394"/>
        <v>1.8633962264150981</v>
      </c>
      <c r="GU217" s="13">
        <f t="shared" si="394"/>
        <v>1.8899154929577549</v>
      </c>
      <c r="GV217" s="13">
        <f t="shared" si="394"/>
        <v>1.9161869158878346</v>
      </c>
      <c r="GW217" s="13">
        <f t="shared" si="394"/>
        <v>1.9422139534883911</v>
      </c>
      <c r="GX217" s="13">
        <f t="shared" si="394"/>
        <v>1.9679999999999964</v>
      </c>
      <c r="GY217" s="13">
        <f t="shared" si="394"/>
        <v>1.993548387096773</v>
      </c>
      <c r="GZ217" s="13">
        <f t="shared" si="394"/>
        <v>2.018862385321107</v>
      </c>
      <c r="HA217" s="13">
        <f t="shared" si="394"/>
        <v>2.04394520547946</v>
      </c>
      <c r="HB217" s="13">
        <f t="shared" si="394"/>
        <v>2.068799999999996</v>
      </c>
      <c r="HC217" s="13">
        <f t="shared" si="394"/>
        <v>2.0934298642534088</v>
      </c>
      <c r="HD217" s="13">
        <f t="shared" si="394"/>
        <v>2.1178378378378397</v>
      </c>
      <c r="HE217" s="13">
        <f t="shared" si="394"/>
        <v>2.1420269058295887</v>
      </c>
      <c r="HF217" s="13">
        <f t="shared" si="394"/>
        <v>2.1660000000000181</v>
      </c>
      <c r="HG217" s="13">
        <f t="shared" si="394"/>
        <v>2.1897600000000068</v>
      </c>
      <c r="HH217" s="13">
        <f t="shared" si="394"/>
        <v>2.2133097345132668</v>
      </c>
      <c r="HI217" s="13">
        <f t="shared" si="394"/>
        <v>2.2366519823788593</v>
      </c>
      <c r="HJ217" s="13">
        <f t="shared" si="394"/>
        <v>2.2597894736842079</v>
      </c>
      <c r="HK217" s="13">
        <f t="shared" si="394"/>
        <v>2.282724890829698</v>
      </c>
      <c r="HL217" s="13">
        <f t="shared" si="394"/>
        <v>2.3054608695652234</v>
      </c>
      <c r="HM217" s="13">
        <f t="shared" si="394"/>
        <v>2.3279999999999959</v>
      </c>
      <c r="HN217" s="13">
        <f t="shared" si="394"/>
        <v>2.3503448275861984</v>
      </c>
      <c r="HO217" s="13">
        <f t="shared" si="394"/>
        <v>2.3724978540772526</v>
      </c>
      <c r="HP217" s="13">
        <f t="shared" si="394"/>
        <v>2.3944615384615346</v>
      </c>
      <c r="HQ217" s="13">
        <f t="shared" si="394"/>
        <v>2.41623829787234</v>
      </c>
      <c r="HR217" s="13">
        <f t="shared" si="394"/>
        <v>2.437830508474562</v>
      </c>
      <c r="HS217" s="13">
        <f t="shared" si="394"/>
        <v>2.4592405063291167</v>
      </c>
      <c r="HT217" s="13">
        <f t="shared" si="394"/>
        <v>2.480470588235292</v>
      </c>
      <c r="HU217" s="13">
        <f t="shared" si="394"/>
        <v>2.5015230125522976</v>
      </c>
      <c r="HV217" s="13">
        <f t="shared" si="394"/>
        <v>2.5223999999999975</v>
      </c>
      <c r="HW217" s="13">
        <f t="shared" si="394"/>
        <v>2.5431037344398391</v>
      </c>
      <c r="HX217" s="13">
        <f t="shared" si="394"/>
        <v>2.5636363636363555</v>
      </c>
      <c r="HY217" s="13">
        <f t="shared" si="394"/>
        <v>2.5840000000000032</v>
      </c>
      <c r="HZ217" s="13">
        <f t="shared" si="394"/>
        <v>2.6041967213114816</v>
      </c>
      <c r="IA217" s="13">
        <f t="shared" si="394"/>
        <v>2.6242285714285671</v>
      </c>
      <c r="IB217" s="13">
        <f t="shared" si="394"/>
        <v>2.6440975609756094</v>
      </c>
      <c r="IC217" s="13">
        <f t="shared" si="394"/>
        <v>2.6638056680162023</v>
      </c>
      <c r="ID217" s="13">
        <f t="shared" si="394"/>
        <v>2.6833548387096755</v>
      </c>
      <c r="IE217" s="13">
        <f t="shared" si="394"/>
        <v>2.7027469879518051</v>
      </c>
      <c r="IF217" s="13">
        <f t="shared" si="394"/>
        <v>2.7219840000000062</v>
      </c>
      <c r="IG217" s="13">
        <f t="shared" si="394"/>
        <v>2.7410677290836674</v>
      </c>
      <c r="IH217" s="13">
        <f t="shared" si="394"/>
        <v>2.7600000000000051</v>
      </c>
      <c r="II217" s="13">
        <f t="shared" si="394"/>
        <v>2.77878260869565</v>
      </c>
      <c r="IJ217" s="13">
        <f t="shared" si="394"/>
        <v>2.7974173228346473</v>
      </c>
      <c r="IK217" s="13">
        <f t="shared" si="394"/>
        <v>2.8159058823529364</v>
      </c>
      <c r="IL217" s="13">
        <f t="shared" si="394"/>
        <v>2.8342500000000044</v>
      </c>
      <c r="IM217" s="13">
        <f t="shared" si="394"/>
        <v>2.8524513618677005</v>
      </c>
      <c r="IN217" s="13">
        <f t="shared" si="394"/>
        <v>2.8705116279069784</v>
      </c>
      <c r="IO217" s="13">
        <f t="shared" si="394"/>
        <v>2.8884324324324382</v>
      </c>
      <c r="IP217" s="13">
        <f t="shared" si="394"/>
        <v>2.9062153846153791</v>
      </c>
      <c r="IQ217" s="13">
        <f t="shared" si="394"/>
        <v>2.9238620689655264</v>
      </c>
      <c r="IR217" s="13">
        <f t="shared" si="394"/>
        <v>2.9413740458015312</v>
      </c>
      <c r="IS217" s="13">
        <f t="shared" si="394"/>
        <v>2.9587528517110258</v>
      </c>
      <c r="IT217" s="13">
        <f t="shared" si="394"/>
        <v>2.9759999999999991</v>
      </c>
      <c r="IU217" s="13">
        <f t="shared" si="394"/>
        <v>2.9931169811320757</v>
      </c>
      <c r="IV217" s="13">
        <f t="shared" si="394"/>
        <v>3.0101052631578966</v>
      </c>
      <c r="IW217" s="13"/>
      <c r="IX217" s="13"/>
      <c r="IY217" s="13"/>
      <c r="IZ217" s="13"/>
      <c r="JA217" s="13"/>
      <c r="JB217" s="13"/>
    </row>
    <row r="218" spans="1:262" ht="12.75" customHeight="1" x14ac:dyDescent="0.3">
      <c r="A218" s="18" t="s">
        <v>48</v>
      </c>
      <c r="B218" s="18">
        <v>155</v>
      </c>
      <c r="C218" s="19">
        <f t="shared" si="370"/>
        <v>811.49999999999989</v>
      </c>
      <c r="D218" s="19">
        <f t="shared" si="371"/>
        <v>656.49999999999989</v>
      </c>
      <c r="E218" s="19">
        <f t="shared" si="372"/>
        <v>11.666666666666668</v>
      </c>
      <c r="F218" s="18">
        <f t="shared" si="373"/>
        <v>650</v>
      </c>
      <c r="G218" s="19">
        <f t="shared" si="374"/>
        <v>23.446428571428566</v>
      </c>
      <c r="H218" s="16">
        <f t="shared" si="375"/>
        <v>1261.4999999999998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4">
        <v>3200</v>
      </c>
      <c r="S218" s="17">
        <f>5/2</f>
        <v>2.5</v>
      </c>
      <c r="T218" s="17">
        <v>7.5</v>
      </c>
      <c r="U218" s="17">
        <f t="shared" si="377"/>
        <v>18.75</v>
      </c>
      <c r="V218" s="17">
        <f t="shared" si="378"/>
        <v>1500</v>
      </c>
      <c r="W218" s="17">
        <f>2.5/2</f>
        <v>1.25</v>
      </c>
      <c r="X218" s="17">
        <f t="shared" si="380"/>
        <v>250</v>
      </c>
      <c r="Y218" s="4">
        <f t="shared" si="381"/>
        <v>1450</v>
      </c>
      <c r="Z218" s="4">
        <v>0.05</v>
      </c>
      <c r="AA218" s="4">
        <v>9</v>
      </c>
      <c r="AB218" s="4">
        <v>7</v>
      </c>
      <c r="AC218" s="4">
        <v>150</v>
      </c>
      <c r="AD218" s="4">
        <v>1500</v>
      </c>
      <c r="AE218" s="4">
        <f t="shared" si="382"/>
        <v>3262.5</v>
      </c>
      <c r="AF218" s="4">
        <f t="shared" si="383"/>
        <v>337.5</v>
      </c>
      <c r="AG218" s="13">
        <f t="shared" ref="AG218:IV218" si="395">((($V218+$X218)/10*MAX((AG$2/$AC218),1)+($Y218/80*180*$Z218))/(MAX((AG$2/$AA218),1)+$AB218))*28-$B218</f>
        <v>1028.4375</v>
      </c>
      <c r="AH218" s="13">
        <f t="shared" si="395"/>
        <v>981.09999999999991</v>
      </c>
      <c r="AI218" s="13">
        <f t="shared" si="395"/>
        <v>896.94444444444434</v>
      </c>
      <c r="AJ218" s="13">
        <f t="shared" si="395"/>
        <v>824.39655172413802</v>
      </c>
      <c r="AK218" s="13">
        <f t="shared" si="395"/>
        <v>761.20967741935476</v>
      </c>
      <c r="AL218" s="13">
        <f t="shared" si="395"/>
        <v>705.68181818181813</v>
      </c>
      <c r="AM218" s="13">
        <f t="shared" si="395"/>
        <v>656.49999999999989</v>
      </c>
      <c r="AN218" s="13">
        <f t="shared" si="395"/>
        <v>612.63513513513522</v>
      </c>
      <c r="AO218" s="13">
        <f t="shared" si="395"/>
        <v>573.26923076923072</v>
      </c>
      <c r="AP218" s="13">
        <f t="shared" si="395"/>
        <v>537.74390243902428</v>
      </c>
      <c r="AQ218" s="13">
        <f t="shared" si="395"/>
        <v>505.52325581395348</v>
      </c>
      <c r="AR218" s="13">
        <f t="shared" si="395"/>
        <v>476.16666666666674</v>
      </c>
      <c r="AS218" s="13">
        <f t="shared" si="395"/>
        <v>449.30851063829789</v>
      </c>
      <c r="AT218" s="13">
        <f t="shared" si="395"/>
        <v>424.64285714285711</v>
      </c>
      <c r="AU218" s="13">
        <f t="shared" si="395"/>
        <v>401.91176470588243</v>
      </c>
      <c r="AV218" s="13">
        <f t="shared" si="395"/>
        <v>380.89622641509436</v>
      </c>
      <c r="AW218" s="13">
        <f t="shared" si="395"/>
        <v>361.40909090909088</v>
      </c>
      <c r="AX218" s="13">
        <f t="shared" si="395"/>
        <v>343.28947368421058</v>
      </c>
      <c r="AY218" s="13">
        <f t="shared" si="395"/>
        <v>326.39830508474586</v>
      </c>
      <c r="AZ218" s="13">
        <f t="shared" si="395"/>
        <v>310.61475409836061</v>
      </c>
      <c r="BA218" s="13">
        <f t="shared" si="395"/>
        <v>295.83333333333326</v>
      </c>
      <c r="BB218" s="13">
        <f t="shared" si="395"/>
        <v>281.96153846153851</v>
      </c>
      <c r="BC218" s="13">
        <f t="shared" si="395"/>
        <v>268.91791044776113</v>
      </c>
      <c r="BD218" s="13">
        <f t="shared" si="395"/>
        <v>256.63043478260869</v>
      </c>
      <c r="BE218" s="13">
        <f t="shared" si="395"/>
        <v>245.03521126760558</v>
      </c>
      <c r="BF218" s="13">
        <f t="shared" si="395"/>
        <v>242.13013698630135</v>
      </c>
      <c r="BG218" s="13">
        <f t="shared" si="395"/>
        <v>239.38</v>
      </c>
      <c r="BH218" s="13">
        <f t="shared" si="395"/>
        <v>236.77272727272725</v>
      </c>
      <c r="BI218" s="13">
        <f t="shared" si="395"/>
        <v>234.29746835443041</v>
      </c>
      <c r="BJ218" s="13">
        <f t="shared" si="395"/>
        <v>231.94444444444446</v>
      </c>
      <c r="BK218" s="13">
        <f t="shared" si="395"/>
        <v>229.70481927710841</v>
      </c>
      <c r="BL218" s="13">
        <f t="shared" si="395"/>
        <v>227.57058823529417</v>
      </c>
      <c r="BM218" s="13">
        <f t="shared" si="395"/>
        <v>225.5344827586207</v>
      </c>
      <c r="BN218" s="13">
        <f t="shared" si="395"/>
        <v>223.58988764044943</v>
      </c>
      <c r="BO218" s="13">
        <f t="shared" si="395"/>
        <v>221.73076923076923</v>
      </c>
      <c r="BP218" s="13">
        <f t="shared" si="395"/>
        <v>219.95161290322579</v>
      </c>
      <c r="BQ218" s="13">
        <f t="shared" si="395"/>
        <v>218.24736842105261</v>
      </c>
      <c r="BR218" s="13">
        <f t="shared" si="395"/>
        <v>216.61340206185571</v>
      </c>
      <c r="BS218" s="13">
        <f t="shared" si="395"/>
        <v>215.04545454545456</v>
      </c>
      <c r="BT218" s="13">
        <f t="shared" si="395"/>
        <v>213.53960396039599</v>
      </c>
      <c r="BU218" s="13">
        <f t="shared" si="395"/>
        <v>212.09223300970882</v>
      </c>
      <c r="BV218" s="13">
        <f t="shared" si="395"/>
        <v>210.7</v>
      </c>
      <c r="BW218" s="13">
        <f t="shared" si="395"/>
        <v>209.35981308411209</v>
      </c>
      <c r="BX218" s="13">
        <f t="shared" si="395"/>
        <v>208.06880733944962</v>
      </c>
      <c r="BY218" s="13">
        <f t="shared" si="395"/>
        <v>206.82432432432432</v>
      </c>
      <c r="BZ218" s="13">
        <f t="shared" si="395"/>
        <v>205.62389380530971</v>
      </c>
      <c r="CA218" s="13">
        <f t="shared" si="395"/>
        <v>204.46521739130441</v>
      </c>
      <c r="CB218" s="13">
        <f t="shared" si="395"/>
        <v>203.34615384615387</v>
      </c>
      <c r="CC218" s="13">
        <f t="shared" si="395"/>
        <v>202.26470588235298</v>
      </c>
      <c r="CD218" s="13">
        <f t="shared" si="395"/>
        <v>201.21900826446279</v>
      </c>
      <c r="CE218" s="13">
        <f t="shared" si="395"/>
        <v>200.20731707317071</v>
      </c>
      <c r="CF218" s="13">
        <f t="shared" si="395"/>
        <v>199.22800000000007</v>
      </c>
      <c r="CG218" s="13">
        <f t="shared" si="395"/>
        <v>198.27952755905511</v>
      </c>
      <c r="CH218" s="13">
        <f t="shared" si="395"/>
        <v>197.3604651162791</v>
      </c>
      <c r="CI218" s="13">
        <f t="shared" si="395"/>
        <v>196.46946564885496</v>
      </c>
      <c r="CJ218" s="13">
        <f t="shared" si="395"/>
        <v>195.60526315789474</v>
      </c>
      <c r="CK218" s="13">
        <f t="shared" si="395"/>
        <v>194.76666666666665</v>
      </c>
      <c r="CL218" s="13">
        <f t="shared" si="395"/>
        <v>193.95255474452557</v>
      </c>
      <c r="CM218" s="13">
        <f t="shared" si="395"/>
        <v>193.16187050359707</v>
      </c>
      <c r="CN218" s="13">
        <f t="shared" si="395"/>
        <v>192.39361702127655</v>
      </c>
      <c r="CO218" s="13">
        <f t="shared" si="395"/>
        <v>191.64685314685312</v>
      </c>
      <c r="CP218" s="13">
        <f t="shared" si="395"/>
        <v>190.9206896551724</v>
      </c>
      <c r="CQ218" s="13">
        <f t="shared" si="395"/>
        <v>190.21428571428572</v>
      </c>
      <c r="CR218" s="13">
        <f t="shared" si="395"/>
        <v>189.5268456375839</v>
      </c>
      <c r="CS218" s="13">
        <f t="shared" si="395"/>
        <v>188.85761589403972</v>
      </c>
      <c r="CT218" s="13">
        <f t="shared" si="395"/>
        <v>188.20588235294122</v>
      </c>
      <c r="CU218" s="13">
        <f t="shared" si="395"/>
        <v>187.57096774193548</v>
      </c>
      <c r="CV218" s="13">
        <f t="shared" si="395"/>
        <v>186.95222929936307</v>
      </c>
      <c r="CW218" s="13">
        <f t="shared" si="395"/>
        <v>186.34905660377359</v>
      </c>
      <c r="CX218" s="13">
        <f t="shared" si="395"/>
        <v>185.76086956521738</v>
      </c>
      <c r="CY218" s="13">
        <f t="shared" si="395"/>
        <v>185.18711656441718</v>
      </c>
      <c r="CZ218" s="13">
        <f t="shared" si="395"/>
        <v>184.62727272727273</v>
      </c>
      <c r="DA218" s="13">
        <f t="shared" si="395"/>
        <v>184.0808383233533</v>
      </c>
      <c r="DB218" s="13">
        <f t="shared" si="395"/>
        <v>183.54733727810651</v>
      </c>
      <c r="DC218" s="13">
        <f t="shared" si="395"/>
        <v>183.0263157894737</v>
      </c>
      <c r="DD218" s="13">
        <f t="shared" si="395"/>
        <v>182.51734104046244</v>
      </c>
      <c r="DE218" s="13">
        <f t="shared" si="395"/>
        <v>182.01999999999998</v>
      </c>
      <c r="DF218" s="13">
        <f t="shared" si="395"/>
        <v>181.53389830508473</v>
      </c>
      <c r="DG218" s="13">
        <f t="shared" si="395"/>
        <v>181.05865921787711</v>
      </c>
      <c r="DH218" s="13">
        <f t="shared" si="395"/>
        <v>180.59392265193367</v>
      </c>
      <c r="DI218" s="13">
        <f t="shared" si="395"/>
        <v>180.13934426229508</v>
      </c>
      <c r="DJ218" s="13">
        <f t="shared" si="395"/>
        <v>179.69459459459461</v>
      </c>
      <c r="DK218" s="13">
        <f t="shared" si="395"/>
        <v>179.25935828877004</v>
      </c>
      <c r="DL218" s="13">
        <f t="shared" si="395"/>
        <v>178.83333333333331</v>
      </c>
      <c r="DM218" s="13">
        <f t="shared" si="395"/>
        <v>178.41623036649219</v>
      </c>
      <c r="DN218" s="13">
        <f t="shared" si="395"/>
        <v>178.00777202072533</v>
      </c>
      <c r="DO218" s="13">
        <f t="shared" si="395"/>
        <v>177.60769230769233</v>
      </c>
      <c r="DP218" s="13">
        <f t="shared" si="395"/>
        <v>177.21573604060916</v>
      </c>
      <c r="DQ218" s="13">
        <f t="shared" si="395"/>
        <v>176.83165829145725</v>
      </c>
      <c r="DR218" s="13">
        <f t="shared" si="395"/>
        <v>176.45522388059698</v>
      </c>
      <c r="DS218" s="13">
        <f t="shared" si="395"/>
        <v>176.0862068965518</v>
      </c>
      <c r="DT218" s="13">
        <f t="shared" si="395"/>
        <v>175.72439024390241</v>
      </c>
      <c r="DU218" s="13">
        <f t="shared" si="395"/>
        <v>175.36956521739131</v>
      </c>
      <c r="DV218" s="13">
        <f t="shared" si="395"/>
        <v>175.02153110047851</v>
      </c>
      <c r="DW218" s="13">
        <f t="shared" si="395"/>
        <v>174.6800947867298</v>
      </c>
      <c r="DX218" s="13">
        <f t="shared" si="395"/>
        <v>174.34507042253523</v>
      </c>
      <c r="DY218" s="13">
        <f t="shared" si="395"/>
        <v>174.01627906976745</v>
      </c>
      <c r="DZ218" s="13">
        <f t="shared" si="395"/>
        <v>173.69354838709677</v>
      </c>
      <c r="EA218" s="13">
        <f t="shared" si="395"/>
        <v>173.37671232876716</v>
      </c>
      <c r="EB218" s="13">
        <f t="shared" si="395"/>
        <v>173.06561085972845</v>
      </c>
      <c r="EC218" s="13">
        <f t="shared" si="395"/>
        <v>172.76008968609869</v>
      </c>
      <c r="ED218" s="13">
        <f t="shared" si="395"/>
        <v>172.46000000000004</v>
      </c>
      <c r="EE218" s="13">
        <f t="shared" si="395"/>
        <v>172.16519823788542</v>
      </c>
      <c r="EF218" s="13">
        <f t="shared" si="395"/>
        <v>171.87554585152839</v>
      </c>
      <c r="EG218" s="13">
        <f t="shared" si="395"/>
        <v>171.59090909090912</v>
      </c>
      <c r="EH218" s="13">
        <f t="shared" si="395"/>
        <v>171.31115879828326</v>
      </c>
      <c r="EI218" s="13">
        <f t="shared" si="395"/>
        <v>171.03617021276597</v>
      </c>
      <c r="EJ218" s="13">
        <f t="shared" si="395"/>
        <v>170.76582278481015</v>
      </c>
      <c r="EK218" s="13">
        <f t="shared" si="395"/>
        <v>170.5</v>
      </c>
      <c r="EL218" s="13">
        <f t="shared" si="395"/>
        <v>170.23858921161832</v>
      </c>
      <c r="EM218" s="13">
        <f t="shared" si="395"/>
        <v>169.98148148148152</v>
      </c>
      <c r="EN218" s="13">
        <f t="shared" si="395"/>
        <v>169.72857142857146</v>
      </c>
      <c r="EO218" s="13">
        <f t="shared" si="395"/>
        <v>169.4797570850202</v>
      </c>
      <c r="EP218" s="13">
        <f t="shared" si="395"/>
        <v>169.23493975903614</v>
      </c>
      <c r="EQ218" s="13">
        <f t="shared" si="395"/>
        <v>168.9940239043824</v>
      </c>
      <c r="ER218" s="13">
        <f t="shared" si="395"/>
        <v>168.75691699604744</v>
      </c>
      <c r="ES218" s="13">
        <f t="shared" si="395"/>
        <v>168.52352941176468</v>
      </c>
      <c r="ET218" s="13">
        <f t="shared" si="395"/>
        <v>168.29377431906613</v>
      </c>
      <c r="EU218" s="13">
        <f t="shared" si="395"/>
        <v>168.06756756756761</v>
      </c>
      <c r="EV218" s="13">
        <f t="shared" si="395"/>
        <v>167.84482758620686</v>
      </c>
      <c r="EW218" s="13">
        <f t="shared" si="395"/>
        <v>167.62547528517109</v>
      </c>
      <c r="EX218" s="13">
        <f t="shared" si="395"/>
        <v>167.40943396226419</v>
      </c>
      <c r="EY218" s="13">
        <f t="shared" si="395"/>
        <v>167.19662921348311</v>
      </c>
      <c r="EZ218" s="13">
        <f t="shared" si="395"/>
        <v>166.98698884758363</v>
      </c>
      <c r="FA218" s="13">
        <f t="shared" si="395"/>
        <v>166.78044280442805</v>
      </c>
      <c r="FB218" s="13">
        <f t="shared" si="395"/>
        <v>166.57692307692309</v>
      </c>
      <c r="FC218" s="13">
        <f t="shared" si="395"/>
        <v>166.37636363636364</v>
      </c>
      <c r="FD218" s="13">
        <f t="shared" si="395"/>
        <v>166.1787003610109</v>
      </c>
      <c r="FE218" s="13">
        <f t="shared" si="395"/>
        <v>165.98387096774189</v>
      </c>
      <c r="FF218" s="13">
        <f t="shared" si="395"/>
        <v>165.79181494661924</v>
      </c>
      <c r="FG218" s="13">
        <f t="shared" si="395"/>
        <v>165.60247349823322</v>
      </c>
      <c r="FH218" s="13">
        <f t="shared" si="395"/>
        <v>165.41578947368424</v>
      </c>
      <c r="FI218" s="13">
        <f t="shared" si="395"/>
        <v>165.23170731707313</v>
      </c>
      <c r="FJ218" s="13">
        <f t="shared" si="395"/>
        <v>165.05017301038066</v>
      </c>
      <c r="FK218" s="13">
        <f t="shared" si="395"/>
        <v>164.87113402061857</v>
      </c>
      <c r="FL218" s="13">
        <f t="shared" si="395"/>
        <v>164.69453924914671</v>
      </c>
      <c r="FM218" s="13">
        <f t="shared" si="395"/>
        <v>164.52033898305086</v>
      </c>
      <c r="FN218" s="13">
        <f t="shared" si="395"/>
        <v>164.34848484848487</v>
      </c>
      <c r="FO218" s="13">
        <f t="shared" si="395"/>
        <v>164.17892976588632</v>
      </c>
      <c r="FP218" s="13">
        <f t="shared" si="395"/>
        <v>164.0116279069768</v>
      </c>
      <c r="FQ218" s="13">
        <f t="shared" si="395"/>
        <v>163.84653465346537</v>
      </c>
      <c r="FR218" s="13">
        <f t="shared" si="395"/>
        <v>163.68360655737706</v>
      </c>
      <c r="FS218" s="13">
        <f t="shared" si="395"/>
        <v>163.52280130293161</v>
      </c>
      <c r="FT218" s="13">
        <f t="shared" si="395"/>
        <v>163.36407766990294</v>
      </c>
      <c r="FU218" s="13">
        <f t="shared" si="395"/>
        <v>163.20739549839232</v>
      </c>
      <c r="FV218" s="13">
        <f t="shared" si="395"/>
        <v>163.05271565495207</v>
      </c>
      <c r="FW218" s="13">
        <f t="shared" si="395"/>
        <v>162.89999999999998</v>
      </c>
      <c r="FX218" s="13">
        <f t="shared" si="395"/>
        <v>162.74921135646684</v>
      </c>
      <c r="FY218" s="13">
        <f t="shared" si="395"/>
        <v>162.60031347962382</v>
      </c>
      <c r="FZ218" s="13">
        <f t="shared" si="395"/>
        <v>162.45327102803736</v>
      </c>
      <c r="GA218" s="13">
        <f t="shared" si="395"/>
        <v>162.30804953560369</v>
      </c>
      <c r="GB218" s="13">
        <f t="shared" si="395"/>
        <v>162.16461538461539</v>
      </c>
      <c r="GC218" s="13">
        <f t="shared" si="395"/>
        <v>162.02293577981652</v>
      </c>
      <c r="GD218" s="13">
        <f t="shared" si="395"/>
        <v>161.88297872340422</v>
      </c>
      <c r="GE218" s="13">
        <f t="shared" si="395"/>
        <v>161.74471299093653</v>
      </c>
      <c r="GF218" s="13">
        <f t="shared" si="395"/>
        <v>161.60810810810807</v>
      </c>
      <c r="GG218" s="13">
        <f t="shared" si="395"/>
        <v>161.47313432835819</v>
      </c>
      <c r="GH218" s="13">
        <f t="shared" si="395"/>
        <v>161.33976261127594</v>
      </c>
      <c r="GI218" s="13">
        <f t="shared" si="395"/>
        <v>161.2079646017699</v>
      </c>
      <c r="GJ218" s="13">
        <f t="shared" si="395"/>
        <v>161.07771260997066</v>
      </c>
      <c r="GK218" s="13">
        <f t="shared" si="395"/>
        <v>160.94897959183675</v>
      </c>
      <c r="GL218" s="13">
        <f t="shared" si="395"/>
        <v>160.82173913043476</v>
      </c>
      <c r="GM218" s="13">
        <f t="shared" si="395"/>
        <v>160.69596541786746</v>
      </c>
      <c r="GN218" s="13">
        <f t="shared" si="395"/>
        <v>160.57163323782231</v>
      </c>
      <c r="GO218" s="13">
        <f t="shared" si="395"/>
        <v>160.44871794871796</v>
      </c>
      <c r="GP218" s="13">
        <f t="shared" si="395"/>
        <v>160.32719546742209</v>
      </c>
      <c r="GQ218" s="13">
        <f t="shared" si="395"/>
        <v>160.20704225352114</v>
      </c>
      <c r="GR218" s="13">
        <f t="shared" si="395"/>
        <v>160.08823529411768</v>
      </c>
      <c r="GS218" s="13">
        <f t="shared" si="395"/>
        <v>159.97075208913645</v>
      </c>
      <c r="GT218" s="13">
        <f t="shared" si="395"/>
        <v>159.85457063711914</v>
      </c>
      <c r="GU218" s="13">
        <f t="shared" si="395"/>
        <v>159.73966942148763</v>
      </c>
      <c r="GV218" s="13">
        <f t="shared" si="395"/>
        <v>159.62602739726026</v>
      </c>
      <c r="GW218" s="13">
        <f t="shared" si="395"/>
        <v>159.51362397820168</v>
      </c>
      <c r="GX218" s="13">
        <f t="shared" si="395"/>
        <v>159.40243902439022</v>
      </c>
      <c r="GY218" s="13">
        <f t="shared" si="395"/>
        <v>159.29245283018867</v>
      </c>
      <c r="GZ218" s="13">
        <f t="shared" si="395"/>
        <v>159.18364611260057</v>
      </c>
      <c r="HA218" s="13">
        <f t="shared" si="395"/>
        <v>159.07600000000002</v>
      </c>
      <c r="HB218" s="13">
        <f t="shared" si="395"/>
        <v>158.96949602122015</v>
      </c>
      <c r="HC218" s="13">
        <f t="shared" si="395"/>
        <v>158.86411609498685</v>
      </c>
      <c r="HD218" s="13">
        <f t="shared" si="395"/>
        <v>158.75984251968504</v>
      </c>
      <c r="HE218" s="13">
        <f t="shared" si="395"/>
        <v>158.65665796344649</v>
      </c>
      <c r="HF218" s="13">
        <f t="shared" si="395"/>
        <v>158.55454545454552</v>
      </c>
      <c r="HG218" s="13">
        <f t="shared" si="395"/>
        <v>158.45348837209303</v>
      </c>
      <c r="HH218" s="13">
        <f t="shared" si="395"/>
        <v>158.35347043701796</v>
      </c>
      <c r="HI218" s="13">
        <f t="shared" si="395"/>
        <v>158.25447570332483</v>
      </c>
      <c r="HJ218" s="13">
        <f t="shared" si="395"/>
        <v>158.1564885496183</v>
      </c>
      <c r="HK218" s="13">
        <f t="shared" si="395"/>
        <v>158.05949367088601</v>
      </c>
      <c r="HL218" s="13">
        <f t="shared" si="395"/>
        <v>157.96347607052905</v>
      </c>
      <c r="HM218" s="13">
        <f t="shared" si="395"/>
        <v>157.86842105263156</v>
      </c>
      <c r="HN218" s="13">
        <f t="shared" si="395"/>
        <v>157.7743142144638</v>
      </c>
      <c r="HO218" s="13">
        <f t="shared" si="395"/>
        <v>157.68114143920599</v>
      </c>
      <c r="HP218" s="13">
        <f t="shared" si="395"/>
        <v>157.5888888888889</v>
      </c>
      <c r="HQ218" s="13">
        <f t="shared" si="395"/>
        <v>157.49754299754301</v>
      </c>
      <c r="HR218" s="13">
        <f t="shared" si="395"/>
        <v>157.40709046454765</v>
      </c>
      <c r="HS218" s="13">
        <f t="shared" si="395"/>
        <v>157.31751824817519</v>
      </c>
      <c r="HT218" s="13">
        <f t="shared" si="395"/>
        <v>157.22881355932208</v>
      </c>
      <c r="HU218" s="13">
        <f t="shared" si="395"/>
        <v>157.14096385542166</v>
      </c>
      <c r="HV218" s="13">
        <f t="shared" si="395"/>
        <v>157.05395683453236</v>
      </c>
      <c r="HW218" s="13">
        <f t="shared" si="395"/>
        <v>156.96778042959431</v>
      </c>
      <c r="HX218" s="13">
        <f t="shared" si="395"/>
        <v>156.88242280285033</v>
      </c>
      <c r="HY218" s="13">
        <f t="shared" si="395"/>
        <v>156.7978723404255</v>
      </c>
      <c r="HZ218" s="13">
        <f t="shared" si="395"/>
        <v>156.71411764705886</v>
      </c>
      <c r="IA218" s="13">
        <f t="shared" si="395"/>
        <v>156.63114754098353</v>
      </c>
      <c r="IB218" s="13">
        <f t="shared" si="395"/>
        <v>156.54895104895104</v>
      </c>
      <c r="IC218" s="13">
        <f t="shared" si="395"/>
        <v>156.46751740139206</v>
      </c>
      <c r="ID218" s="13">
        <f t="shared" si="395"/>
        <v>156.38683602771363</v>
      </c>
      <c r="IE218" s="13">
        <f t="shared" si="395"/>
        <v>156.30689655172415</v>
      </c>
      <c r="IF218" s="13">
        <f t="shared" si="395"/>
        <v>156.2276887871854</v>
      </c>
      <c r="IG218" s="13">
        <f t="shared" si="395"/>
        <v>156.14920273348514</v>
      </c>
      <c r="IH218" s="13">
        <f t="shared" si="395"/>
        <v>156.07142857142856</v>
      </c>
      <c r="II218" s="13">
        <f t="shared" si="395"/>
        <v>155.99435665914223</v>
      </c>
      <c r="IJ218" s="13">
        <f t="shared" si="395"/>
        <v>155.91797752808986</v>
      </c>
      <c r="IK218" s="13">
        <f t="shared" si="395"/>
        <v>155.84228187919462</v>
      </c>
      <c r="IL218" s="13">
        <f t="shared" si="395"/>
        <v>155.76726057906461</v>
      </c>
      <c r="IM218" s="13">
        <f t="shared" si="395"/>
        <v>155.69290465631929</v>
      </c>
      <c r="IN218" s="13">
        <f t="shared" si="395"/>
        <v>155.61920529801324</v>
      </c>
      <c r="IO218" s="13">
        <f t="shared" si="395"/>
        <v>155.54615384615386</v>
      </c>
      <c r="IP218" s="13">
        <f t="shared" si="395"/>
        <v>155.47374179431074</v>
      </c>
      <c r="IQ218" s="13">
        <f t="shared" si="395"/>
        <v>155.4019607843137</v>
      </c>
      <c r="IR218" s="13">
        <f t="shared" si="395"/>
        <v>155.33080260303694</v>
      </c>
      <c r="IS218" s="13">
        <f t="shared" si="395"/>
        <v>155.26025917926563</v>
      </c>
      <c r="IT218" s="13">
        <f t="shared" si="395"/>
        <v>155.19032258064522</v>
      </c>
      <c r="IU218" s="13">
        <f t="shared" si="395"/>
        <v>155.12098501070665</v>
      </c>
      <c r="IV218" s="13">
        <f t="shared" si="395"/>
        <v>155.05223880597015</v>
      </c>
      <c r="IW218" s="13"/>
      <c r="IX218" s="13"/>
      <c r="IY218" s="13"/>
      <c r="IZ218" s="13"/>
      <c r="JA218" s="13"/>
      <c r="JB218" s="13"/>
    </row>
    <row r="219" spans="1:262" ht="12.75" customHeight="1" x14ac:dyDescent="0.3">
      <c r="A219" s="20" t="s">
        <v>49</v>
      </c>
      <c r="B219" s="20">
        <v>22</v>
      </c>
      <c r="C219" s="13">
        <f t="shared" si="370"/>
        <v>154.79999999999998</v>
      </c>
      <c r="D219" s="21">
        <f t="shared" si="371"/>
        <v>132.79999999999998</v>
      </c>
      <c r="E219" s="13">
        <f t="shared" si="372"/>
        <v>11.666666666666668</v>
      </c>
      <c r="F219" s="20">
        <f t="shared" si="373"/>
        <v>125</v>
      </c>
      <c r="G219" s="13">
        <f t="shared" si="374"/>
        <v>4.742857142857142</v>
      </c>
      <c r="H219" s="11">
        <f t="shared" si="375"/>
        <v>334.79999999999995</v>
      </c>
      <c r="I219" s="13"/>
      <c r="J219" s="13"/>
      <c r="K219" s="13"/>
      <c r="L219" s="13"/>
      <c r="M219" s="13"/>
      <c r="N219" s="13"/>
      <c r="O219" s="13"/>
      <c r="P219" s="13"/>
      <c r="Q219" s="13"/>
      <c r="R219" s="4">
        <v>640</v>
      </c>
      <c r="S219" s="17">
        <v>1</v>
      </c>
      <c r="T219" s="17">
        <v>7.5</v>
      </c>
      <c r="U219" s="17">
        <f t="shared" si="377"/>
        <v>7.5</v>
      </c>
      <c r="V219" s="17">
        <f t="shared" si="378"/>
        <v>600</v>
      </c>
      <c r="W219" s="17">
        <v>0</v>
      </c>
      <c r="X219" s="17">
        <f t="shared" si="380"/>
        <v>0</v>
      </c>
      <c r="Y219" s="4">
        <f t="shared" si="381"/>
        <v>40</v>
      </c>
      <c r="Z219" s="4">
        <v>0.05</v>
      </c>
      <c r="AA219" s="4">
        <v>9</v>
      </c>
      <c r="AB219" s="4">
        <v>7</v>
      </c>
      <c r="AC219" s="4">
        <v>150</v>
      </c>
      <c r="AD219" s="4">
        <v>1500</v>
      </c>
      <c r="AE219" s="4">
        <f t="shared" si="382"/>
        <v>90</v>
      </c>
      <c r="AF219" s="4">
        <f t="shared" si="383"/>
        <v>135</v>
      </c>
      <c r="AG219" s="13">
        <f t="shared" ref="AG219:IV219" si="396">((($V219+$X219)/10*MAX((AG$2/$AC219),1)+($Y219/80*180*$Z219))/(MAX((AG$2/$AA219),1)+$AB219))*28-$B219</f>
        <v>203.75</v>
      </c>
      <c r="AH219" s="13">
        <f t="shared" si="396"/>
        <v>194.71999999999997</v>
      </c>
      <c r="AI219" s="13">
        <f t="shared" si="396"/>
        <v>178.66666666666669</v>
      </c>
      <c r="AJ219" s="13">
        <f t="shared" si="396"/>
        <v>164.82758620689657</v>
      </c>
      <c r="AK219" s="13">
        <f t="shared" si="396"/>
        <v>152.77419354838707</v>
      </c>
      <c r="AL219" s="13">
        <f t="shared" si="396"/>
        <v>142.18181818181819</v>
      </c>
      <c r="AM219" s="13">
        <f t="shared" si="396"/>
        <v>132.79999999999998</v>
      </c>
      <c r="AN219" s="13">
        <f t="shared" si="396"/>
        <v>124.43243243243245</v>
      </c>
      <c r="AO219" s="13">
        <f t="shared" si="396"/>
        <v>116.92307692307693</v>
      </c>
      <c r="AP219" s="13">
        <f t="shared" si="396"/>
        <v>110.14634146341461</v>
      </c>
      <c r="AQ219" s="13">
        <f t="shared" si="396"/>
        <v>104</v>
      </c>
      <c r="AR219" s="13">
        <f t="shared" si="396"/>
        <v>98.399999999999991</v>
      </c>
      <c r="AS219" s="13">
        <f t="shared" si="396"/>
        <v>93.276595744680861</v>
      </c>
      <c r="AT219" s="13">
        <f t="shared" si="396"/>
        <v>88.571428571428555</v>
      </c>
      <c r="AU219" s="13">
        <f t="shared" si="396"/>
        <v>84.235294117647058</v>
      </c>
      <c r="AV219" s="13">
        <f t="shared" si="396"/>
        <v>80.226415094339629</v>
      </c>
      <c r="AW219" s="13">
        <f t="shared" si="396"/>
        <v>76.509090909090901</v>
      </c>
      <c r="AX219" s="13">
        <f t="shared" si="396"/>
        <v>73.05263157894737</v>
      </c>
      <c r="AY219" s="13">
        <f t="shared" si="396"/>
        <v>69.830508474576291</v>
      </c>
      <c r="AZ219" s="13">
        <f t="shared" si="396"/>
        <v>66.819672131147527</v>
      </c>
      <c r="BA219" s="13">
        <f t="shared" si="396"/>
        <v>64</v>
      </c>
      <c r="BB219" s="13">
        <f t="shared" si="396"/>
        <v>61.353846153846163</v>
      </c>
      <c r="BC219" s="13">
        <f t="shared" si="396"/>
        <v>58.865671641791039</v>
      </c>
      <c r="BD219" s="13">
        <f t="shared" si="396"/>
        <v>56.521739130434781</v>
      </c>
      <c r="BE219" s="13">
        <f t="shared" si="396"/>
        <v>54.309859154929569</v>
      </c>
      <c r="BF219" s="13">
        <f t="shared" si="396"/>
        <v>54.980821917808228</v>
      </c>
      <c r="BG219" s="13">
        <f t="shared" si="396"/>
        <v>55.616000000000014</v>
      </c>
      <c r="BH219" s="13">
        <f t="shared" si="396"/>
        <v>56.218181818181819</v>
      </c>
      <c r="BI219" s="13">
        <f t="shared" si="396"/>
        <v>56.789873417721509</v>
      </c>
      <c r="BJ219" s="13">
        <f t="shared" si="396"/>
        <v>57.333333333333343</v>
      </c>
      <c r="BK219" s="13">
        <f t="shared" si="396"/>
        <v>57.850602409638554</v>
      </c>
      <c r="BL219" s="13">
        <f t="shared" si="396"/>
        <v>58.343529411764706</v>
      </c>
      <c r="BM219" s="13">
        <f t="shared" si="396"/>
        <v>58.813793103448276</v>
      </c>
      <c r="BN219" s="13">
        <f t="shared" si="396"/>
        <v>59.26292134831462</v>
      </c>
      <c r="BO219" s="13">
        <f t="shared" si="396"/>
        <v>59.692307692307708</v>
      </c>
      <c r="BP219" s="13">
        <f t="shared" si="396"/>
        <v>60.103225806451604</v>
      </c>
      <c r="BQ219" s="13">
        <f t="shared" si="396"/>
        <v>60.496842105263156</v>
      </c>
      <c r="BR219" s="13">
        <f t="shared" si="396"/>
        <v>60.874226804123722</v>
      </c>
      <c r="BS219" s="13">
        <f t="shared" si="396"/>
        <v>61.236363636363649</v>
      </c>
      <c r="BT219" s="13">
        <f t="shared" si="396"/>
        <v>61.584158415841571</v>
      </c>
      <c r="BU219" s="13">
        <f t="shared" si="396"/>
        <v>61.918446601941753</v>
      </c>
      <c r="BV219" s="13">
        <f t="shared" si="396"/>
        <v>62.239999999999995</v>
      </c>
      <c r="BW219" s="13">
        <f t="shared" si="396"/>
        <v>62.54953271028036</v>
      </c>
      <c r="BX219" s="13">
        <f t="shared" si="396"/>
        <v>62.847706422018362</v>
      </c>
      <c r="BY219" s="13">
        <f t="shared" si="396"/>
        <v>63.13513513513513</v>
      </c>
      <c r="BZ219" s="13">
        <f t="shared" si="396"/>
        <v>63.412389380530968</v>
      </c>
      <c r="CA219" s="13">
        <f t="shared" si="396"/>
        <v>63.680000000000007</v>
      </c>
      <c r="CB219" s="13">
        <f t="shared" si="396"/>
        <v>63.938461538461524</v>
      </c>
      <c r="CC219" s="13">
        <f t="shared" si="396"/>
        <v>64.188235294117646</v>
      </c>
      <c r="CD219" s="13">
        <f t="shared" si="396"/>
        <v>64.429752066115697</v>
      </c>
      <c r="CE219" s="13">
        <f t="shared" si="396"/>
        <v>64.663414634146349</v>
      </c>
      <c r="CF219" s="13">
        <f t="shared" si="396"/>
        <v>64.889600000000016</v>
      </c>
      <c r="CG219" s="13">
        <f t="shared" si="396"/>
        <v>65.108661417322821</v>
      </c>
      <c r="CH219" s="13">
        <f t="shared" si="396"/>
        <v>65.320930232558155</v>
      </c>
      <c r="CI219" s="13">
        <f t="shared" si="396"/>
        <v>65.526717557251914</v>
      </c>
      <c r="CJ219" s="13">
        <f t="shared" si="396"/>
        <v>65.726315789473688</v>
      </c>
      <c r="CK219" s="13">
        <f t="shared" si="396"/>
        <v>65.919999999999987</v>
      </c>
      <c r="CL219" s="13">
        <f t="shared" si="396"/>
        <v>66.108029197080299</v>
      </c>
      <c r="CM219" s="13">
        <f t="shared" si="396"/>
        <v>66.290647482014379</v>
      </c>
      <c r="CN219" s="13">
        <f t="shared" si="396"/>
        <v>66.468085106382972</v>
      </c>
      <c r="CO219" s="13">
        <f t="shared" si="396"/>
        <v>66.640559440559457</v>
      </c>
      <c r="CP219" s="13">
        <f t="shared" si="396"/>
        <v>66.808275862068967</v>
      </c>
      <c r="CQ219" s="13">
        <f t="shared" si="396"/>
        <v>66.971428571428561</v>
      </c>
      <c r="CR219" s="13">
        <f t="shared" si="396"/>
        <v>67.130201342281879</v>
      </c>
      <c r="CS219" s="13">
        <f t="shared" si="396"/>
        <v>67.284768211920522</v>
      </c>
      <c r="CT219" s="13">
        <f t="shared" si="396"/>
        <v>67.435294117647061</v>
      </c>
      <c r="CU219" s="13">
        <f t="shared" si="396"/>
        <v>67.581935483870978</v>
      </c>
      <c r="CV219" s="13">
        <f t="shared" si="396"/>
        <v>67.724840764331219</v>
      </c>
      <c r="CW219" s="13">
        <f t="shared" si="396"/>
        <v>67.864150943396226</v>
      </c>
      <c r="CX219" s="13">
        <f t="shared" si="396"/>
        <v>68</v>
      </c>
      <c r="CY219" s="13">
        <f t="shared" si="396"/>
        <v>68.1325153374233</v>
      </c>
      <c r="CZ219" s="13">
        <f t="shared" si="396"/>
        <v>68.261818181818171</v>
      </c>
      <c r="DA219" s="13">
        <f t="shared" si="396"/>
        <v>68.388023952095807</v>
      </c>
      <c r="DB219" s="13">
        <f t="shared" si="396"/>
        <v>68.511242603550286</v>
      </c>
      <c r="DC219" s="13">
        <f t="shared" si="396"/>
        <v>68.631578947368425</v>
      </c>
      <c r="DD219" s="13">
        <f t="shared" si="396"/>
        <v>68.749132947976875</v>
      </c>
      <c r="DE219" s="13">
        <f t="shared" si="396"/>
        <v>68.864000000000004</v>
      </c>
      <c r="DF219" s="13">
        <f t="shared" si="396"/>
        <v>68.976271186440684</v>
      </c>
      <c r="DG219" s="13">
        <f t="shared" si="396"/>
        <v>69.086033519553098</v>
      </c>
      <c r="DH219" s="13">
        <f t="shared" si="396"/>
        <v>69.193370165745847</v>
      </c>
      <c r="DI219" s="13">
        <f t="shared" si="396"/>
        <v>69.29836065573771</v>
      </c>
      <c r="DJ219" s="13">
        <f t="shared" si="396"/>
        <v>69.401081081081074</v>
      </c>
      <c r="DK219" s="13">
        <f t="shared" si="396"/>
        <v>69.501604278074865</v>
      </c>
      <c r="DL219" s="13">
        <f t="shared" si="396"/>
        <v>69.599999999999994</v>
      </c>
      <c r="DM219" s="13">
        <f t="shared" si="396"/>
        <v>69.696335078534034</v>
      </c>
      <c r="DN219" s="13">
        <f t="shared" si="396"/>
        <v>69.790673575129517</v>
      </c>
      <c r="DO219" s="13">
        <f t="shared" si="396"/>
        <v>69.883076923076928</v>
      </c>
      <c r="DP219" s="13">
        <f t="shared" si="396"/>
        <v>69.973604060913715</v>
      </c>
      <c r="DQ219" s="13">
        <f t="shared" si="396"/>
        <v>70.062311557788931</v>
      </c>
      <c r="DR219" s="13">
        <f t="shared" si="396"/>
        <v>70.149253731343279</v>
      </c>
      <c r="DS219" s="13">
        <f t="shared" si="396"/>
        <v>70.234482758620715</v>
      </c>
      <c r="DT219" s="13">
        <f t="shared" si="396"/>
        <v>70.3180487804878</v>
      </c>
      <c r="DU219" s="13">
        <f t="shared" si="396"/>
        <v>70.400000000000006</v>
      </c>
      <c r="DV219" s="13">
        <f t="shared" si="396"/>
        <v>70.480382775119637</v>
      </c>
      <c r="DW219" s="13">
        <f t="shared" si="396"/>
        <v>70.559241706161131</v>
      </c>
      <c r="DX219" s="13">
        <f t="shared" si="396"/>
        <v>70.636619718309859</v>
      </c>
      <c r="DY219" s="13">
        <f t="shared" si="396"/>
        <v>70.712558139534877</v>
      </c>
      <c r="DZ219" s="13">
        <f t="shared" si="396"/>
        <v>70.787096774193543</v>
      </c>
      <c r="EA219" s="13">
        <f t="shared" si="396"/>
        <v>70.860273972602741</v>
      </c>
      <c r="EB219" s="13">
        <f t="shared" si="396"/>
        <v>70.932126696832569</v>
      </c>
      <c r="EC219" s="13">
        <f t="shared" si="396"/>
        <v>71.002690582959644</v>
      </c>
      <c r="ED219" s="13">
        <f t="shared" si="396"/>
        <v>71.072000000000003</v>
      </c>
      <c r="EE219" s="13">
        <f t="shared" si="396"/>
        <v>71.140088105726875</v>
      </c>
      <c r="EF219" s="13">
        <f t="shared" si="396"/>
        <v>71.206986899563333</v>
      </c>
      <c r="EG219" s="13">
        <f t="shared" si="396"/>
        <v>71.272727272727266</v>
      </c>
      <c r="EH219" s="13">
        <f t="shared" si="396"/>
        <v>71.337339055793976</v>
      </c>
      <c r="EI219" s="13">
        <f t="shared" si="396"/>
        <v>71.400851063829791</v>
      </c>
      <c r="EJ219" s="13">
        <f t="shared" si="396"/>
        <v>71.463291139240525</v>
      </c>
      <c r="EK219" s="13">
        <f t="shared" si="396"/>
        <v>71.524686192468621</v>
      </c>
      <c r="EL219" s="13">
        <f t="shared" si="396"/>
        <v>71.585062240663902</v>
      </c>
      <c r="EM219" s="13">
        <f t="shared" si="396"/>
        <v>71.64444444444446</v>
      </c>
      <c r="EN219" s="13">
        <f t="shared" si="396"/>
        <v>71.702857142857141</v>
      </c>
      <c r="EO219" s="13">
        <f t="shared" si="396"/>
        <v>71.760323886639668</v>
      </c>
      <c r="EP219" s="13">
        <f t="shared" si="396"/>
        <v>71.816867469879497</v>
      </c>
      <c r="EQ219" s="13">
        <f t="shared" si="396"/>
        <v>71.872509960159348</v>
      </c>
      <c r="ER219" s="13">
        <f t="shared" si="396"/>
        <v>71.927272727272722</v>
      </c>
      <c r="ES219" s="13">
        <f t="shared" si="396"/>
        <v>71.981176470588224</v>
      </c>
      <c r="ET219" s="13">
        <f t="shared" si="396"/>
        <v>72.034241245136172</v>
      </c>
      <c r="EU219" s="13">
        <f t="shared" si="396"/>
        <v>72.086486486486478</v>
      </c>
      <c r="EV219" s="13">
        <f t="shared" si="396"/>
        <v>72.137931034482762</v>
      </c>
      <c r="EW219" s="13">
        <f t="shared" si="396"/>
        <v>72.188593155893528</v>
      </c>
      <c r="EX219" s="13">
        <f t="shared" si="396"/>
        <v>72.23849056603774</v>
      </c>
      <c r="EY219" s="13">
        <f t="shared" si="396"/>
        <v>72.2876404494382</v>
      </c>
      <c r="EZ219" s="13">
        <f t="shared" si="396"/>
        <v>72.33605947955391</v>
      </c>
      <c r="FA219" s="13">
        <f t="shared" si="396"/>
        <v>72.383763837638384</v>
      </c>
      <c r="FB219" s="13">
        <f t="shared" si="396"/>
        <v>72.430769230769215</v>
      </c>
      <c r="FC219" s="13">
        <f t="shared" si="396"/>
        <v>72.477090909090904</v>
      </c>
      <c r="FD219" s="13">
        <f t="shared" si="396"/>
        <v>72.522743682310477</v>
      </c>
      <c r="FE219" s="13">
        <f t="shared" si="396"/>
        <v>72.56774193548388</v>
      </c>
      <c r="FF219" s="13">
        <f t="shared" si="396"/>
        <v>72.612099644128108</v>
      </c>
      <c r="FG219" s="13">
        <f t="shared" si="396"/>
        <v>72.655830388692593</v>
      </c>
      <c r="FH219" s="13">
        <f t="shared" si="396"/>
        <v>72.698947368421045</v>
      </c>
      <c r="FI219" s="13">
        <f t="shared" si="396"/>
        <v>72.741463414634154</v>
      </c>
      <c r="FJ219" s="13">
        <f t="shared" si="396"/>
        <v>72.783391003460224</v>
      </c>
      <c r="FK219" s="13">
        <f t="shared" si="396"/>
        <v>72.824742268041234</v>
      </c>
      <c r="FL219" s="13">
        <f t="shared" si="396"/>
        <v>72.865529010238916</v>
      </c>
      <c r="FM219" s="13">
        <f t="shared" si="396"/>
        <v>72.905762711864412</v>
      </c>
      <c r="FN219" s="13">
        <f t="shared" si="396"/>
        <v>72.945454545454538</v>
      </c>
      <c r="FO219" s="13">
        <f t="shared" si="396"/>
        <v>72.984615384615367</v>
      </c>
      <c r="FP219" s="13">
        <f t="shared" si="396"/>
        <v>73.023255813953497</v>
      </c>
      <c r="FQ219" s="13">
        <f t="shared" si="396"/>
        <v>73.061386138613855</v>
      </c>
      <c r="FR219" s="13">
        <f t="shared" si="396"/>
        <v>73.099016393442596</v>
      </c>
      <c r="FS219" s="13">
        <f t="shared" si="396"/>
        <v>73.136156351791527</v>
      </c>
      <c r="FT219" s="13">
        <f t="shared" si="396"/>
        <v>73.172815533980582</v>
      </c>
      <c r="FU219" s="13">
        <f t="shared" si="396"/>
        <v>73.20900321543408</v>
      </c>
      <c r="FV219" s="13">
        <f t="shared" si="396"/>
        <v>73.244728434504793</v>
      </c>
      <c r="FW219" s="13">
        <f t="shared" si="396"/>
        <v>73.28</v>
      </c>
      <c r="FX219" s="13">
        <f t="shared" si="396"/>
        <v>73.314826498422704</v>
      </c>
      <c r="FY219" s="13">
        <f t="shared" si="396"/>
        <v>73.349216300940441</v>
      </c>
      <c r="FZ219" s="13">
        <f t="shared" si="396"/>
        <v>73.383177570093466</v>
      </c>
      <c r="GA219" s="13">
        <f t="shared" si="396"/>
        <v>73.416718266253852</v>
      </c>
      <c r="GB219" s="13">
        <f t="shared" si="396"/>
        <v>73.449846153846167</v>
      </c>
      <c r="GC219" s="13">
        <f t="shared" si="396"/>
        <v>73.482568807339447</v>
      </c>
      <c r="GD219" s="13">
        <f t="shared" si="396"/>
        <v>73.514893617021286</v>
      </c>
      <c r="GE219" s="13">
        <f t="shared" si="396"/>
        <v>73.546827794561935</v>
      </c>
      <c r="GF219" s="13">
        <f t="shared" si="396"/>
        <v>73.578378378378389</v>
      </c>
      <c r="GG219" s="13">
        <f t="shared" si="396"/>
        <v>73.609552238805961</v>
      </c>
      <c r="GH219" s="13">
        <f t="shared" si="396"/>
        <v>73.640356083086076</v>
      </c>
      <c r="GI219" s="13">
        <f t="shared" si="396"/>
        <v>73.670796460177002</v>
      </c>
      <c r="GJ219" s="13">
        <f t="shared" si="396"/>
        <v>73.700879765395896</v>
      </c>
      <c r="GK219" s="13">
        <f t="shared" si="396"/>
        <v>73.730612244897969</v>
      </c>
      <c r="GL219" s="13">
        <f t="shared" si="396"/>
        <v>73.759999999999991</v>
      </c>
      <c r="GM219" s="13">
        <f t="shared" si="396"/>
        <v>73.789048991354463</v>
      </c>
      <c r="GN219" s="13">
        <f t="shared" si="396"/>
        <v>73.817765042979943</v>
      </c>
      <c r="GO219" s="13">
        <f t="shared" si="396"/>
        <v>73.84615384615384</v>
      </c>
      <c r="GP219" s="13">
        <f t="shared" si="396"/>
        <v>73.874220963172789</v>
      </c>
      <c r="GQ219" s="13">
        <f t="shared" si="396"/>
        <v>73.901971830985914</v>
      </c>
      <c r="GR219" s="13">
        <f t="shared" si="396"/>
        <v>73.929411764705875</v>
      </c>
      <c r="GS219" s="13">
        <f t="shared" si="396"/>
        <v>73.956545961002774</v>
      </c>
      <c r="GT219" s="13">
        <f t="shared" si="396"/>
        <v>73.983379501385045</v>
      </c>
      <c r="GU219" s="13">
        <f t="shared" si="396"/>
        <v>74.009917355371897</v>
      </c>
      <c r="GV219" s="13">
        <f t="shared" si="396"/>
        <v>74.036164383561641</v>
      </c>
      <c r="GW219" s="13">
        <f t="shared" si="396"/>
        <v>74.062125340599451</v>
      </c>
      <c r="GX219" s="13">
        <f t="shared" si="396"/>
        <v>74.087804878048786</v>
      </c>
      <c r="GY219" s="13">
        <f t="shared" si="396"/>
        <v>74.113207547169807</v>
      </c>
      <c r="GZ219" s="13">
        <f t="shared" si="396"/>
        <v>74.138337801608586</v>
      </c>
      <c r="HA219" s="13">
        <f t="shared" si="396"/>
        <v>74.163200000000003</v>
      </c>
      <c r="HB219" s="13">
        <f t="shared" si="396"/>
        <v>74.187798408488064</v>
      </c>
      <c r="HC219" s="13">
        <f t="shared" si="396"/>
        <v>74.212137203166236</v>
      </c>
      <c r="HD219" s="13">
        <f t="shared" si="396"/>
        <v>74.236220472440948</v>
      </c>
      <c r="HE219" s="13">
        <f t="shared" si="396"/>
        <v>74.260052219321153</v>
      </c>
      <c r="HF219" s="13">
        <f t="shared" si="396"/>
        <v>74.283636363636376</v>
      </c>
      <c r="HG219" s="13">
        <f t="shared" si="396"/>
        <v>74.306976744186059</v>
      </c>
      <c r="HH219" s="13">
        <f t="shared" si="396"/>
        <v>74.330077120822608</v>
      </c>
      <c r="HI219" s="13">
        <f t="shared" si="396"/>
        <v>74.352941176470608</v>
      </c>
      <c r="HJ219" s="13">
        <f t="shared" si="396"/>
        <v>74.375572519083988</v>
      </c>
      <c r="HK219" s="13">
        <f t="shared" si="396"/>
        <v>74.397974683544291</v>
      </c>
      <c r="HL219" s="13">
        <f t="shared" si="396"/>
        <v>74.420151133501278</v>
      </c>
      <c r="HM219" s="13">
        <f t="shared" si="396"/>
        <v>74.442105263157885</v>
      </c>
      <c r="HN219" s="13">
        <f t="shared" si="396"/>
        <v>74.463840399002478</v>
      </c>
      <c r="HO219" s="13">
        <f t="shared" si="396"/>
        <v>74.485359801488841</v>
      </c>
      <c r="HP219" s="13">
        <f t="shared" si="396"/>
        <v>74.506666666666661</v>
      </c>
      <c r="HQ219" s="13">
        <f t="shared" si="396"/>
        <v>74.527764127764144</v>
      </c>
      <c r="HR219" s="13">
        <f t="shared" si="396"/>
        <v>74.548655256723691</v>
      </c>
      <c r="HS219" s="13">
        <f t="shared" si="396"/>
        <v>74.569343065693431</v>
      </c>
      <c r="HT219" s="13">
        <f t="shared" si="396"/>
        <v>74.589830508474577</v>
      </c>
      <c r="HU219" s="13">
        <f t="shared" si="396"/>
        <v>74.610120481927709</v>
      </c>
      <c r="HV219" s="13">
        <f t="shared" si="396"/>
        <v>74.63021582733812</v>
      </c>
      <c r="HW219" s="13">
        <f t="shared" si="396"/>
        <v>74.650119331742246</v>
      </c>
      <c r="HX219" s="13">
        <f t="shared" si="396"/>
        <v>74.669833729216151</v>
      </c>
      <c r="HY219" s="13">
        <f t="shared" si="396"/>
        <v>74.689361702127655</v>
      </c>
      <c r="HZ219" s="13">
        <f t="shared" si="396"/>
        <v>74.708705882352945</v>
      </c>
      <c r="IA219" s="13">
        <f t="shared" si="396"/>
        <v>74.727868852458997</v>
      </c>
      <c r="IB219" s="13">
        <f t="shared" si="396"/>
        <v>74.746853146853155</v>
      </c>
      <c r="IC219" s="13">
        <f t="shared" si="396"/>
        <v>74.76566125290023</v>
      </c>
      <c r="ID219" s="13">
        <f t="shared" si="396"/>
        <v>74.784295612009231</v>
      </c>
      <c r="IE219" s="13">
        <f t="shared" si="396"/>
        <v>74.802758620689644</v>
      </c>
      <c r="IF219" s="13">
        <f t="shared" si="396"/>
        <v>74.821052631578965</v>
      </c>
      <c r="IG219" s="13">
        <f t="shared" si="396"/>
        <v>74.839179954441903</v>
      </c>
      <c r="IH219" s="13">
        <f t="shared" si="396"/>
        <v>74.857142857142861</v>
      </c>
      <c r="II219" s="13">
        <f t="shared" si="396"/>
        <v>74.874943566591426</v>
      </c>
      <c r="IJ219" s="13">
        <f t="shared" si="396"/>
        <v>74.892584269662905</v>
      </c>
      <c r="IK219" s="13">
        <f t="shared" si="396"/>
        <v>74.910067114093977</v>
      </c>
      <c r="IL219" s="13">
        <f t="shared" si="396"/>
        <v>74.927394209354134</v>
      </c>
      <c r="IM219" s="13">
        <f t="shared" si="396"/>
        <v>74.94456762749445</v>
      </c>
      <c r="IN219" s="13">
        <f t="shared" si="396"/>
        <v>74.961589403973534</v>
      </c>
      <c r="IO219" s="13">
        <f t="shared" si="396"/>
        <v>74.978461538461545</v>
      </c>
      <c r="IP219" s="13">
        <f t="shared" si="396"/>
        <v>74.995185995623629</v>
      </c>
      <c r="IQ219" s="13">
        <f t="shared" si="396"/>
        <v>75.011764705882356</v>
      </c>
      <c r="IR219" s="13">
        <f t="shared" si="396"/>
        <v>75.028199566160524</v>
      </c>
      <c r="IS219" s="13">
        <f t="shared" si="396"/>
        <v>75.044492440604742</v>
      </c>
      <c r="IT219" s="13">
        <f t="shared" si="396"/>
        <v>75.060645161290324</v>
      </c>
      <c r="IU219" s="13">
        <f t="shared" si="396"/>
        <v>75.076659528907939</v>
      </c>
      <c r="IV219" s="13">
        <f t="shared" si="396"/>
        <v>75.092537313432842</v>
      </c>
      <c r="IW219" s="13"/>
      <c r="IX219" s="13"/>
      <c r="IY219" s="13"/>
      <c r="IZ219" s="13"/>
      <c r="JA219" s="13"/>
      <c r="JB219" s="13"/>
    </row>
    <row r="220" spans="1:262" ht="12.75" customHeight="1" x14ac:dyDescent="0.3">
      <c r="A220" s="28" t="s">
        <v>52</v>
      </c>
      <c r="B220" s="29" t="s">
        <v>6</v>
      </c>
      <c r="C220" s="29" t="s">
        <v>7</v>
      </c>
      <c r="D220" s="30" t="s">
        <v>8</v>
      </c>
      <c r="E220" s="29" t="s">
        <v>9</v>
      </c>
      <c r="F220" s="29" t="s">
        <v>10</v>
      </c>
      <c r="G220" s="30" t="s">
        <v>11</v>
      </c>
      <c r="H220" s="30" t="s">
        <v>12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4" t="s">
        <v>22</v>
      </c>
      <c r="S220" s="9" t="s">
        <v>23</v>
      </c>
      <c r="T220" s="9" t="s">
        <v>24</v>
      </c>
      <c r="U220" s="9" t="s">
        <v>25</v>
      </c>
      <c r="V220" s="9" t="s">
        <v>26</v>
      </c>
      <c r="W220" s="9" t="s">
        <v>27</v>
      </c>
      <c r="X220" s="9" t="s">
        <v>28</v>
      </c>
      <c r="Y220" s="9" t="s">
        <v>29</v>
      </c>
      <c r="Z220" s="9" t="s">
        <v>30</v>
      </c>
      <c r="AA220" s="9" t="s">
        <v>31</v>
      </c>
      <c r="AB220" s="4" t="s">
        <v>32</v>
      </c>
      <c r="AC220" s="4" t="s">
        <v>33</v>
      </c>
      <c r="AD220" s="4" t="s">
        <v>55</v>
      </c>
      <c r="AE220" s="9" t="s">
        <v>35</v>
      </c>
      <c r="AF220" s="9" t="s">
        <v>36</v>
      </c>
      <c r="AG220" s="30" t="s">
        <v>52</v>
      </c>
      <c r="AH220" s="30" t="s">
        <v>52</v>
      </c>
      <c r="AI220" s="30" t="s">
        <v>52</v>
      </c>
      <c r="AJ220" s="30" t="s">
        <v>52</v>
      </c>
      <c r="AK220" s="30" t="s">
        <v>52</v>
      </c>
      <c r="AL220" s="30" t="s">
        <v>52</v>
      </c>
      <c r="AM220" s="30" t="s">
        <v>52</v>
      </c>
      <c r="AN220" s="30" t="s">
        <v>52</v>
      </c>
      <c r="AO220" s="30" t="s">
        <v>52</v>
      </c>
      <c r="AP220" s="30" t="s">
        <v>52</v>
      </c>
      <c r="AQ220" s="30" t="s">
        <v>52</v>
      </c>
      <c r="AR220" s="30" t="s">
        <v>52</v>
      </c>
      <c r="AS220" s="30" t="s">
        <v>52</v>
      </c>
      <c r="AT220" s="30" t="s">
        <v>52</v>
      </c>
      <c r="AU220" s="30" t="s">
        <v>52</v>
      </c>
      <c r="AV220" s="30" t="s">
        <v>52</v>
      </c>
      <c r="AW220" s="30" t="s">
        <v>52</v>
      </c>
      <c r="AX220" s="30" t="s">
        <v>52</v>
      </c>
      <c r="AY220" s="30" t="s">
        <v>52</v>
      </c>
      <c r="AZ220" s="30" t="s">
        <v>52</v>
      </c>
      <c r="BA220" s="30" t="s">
        <v>52</v>
      </c>
      <c r="BB220" s="30" t="s">
        <v>52</v>
      </c>
      <c r="BC220" s="30" t="s">
        <v>52</v>
      </c>
      <c r="BD220" s="30" t="s">
        <v>52</v>
      </c>
      <c r="BE220" s="30" t="s">
        <v>52</v>
      </c>
      <c r="BF220" s="30" t="s">
        <v>52</v>
      </c>
      <c r="BG220" s="30" t="s">
        <v>52</v>
      </c>
      <c r="BH220" s="30" t="s">
        <v>52</v>
      </c>
      <c r="BI220" s="30" t="s">
        <v>52</v>
      </c>
      <c r="BJ220" s="30" t="s">
        <v>52</v>
      </c>
      <c r="BK220" s="30" t="s">
        <v>52</v>
      </c>
      <c r="BL220" s="30" t="s">
        <v>52</v>
      </c>
      <c r="BM220" s="30" t="s">
        <v>52</v>
      </c>
      <c r="BN220" s="30" t="s">
        <v>52</v>
      </c>
      <c r="BO220" s="30" t="s">
        <v>52</v>
      </c>
      <c r="BP220" s="30" t="s">
        <v>52</v>
      </c>
      <c r="BQ220" s="30" t="s">
        <v>52</v>
      </c>
      <c r="BR220" s="30" t="s">
        <v>52</v>
      </c>
      <c r="BS220" s="30" t="s">
        <v>52</v>
      </c>
      <c r="BT220" s="30" t="s">
        <v>52</v>
      </c>
      <c r="BU220" s="30" t="s">
        <v>52</v>
      </c>
      <c r="BV220" s="30" t="s">
        <v>52</v>
      </c>
      <c r="BW220" s="30" t="s">
        <v>52</v>
      </c>
      <c r="BX220" s="30" t="s">
        <v>52</v>
      </c>
      <c r="BY220" s="30" t="s">
        <v>52</v>
      </c>
      <c r="BZ220" s="30" t="s">
        <v>52</v>
      </c>
      <c r="CA220" s="30" t="s">
        <v>52</v>
      </c>
      <c r="CB220" s="30" t="s">
        <v>52</v>
      </c>
      <c r="CC220" s="30" t="s">
        <v>52</v>
      </c>
      <c r="CD220" s="30" t="s">
        <v>52</v>
      </c>
      <c r="CE220" s="30" t="s">
        <v>52</v>
      </c>
      <c r="CF220" s="30" t="s">
        <v>52</v>
      </c>
      <c r="CG220" s="30" t="s">
        <v>52</v>
      </c>
      <c r="CH220" s="30" t="s">
        <v>52</v>
      </c>
      <c r="CI220" s="30" t="s">
        <v>52</v>
      </c>
      <c r="CJ220" s="30" t="s">
        <v>52</v>
      </c>
      <c r="CK220" s="30" t="s">
        <v>52</v>
      </c>
      <c r="CL220" s="30" t="s">
        <v>52</v>
      </c>
      <c r="CM220" s="30" t="s">
        <v>52</v>
      </c>
      <c r="CN220" s="30" t="s">
        <v>52</v>
      </c>
      <c r="CO220" s="30" t="s">
        <v>52</v>
      </c>
      <c r="CP220" s="30" t="s">
        <v>52</v>
      </c>
      <c r="CQ220" s="30" t="s">
        <v>52</v>
      </c>
      <c r="CR220" s="30" t="s">
        <v>52</v>
      </c>
      <c r="CS220" s="30" t="s">
        <v>52</v>
      </c>
      <c r="CT220" s="30" t="s">
        <v>52</v>
      </c>
      <c r="CU220" s="30" t="s">
        <v>52</v>
      </c>
      <c r="CV220" s="30" t="s">
        <v>52</v>
      </c>
      <c r="CW220" s="30" t="s">
        <v>52</v>
      </c>
      <c r="CX220" s="30" t="s">
        <v>52</v>
      </c>
      <c r="CY220" s="30" t="s">
        <v>52</v>
      </c>
      <c r="CZ220" s="30" t="s">
        <v>52</v>
      </c>
      <c r="DA220" s="30" t="s">
        <v>52</v>
      </c>
      <c r="DB220" s="30" t="s">
        <v>52</v>
      </c>
      <c r="DC220" s="30" t="s">
        <v>52</v>
      </c>
      <c r="DD220" s="30" t="s">
        <v>52</v>
      </c>
      <c r="DE220" s="30" t="s">
        <v>52</v>
      </c>
      <c r="DF220" s="30" t="s">
        <v>52</v>
      </c>
      <c r="DG220" s="30" t="s">
        <v>52</v>
      </c>
      <c r="DH220" s="30" t="s">
        <v>52</v>
      </c>
      <c r="DI220" s="30" t="s">
        <v>52</v>
      </c>
      <c r="DJ220" s="30" t="s">
        <v>52</v>
      </c>
      <c r="DK220" s="30" t="s">
        <v>52</v>
      </c>
      <c r="DL220" s="30" t="s">
        <v>52</v>
      </c>
      <c r="DM220" s="30" t="s">
        <v>52</v>
      </c>
      <c r="DN220" s="30" t="s">
        <v>52</v>
      </c>
      <c r="DO220" s="30" t="s">
        <v>52</v>
      </c>
      <c r="DP220" s="30" t="s">
        <v>52</v>
      </c>
      <c r="DQ220" s="30" t="s">
        <v>52</v>
      </c>
      <c r="DR220" s="30" t="s">
        <v>52</v>
      </c>
      <c r="DS220" s="30" t="s">
        <v>52</v>
      </c>
      <c r="DT220" s="30" t="s">
        <v>52</v>
      </c>
      <c r="DU220" s="30" t="s">
        <v>52</v>
      </c>
      <c r="DV220" s="30" t="s">
        <v>52</v>
      </c>
      <c r="DW220" s="30" t="s">
        <v>52</v>
      </c>
      <c r="DX220" s="30" t="s">
        <v>52</v>
      </c>
      <c r="DY220" s="30" t="s">
        <v>52</v>
      </c>
      <c r="DZ220" s="30" t="s">
        <v>52</v>
      </c>
      <c r="EA220" s="30" t="s">
        <v>52</v>
      </c>
      <c r="EB220" s="30" t="s">
        <v>52</v>
      </c>
      <c r="EC220" s="30" t="s">
        <v>52</v>
      </c>
      <c r="ED220" s="30" t="s">
        <v>52</v>
      </c>
      <c r="EE220" s="30" t="s">
        <v>52</v>
      </c>
      <c r="EF220" s="30" t="s">
        <v>52</v>
      </c>
      <c r="EG220" s="30" t="s">
        <v>52</v>
      </c>
      <c r="EH220" s="30" t="s">
        <v>52</v>
      </c>
      <c r="EI220" s="30" t="s">
        <v>52</v>
      </c>
      <c r="EJ220" s="30" t="s">
        <v>52</v>
      </c>
      <c r="EK220" s="30" t="s">
        <v>52</v>
      </c>
      <c r="EL220" s="30" t="s">
        <v>52</v>
      </c>
      <c r="EM220" s="30" t="s">
        <v>52</v>
      </c>
      <c r="EN220" s="30" t="s">
        <v>52</v>
      </c>
      <c r="EO220" s="30" t="s">
        <v>52</v>
      </c>
      <c r="EP220" s="30" t="s">
        <v>52</v>
      </c>
      <c r="EQ220" s="30" t="s">
        <v>52</v>
      </c>
      <c r="ER220" s="30" t="s">
        <v>52</v>
      </c>
      <c r="ES220" s="30" t="s">
        <v>52</v>
      </c>
      <c r="ET220" s="30" t="s">
        <v>52</v>
      </c>
      <c r="EU220" s="30" t="s">
        <v>52</v>
      </c>
      <c r="EV220" s="30" t="s">
        <v>52</v>
      </c>
      <c r="EW220" s="30" t="s">
        <v>52</v>
      </c>
      <c r="EX220" s="30" t="s">
        <v>52</v>
      </c>
      <c r="EY220" s="30" t="s">
        <v>52</v>
      </c>
      <c r="EZ220" s="30" t="s">
        <v>52</v>
      </c>
      <c r="FA220" s="30" t="s">
        <v>52</v>
      </c>
      <c r="FB220" s="30" t="s">
        <v>52</v>
      </c>
      <c r="FC220" s="30" t="s">
        <v>52</v>
      </c>
      <c r="FD220" s="30" t="s">
        <v>52</v>
      </c>
      <c r="FE220" s="30" t="s">
        <v>52</v>
      </c>
      <c r="FF220" s="30" t="s">
        <v>52</v>
      </c>
      <c r="FG220" s="30" t="s">
        <v>52</v>
      </c>
      <c r="FH220" s="30" t="s">
        <v>52</v>
      </c>
      <c r="FI220" s="30" t="s">
        <v>52</v>
      </c>
      <c r="FJ220" s="30" t="s">
        <v>52</v>
      </c>
      <c r="FK220" s="30" t="s">
        <v>52</v>
      </c>
      <c r="FL220" s="30" t="s">
        <v>52</v>
      </c>
      <c r="FM220" s="30" t="s">
        <v>52</v>
      </c>
      <c r="FN220" s="30" t="s">
        <v>52</v>
      </c>
      <c r="FO220" s="30" t="s">
        <v>52</v>
      </c>
      <c r="FP220" s="30" t="s">
        <v>52</v>
      </c>
      <c r="FQ220" s="30" t="s">
        <v>52</v>
      </c>
      <c r="FR220" s="30" t="s">
        <v>52</v>
      </c>
      <c r="FS220" s="30" t="s">
        <v>52</v>
      </c>
      <c r="FT220" s="30" t="s">
        <v>52</v>
      </c>
      <c r="FU220" s="30" t="s">
        <v>52</v>
      </c>
      <c r="FV220" s="30" t="s">
        <v>52</v>
      </c>
      <c r="FW220" s="30" t="s">
        <v>52</v>
      </c>
      <c r="FX220" s="30" t="s">
        <v>52</v>
      </c>
      <c r="FY220" s="30" t="s">
        <v>52</v>
      </c>
      <c r="FZ220" s="30" t="s">
        <v>52</v>
      </c>
      <c r="GA220" s="30" t="s">
        <v>52</v>
      </c>
      <c r="GB220" s="30" t="s">
        <v>52</v>
      </c>
      <c r="GC220" s="30" t="s">
        <v>52</v>
      </c>
      <c r="GD220" s="30" t="s">
        <v>52</v>
      </c>
      <c r="GE220" s="30" t="s">
        <v>52</v>
      </c>
      <c r="GF220" s="30" t="s">
        <v>52</v>
      </c>
      <c r="GG220" s="30" t="s">
        <v>52</v>
      </c>
      <c r="GH220" s="30" t="s">
        <v>52</v>
      </c>
      <c r="GI220" s="30" t="s">
        <v>52</v>
      </c>
      <c r="GJ220" s="30" t="s">
        <v>52</v>
      </c>
      <c r="GK220" s="30" t="s">
        <v>52</v>
      </c>
      <c r="GL220" s="30" t="s">
        <v>52</v>
      </c>
      <c r="GM220" s="30" t="s">
        <v>52</v>
      </c>
      <c r="GN220" s="30" t="s">
        <v>52</v>
      </c>
      <c r="GO220" s="30" t="s">
        <v>52</v>
      </c>
      <c r="GP220" s="30" t="s">
        <v>52</v>
      </c>
      <c r="GQ220" s="30" t="s">
        <v>52</v>
      </c>
      <c r="GR220" s="30" t="s">
        <v>52</v>
      </c>
      <c r="GS220" s="30" t="s">
        <v>52</v>
      </c>
      <c r="GT220" s="30" t="s">
        <v>52</v>
      </c>
      <c r="GU220" s="30" t="s">
        <v>52</v>
      </c>
      <c r="GV220" s="30" t="s">
        <v>52</v>
      </c>
      <c r="GW220" s="30" t="s">
        <v>52</v>
      </c>
      <c r="GX220" s="30" t="s">
        <v>52</v>
      </c>
      <c r="GY220" s="30" t="s">
        <v>52</v>
      </c>
      <c r="GZ220" s="30" t="s">
        <v>52</v>
      </c>
      <c r="HA220" s="30" t="s">
        <v>52</v>
      </c>
      <c r="HB220" s="30" t="s">
        <v>52</v>
      </c>
      <c r="HC220" s="30" t="s">
        <v>52</v>
      </c>
      <c r="HD220" s="30" t="s">
        <v>52</v>
      </c>
      <c r="HE220" s="30" t="s">
        <v>52</v>
      </c>
      <c r="HF220" s="30" t="s">
        <v>52</v>
      </c>
      <c r="HG220" s="30" t="s">
        <v>52</v>
      </c>
      <c r="HH220" s="30" t="s">
        <v>52</v>
      </c>
      <c r="HI220" s="30" t="s">
        <v>52</v>
      </c>
      <c r="HJ220" s="30" t="s">
        <v>52</v>
      </c>
      <c r="HK220" s="30" t="s">
        <v>52</v>
      </c>
      <c r="HL220" s="30" t="s">
        <v>52</v>
      </c>
      <c r="HM220" s="30" t="s">
        <v>52</v>
      </c>
      <c r="HN220" s="30" t="s">
        <v>52</v>
      </c>
      <c r="HO220" s="30" t="s">
        <v>52</v>
      </c>
      <c r="HP220" s="30" t="s">
        <v>52</v>
      </c>
      <c r="HQ220" s="30" t="s">
        <v>52</v>
      </c>
      <c r="HR220" s="30" t="s">
        <v>52</v>
      </c>
      <c r="HS220" s="30" t="s">
        <v>52</v>
      </c>
      <c r="HT220" s="30" t="s">
        <v>52</v>
      </c>
      <c r="HU220" s="30" t="s">
        <v>52</v>
      </c>
      <c r="HV220" s="30" t="s">
        <v>52</v>
      </c>
      <c r="HW220" s="30" t="s">
        <v>52</v>
      </c>
      <c r="HX220" s="30" t="s">
        <v>52</v>
      </c>
      <c r="HY220" s="30" t="s">
        <v>52</v>
      </c>
      <c r="HZ220" s="30" t="s">
        <v>52</v>
      </c>
      <c r="IA220" s="30" t="s">
        <v>52</v>
      </c>
      <c r="IB220" s="30" t="s">
        <v>52</v>
      </c>
      <c r="IC220" s="30" t="s">
        <v>52</v>
      </c>
      <c r="ID220" s="30" t="s">
        <v>52</v>
      </c>
      <c r="IE220" s="30" t="s">
        <v>52</v>
      </c>
      <c r="IF220" s="30" t="s">
        <v>52</v>
      </c>
      <c r="IG220" s="30" t="s">
        <v>52</v>
      </c>
      <c r="IH220" s="30" t="s">
        <v>52</v>
      </c>
      <c r="II220" s="30" t="s">
        <v>52</v>
      </c>
      <c r="IJ220" s="30" t="s">
        <v>52</v>
      </c>
      <c r="IK220" s="30" t="s">
        <v>52</v>
      </c>
      <c r="IL220" s="30" t="s">
        <v>52</v>
      </c>
      <c r="IM220" s="30" t="s">
        <v>52</v>
      </c>
      <c r="IN220" s="30" t="s">
        <v>52</v>
      </c>
      <c r="IO220" s="30" t="s">
        <v>52</v>
      </c>
      <c r="IP220" s="30" t="s">
        <v>52</v>
      </c>
      <c r="IQ220" s="30" t="s">
        <v>52</v>
      </c>
      <c r="IR220" s="30" t="s">
        <v>52</v>
      </c>
      <c r="IS220" s="30" t="s">
        <v>52</v>
      </c>
      <c r="IT220" s="30" t="s">
        <v>52</v>
      </c>
      <c r="IU220" s="30" t="s">
        <v>52</v>
      </c>
      <c r="IV220" s="30" t="s">
        <v>52</v>
      </c>
      <c r="IW220" s="30"/>
      <c r="IX220" s="30"/>
      <c r="IY220" s="30"/>
      <c r="IZ220" s="30"/>
      <c r="JA220" s="30"/>
      <c r="JB220" s="30"/>
    </row>
    <row r="221" spans="1:262" ht="12.75" customHeight="1" x14ac:dyDescent="0.3">
      <c r="A221" s="4" t="s">
        <v>37</v>
      </c>
      <c r="B221" s="4">
        <v>532</v>
      </c>
      <c r="C221" s="13">
        <f t="shared" ref="C221:C233" si="397">((V221+X221)/10*MAX(($D$2/AC221),1)+(Y221/80*180*Z221))/(MAX(($D$2/AA221),1)+AB221)*28</f>
        <v>424.375</v>
      </c>
      <c r="D221" s="13">
        <f t="shared" ref="D221:D233" si="398">C221-B221</f>
        <v>-107.625</v>
      </c>
      <c r="E221" s="13">
        <f t="shared" ref="E221:E233" si="399">AB221+MAX($D$2/AA221,1)</f>
        <v>8</v>
      </c>
      <c r="F221" s="4" t="e">
        <f t="shared" ref="F221:F233" si="400">MROUND(D221,25)</f>
        <v>#NUM!</v>
      </c>
      <c r="G221" s="13">
        <f t="shared" ref="G221:G233" si="401">D221/28</f>
        <v>-3.84375</v>
      </c>
      <c r="H221" s="11">
        <f t="shared" ref="H221:H233" si="402">((($X221)/10*MAX(($D$2/$AC221),1)+AF221+($Y221/80*180*$Z221))/(MAX(($D$2/$AA221),1)+$AB221))*28</f>
        <v>643.125</v>
      </c>
      <c r="I221" s="13"/>
      <c r="J221" s="13"/>
      <c r="K221" s="13"/>
      <c r="L221" s="13"/>
      <c r="M221" s="13"/>
      <c r="N221" s="13"/>
      <c r="O221" s="13"/>
      <c r="P221" s="13"/>
      <c r="Q221" s="13"/>
      <c r="R221" s="17">
        <v>30000</v>
      </c>
      <c r="S221" s="17">
        <f t="shared" ref="S221:S230" si="403">2.5/2</f>
        <v>1.25</v>
      </c>
      <c r="T221" s="17">
        <v>5</v>
      </c>
      <c r="U221" s="17">
        <f t="shared" ref="U221:U233" si="404">T221*S221</f>
        <v>6.25</v>
      </c>
      <c r="V221" s="17">
        <f t="shared" ref="V221:V233" si="405">U221*80</f>
        <v>500</v>
      </c>
      <c r="W221" s="17">
        <f t="shared" ref="W221:W230" si="406">1.5/2</f>
        <v>0.75</v>
      </c>
      <c r="X221" s="17">
        <f t="shared" ref="X221:X233" si="407">W221*200</f>
        <v>150</v>
      </c>
      <c r="Y221" s="4">
        <f t="shared" ref="Y221:Y233" si="408">MIN(R221-V221-X221,AD221)</f>
        <v>500</v>
      </c>
      <c r="Z221" s="4">
        <v>0.05</v>
      </c>
      <c r="AA221" s="4">
        <v>72</v>
      </c>
      <c r="AB221" s="4">
        <v>7</v>
      </c>
      <c r="AC221" s="4">
        <v>500</v>
      </c>
      <c r="AD221" s="4">
        <v>500</v>
      </c>
      <c r="AE221" s="4">
        <f t="shared" ref="AE221:AE233" si="409">Y221/80*180</f>
        <v>1125</v>
      </c>
      <c r="AF221" s="4">
        <f t="shared" ref="AF221:AF233" si="410">V221/80*180*Z221*2</f>
        <v>112.5</v>
      </c>
      <c r="AG221" s="13">
        <f t="shared" ref="AG221:IV221" si="411">((($V221+$X221)/10*MAX((AG$2/$AC221),1)+($Y221/80*180*$Z221))/(MAX((AG$2/$AA221),1)+$AB221))*28-$B221</f>
        <v>-107.625</v>
      </c>
      <c r="AH221" s="13">
        <f t="shared" si="411"/>
        <v>-107.625</v>
      </c>
      <c r="AI221" s="13">
        <f t="shared" si="411"/>
        <v>-107.625</v>
      </c>
      <c r="AJ221" s="13">
        <f t="shared" si="411"/>
        <v>-107.625</v>
      </c>
      <c r="AK221" s="13">
        <f t="shared" si="411"/>
        <v>-107.625</v>
      </c>
      <c r="AL221" s="13">
        <f t="shared" si="411"/>
        <v>-107.625</v>
      </c>
      <c r="AM221" s="13">
        <f t="shared" si="411"/>
        <v>-107.625</v>
      </c>
      <c r="AN221" s="13">
        <f t="shared" si="411"/>
        <v>-107.625</v>
      </c>
      <c r="AO221" s="13">
        <f t="shared" si="411"/>
        <v>-107.625</v>
      </c>
      <c r="AP221" s="13">
        <f t="shared" si="411"/>
        <v>-107.625</v>
      </c>
      <c r="AQ221" s="13">
        <f t="shared" si="411"/>
        <v>-107.625</v>
      </c>
      <c r="AR221" s="13">
        <f t="shared" si="411"/>
        <v>-107.625</v>
      </c>
      <c r="AS221" s="13">
        <f t="shared" si="411"/>
        <v>-112.00000000000006</v>
      </c>
      <c r="AT221" s="13">
        <f t="shared" si="411"/>
        <v>-116.28571428571428</v>
      </c>
      <c r="AU221" s="13">
        <f t="shared" si="411"/>
        <v>-120.4848484848485</v>
      </c>
      <c r="AV221" s="13">
        <f t="shared" si="411"/>
        <v>-124.60000000000002</v>
      </c>
      <c r="AW221" s="13">
        <f t="shared" si="411"/>
        <v>-128.63366336633658</v>
      </c>
      <c r="AX221" s="13">
        <f t="shared" si="411"/>
        <v>-132.58823529411762</v>
      </c>
      <c r="AY221" s="13">
        <f t="shared" si="411"/>
        <v>-136.46601941747576</v>
      </c>
      <c r="AZ221" s="13">
        <f t="shared" si="411"/>
        <v>-140.26923076923072</v>
      </c>
      <c r="BA221" s="13">
        <f t="shared" si="411"/>
        <v>-144</v>
      </c>
      <c r="BB221" s="13">
        <f t="shared" si="411"/>
        <v>-147.66037735849056</v>
      </c>
      <c r="BC221" s="13">
        <f t="shared" si="411"/>
        <v>-151.25233644859816</v>
      </c>
      <c r="BD221" s="13">
        <f t="shared" si="411"/>
        <v>-154.77777777777783</v>
      </c>
      <c r="BE221" s="13">
        <f t="shared" si="411"/>
        <v>-158.2385321100918</v>
      </c>
      <c r="BF221" s="13">
        <f t="shared" si="411"/>
        <v>-161.63636363636363</v>
      </c>
      <c r="BG221" s="13">
        <f t="shared" si="411"/>
        <v>-164.97297297297297</v>
      </c>
      <c r="BH221" s="13">
        <f t="shared" si="411"/>
        <v>-168.25000000000006</v>
      </c>
      <c r="BI221" s="13">
        <f t="shared" si="411"/>
        <v>-171.46902654867256</v>
      </c>
      <c r="BJ221" s="13">
        <f t="shared" si="411"/>
        <v>-174.63157894736844</v>
      </c>
      <c r="BK221" s="13">
        <f t="shared" si="411"/>
        <v>-177.73913043478262</v>
      </c>
      <c r="BL221" s="13">
        <f t="shared" si="411"/>
        <v>-180.79310344827582</v>
      </c>
      <c r="BM221" s="13">
        <f t="shared" si="411"/>
        <v>-183.79487179487177</v>
      </c>
      <c r="BN221" s="13">
        <f t="shared" si="411"/>
        <v>-186.74576271186447</v>
      </c>
      <c r="BO221" s="13">
        <f t="shared" si="411"/>
        <v>-189.64705882352939</v>
      </c>
      <c r="BP221" s="13">
        <f t="shared" si="411"/>
        <v>-192.5</v>
      </c>
      <c r="BQ221" s="13">
        <f t="shared" si="411"/>
        <v>-195.30578512396698</v>
      </c>
      <c r="BR221" s="13">
        <f t="shared" si="411"/>
        <v>-198.06557377049182</v>
      </c>
      <c r="BS221" s="13">
        <f t="shared" si="411"/>
        <v>-200.78048780487802</v>
      </c>
      <c r="BT221" s="13">
        <f t="shared" si="411"/>
        <v>-203.45161290322585</v>
      </c>
      <c r="BU221" s="13">
        <f t="shared" si="411"/>
        <v>-206.07999999999998</v>
      </c>
      <c r="BV221" s="13">
        <f t="shared" si="411"/>
        <v>-208.66666666666669</v>
      </c>
      <c r="BW221" s="13">
        <f t="shared" si="411"/>
        <v>-211.21259842519686</v>
      </c>
      <c r="BX221" s="13">
        <f t="shared" si="411"/>
        <v>-213.71875</v>
      </c>
      <c r="BY221" s="13">
        <f t="shared" si="411"/>
        <v>-216.18604651162786</v>
      </c>
      <c r="BZ221" s="13">
        <f t="shared" si="411"/>
        <v>-218.61538461538464</v>
      </c>
      <c r="CA221" s="13">
        <f t="shared" si="411"/>
        <v>-221.00763358778624</v>
      </c>
      <c r="CB221" s="13">
        <f t="shared" si="411"/>
        <v>-223.36363636363637</v>
      </c>
      <c r="CC221" s="13">
        <f t="shared" si="411"/>
        <v>-225.68421052631572</v>
      </c>
      <c r="CD221" s="13">
        <f t="shared" si="411"/>
        <v>-227.97014925373139</v>
      </c>
      <c r="CE221" s="13">
        <f t="shared" si="411"/>
        <v>-230.22222222222217</v>
      </c>
      <c r="CF221" s="13">
        <f t="shared" si="411"/>
        <v>-232.44117647058823</v>
      </c>
      <c r="CG221" s="13">
        <f t="shared" si="411"/>
        <v>-234.62773722627742</v>
      </c>
      <c r="CH221" s="13">
        <f t="shared" si="411"/>
        <v>-236.78260869565219</v>
      </c>
      <c r="CI221" s="13">
        <f t="shared" si="411"/>
        <v>-238.90647482014384</v>
      </c>
      <c r="CJ221" s="13">
        <f t="shared" si="411"/>
        <v>-241</v>
      </c>
      <c r="CK221" s="13">
        <f t="shared" si="411"/>
        <v>-243.063829787234</v>
      </c>
      <c r="CL221" s="13">
        <f t="shared" si="411"/>
        <v>-245.09859154929575</v>
      </c>
      <c r="CM221" s="13">
        <f t="shared" si="411"/>
        <v>-247.10489510489515</v>
      </c>
      <c r="CN221" s="13">
        <f t="shared" si="411"/>
        <v>-249.08333333333337</v>
      </c>
      <c r="CO221" s="13">
        <f t="shared" si="411"/>
        <v>-251.0344827586207</v>
      </c>
      <c r="CP221" s="13">
        <f t="shared" si="411"/>
        <v>-252.95890410958907</v>
      </c>
      <c r="CQ221" s="13">
        <f t="shared" si="411"/>
        <v>-254.85714285714283</v>
      </c>
      <c r="CR221" s="13">
        <f t="shared" si="411"/>
        <v>-256.72972972972968</v>
      </c>
      <c r="CS221" s="13">
        <f t="shared" si="411"/>
        <v>-258.57718120805373</v>
      </c>
      <c r="CT221" s="13">
        <f t="shared" si="411"/>
        <v>-260.40000000000003</v>
      </c>
      <c r="CU221" s="13">
        <f t="shared" si="411"/>
        <v>-262.19867549668868</v>
      </c>
      <c r="CV221" s="13">
        <f t="shared" si="411"/>
        <v>-263.97368421052636</v>
      </c>
      <c r="CW221" s="13">
        <f t="shared" si="411"/>
        <v>-265.72549019607845</v>
      </c>
      <c r="CX221" s="13">
        <f t="shared" si="411"/>
        <v>-267.45454545454544</v>
      </c>
      <c r="CY221" s="13">
        <f t="shared" si="411"/>
        <v>-269.16129032258067</v>
      </c>
      <c r="CZ221" s="13">
        <f t="shared" si="411"/>
        <v>-270.84615384615387</v>
      </c>
      <c r="DA221" s="13">
        <f t="shared" si="411"/>
        <v>-272.50955414012736</v>
      </c>
      <c r="DB221" s="13">
        <f t="shared" si="411"/>
        <v>-274.15189873417728</v>
      </c>
      <c r="DC221" s="13">
        <f t="shared" si="411"/>
        <v>-275.77358490566036</v>
      </c>
      <c r="DD221" s="13">
        <f t="shared" si="411"/>
        <v>-277.375</v>
      </c>
      <c r="DE221" s="13">
        <f t="shared" si="411"/>
        <v>-278.95652173913044</v>
      </c>
      <c r="DF221" s="13">
        <f t="shared" si="411"/>
        <v>-280.51851851851853</v>
      </c>
      <c r="DG221" s="13">
        <f t="shared" si="411"/>
        <v>-282.06134969325149</v>
      </c>
      <c r="DH221" s="13">
        <f t="shared" si="411"/>
        <v>-283.58536585365857</v>
      </c>
      <c r="DI221" s="13">
        <f t="shared" si="411"/>
        <v>-285.09090909090912</v>
      </c>
      <c r="DJ221" s="13">
        <f t="shared" si="411"/>
        <v>-286.57831325301197</v>
      </c>
      <c r="DK221" s="13">
        <f t="shared" si="411"/>
        <v>-288.04790419161679</v>
      </c>
      <c r="DL221" s="13">
        <f t="shared" si="411"/>
        <v>-288.46000000000004</v>
      </c>
      <c r="DM221" s="13">
        <f t="shared" si="411"/>
        <v>-288.35029585798816</v>
      </c>
      <c r="DN221" s="13">
        <f t="shared" si="411"/>
        <v>-288.24188235294122</v>
      </c>
      <c r="DO221" s="13">
        <f t="shared" si="411"/>
        <v>-288.13473684210527</v>
      </c>
      <c r="DP221" s="13">
        <f t="shared" si="411"/>
        <v>-288.02883720930231</v>
      </c>
      <c r="DQ221" s="13">
        <f t="shared" si="411"/>
        <v>-287.92416184971103</v>
      </c>
      <c r="DR221" s="13">
        <f t="shared" si="411"/>
        <v>-287.82068965517237</v>
      </c>
      <c r="DS221" s="13">
        <f t="shared" si="411"/>
        <v>-287.71839999999997</v>
      </c>
      <c r="DT221" s="13">
        <f t="shared" si="411"/>
        <v>-287.61727272727273</v>
      </c>
      <c r="DU221" s="13">
        <f t="shared" si="411"/>
        <v>-287.51728813559316</v>
      </c>
      <c r="DV221" s="13">
        <f t="shared" si="411"/>
        <v>-287.41842696629215</v>
      </c>
      <c r="DW221" s="13">
        <f t="shared" si="411"/>
        <v>-287.32067039106153</v>
      </c>
      <c r="DX221" s="13">
        <f t="shared" si="411"/>
        <v>-287.22400000000005</v>
      </c>
      <c r="DY221" s="13">
        <f t="shared" si="411"/>
        <v>-287.12839779005526</v>
      </c>
      <c r="DZ221" s="13">
        <f t="shared" si="411"/>
        <v>-287.03384615384618</v>
      </c>
      <c r="EA221" s="13">
        <f t="shared" si="411"/>
        <v>-286.94032786885248</v>
      </c>
      <c r="EB221" s="13">
        <f t="shared" si="411"/>
        <v>-286.8478260869565</v>
      </c>
      <c r="EC221" s="13">
        <f t="shared" si="411"/>
        <v>-286.75632432432434</v>
      </c>
      <c r="ED221" s="13">
        <f t="shared" si="411"/>
        <v>-286.66580645161292</v>
      </c>
      <c r="EE221" s="13">
        <f t="shared" si="411"/>
        <v>-286.57625668449197</v>
      </c>
      <c r="EF221" s="13">
        <f t="shared" si="411"/>
        <v>-286.48765957446807</v>
      </c>
      <c r="EG221" s="13">
        <f t="shared" si="411"/>
        <v>-286.39999999999998</v>
      </c>
      <c r="EH221" s="13">
        <f t="shared" si="411"/>
        <v>-286.31326315789471</v>
      </c>
      <c r="EI221" s="13">
        <f t="shared" si="411"/>
        <v>-286.2274345549738</v>
      </c>
      <c r="EJ221" s="13">
        <f t="shared" si="411"/>
        <v>-286.14249999999998</v>
      </c>
      <c r="EK221" s="13">
        <f t="shared" si="411"/>
        <v>-286.05844559585489</v>
      </c>
      <c r="EL221" s="13">
        <f t="shared" si="411"/>
        <v>-285.97525773195866</v>
      </c>
      <c r="EM221" s="13">
        <f t="shared" si="411"/>
        <v>-285.89292307692313</v>
      </c>
      <c r="EN221" s="13">
        <f t="shared" si="411"/>
        <v>-285.81142857142862</v>
      </c>
      <c r="EO221" s="13">
        <f t="shared" si="411"/>
        <v>-285.73076142131976</v>
      </c>
      <c r="EP221" s="13">
        <f t="shared" si="411"/>
        <v>-285.65090909090907</v>
      </c>
      <c r="EQ221" s="13">
        <f t="shared" si="411"/>
        <v>-285.57185929648244</v>
      </c>
      <c r="ER221" s="13">
        <f t="shared" si="411"/>
        <v>-285.49360000000001</v>
      </c>
      <c r="ES221" s="13">
        <f t="shared" si="411"/>
        <v>-285.41611940298509</v>
      </c>
      <c r="ET221" s="13">
        <f t="shared" si="411"/>
        <v>-285.33940594059413</v>
      </c>
      <c r="EU221" s="13">
        <f t="shared" si="411"/>
        <v>-285.26344827586206</v>
      </c>
      <c r="EV221" s="13">
        <f t="shared" si="411"/>
        <v>-285.18823529411765</v>
      </c>
      <c r="EW221" s="13">
        <f t="shared" si="411"/>
        <v>-285.11375609756101</v>
      </c>
      <c r="EX221" s="13">
        <f t="shared" si="411"/>
        <v>-285.03999999999996</v>
      </c>
      <c r="EY221" s="13">
        <f t="shared" si="411"/>
        <v>-284.96695652173912</v>
      </c>
      <c r="EZ221" s="13">
        <f t="shared" si="411"/>
        <v>-284.89461538461541</v>
      </c>
      <c r="FA221" s="13">
        <f t="shared" si="411"/>
        <v>-284.82296650717706</v>
      </c>
      <c r="FB221" s="13">
        <f t="shared" si="411"/>
        <v>-284.75199999999995</v>
      </c>
      <c r="FC221" s="13">
        <f t="shared" si="411"/>
        <v>-284.68170616113747</v>
      </c>
      <c r="FD221" s="13">
        <f t="shared" si="411"/>
        <v>-284.61207547169806</v>
      </c>
      <c r="FE221" s="13">
        <f t="shared" si="411"/>
        <v>-284.54309859154932</v>
      </c>
      <c r="FF221" s="13">
        <f t="shared" si="411"/>
        <v>-284.47476635514022</v>
      </c>
      <c r="FG221" s="13">
        <f t="shared" si="411"/>
        <v>-284.40706976744184</v>
      </c>
      <c r="FH221" s="13">
        <f t="shared" si="411"/>
        <v>-284.33999999999997</v>
      </c>
      <c r="FI221" s="13">
        <f t="shared" si="411"/>
        <v>-284.27354838709675</v>
      </c>
      <c r="FJ221" s="13">
        <f t="shared" si="411"/>
        <v>-284.2077064220183</v>
      </c>
      <c r="FK221" s="13">
        <f t="shared" si="411"/>
        <v>-284.14246575342463</v>
      </c>
      <c r="FL221" s="13">
        <f t="shared" si="411"/>
        <v>-284.0778181818182</v>
      </c>
      <c r="FM221" s="13">
        <f t="shared" si="411"/>
        <v>-284.01375565610851</v>
      </c>
      <c r="FN221" s="13">
        <f t="shared" si="411"/>
        <v>-283.95027027027027</v>
      </c>
      <c r="FO221" s="13">
        <f t="shared" si="411"/>
        <v>-283.88735426008969</v>
      </c>
      <c r="FP221" s="13">
        <f t="shared" si="411"/>
        <v>-283.82499999999999</v>
      </c>
      <c r="FQ221" s="13">
        <f t="shared" si="411"/>
        <v>-283.76320000000004</v>
      </c>
      <c r="FR221" s="13">
        <f t="shared" si="411"/>
        <v>-283.70194690265487</v>
      </c>
      <c r="FS221" s="13">
        <f t="shared" si="411"/>
        <v>-283.6412334801762</v>
      </c>
      <c r="FT221" s="13">
        <f t="shared" si="411"/>
        <v>-283.58105263157893</v>
      </c>
      <c r="FU221" s="13">
        <f t="shared" si="411"/>
        <v>-283.52139737991268</v>
      </c>
      <c r="FV221" s="13">
        <f t="shared" si="411"/>
        <v>-283.46226086956517</v>
      </c>
      <c r="FW221" s="13">
        <f t="shared" si="411"/>
        <v>-283.40363636363634</v>
      </c>
      <c r="FX221" s="13">
        <f t="shared" si="411"/>
        <v>-283.34551724137935</v>
      </c>
      <c r="FY221" s="13">
        <f t="shared" si="411"/>
        <v>-283.28789699570814</v>
      </c>
      <c r="FZ221" s="13">
        <f t="shared" si="411"/>
        <v>-283.23076923076923</v>
      </c>
      <c r="GA221" s="13">
        <f t="shared" si="411"/>
        <v>-283.17412765957448</v>
      </c>
      <c r="GB221" s="13">
        <f t="shared" si="411"/>
        <v>-283.11796610169483</v>
      </c>
      <c r="GC221" s="13">
        <f t="shared" si="411"/>
        <v>-283.06227848101264</v>
      </c>
      <c r="GD221" s="13">
        <f t="shared" si="411"/>
        <v>-283.00705882352941</v>
      </c>
      <c r="GE221" s="13">
        <f t="shared" si="411"/>
        <v>-282.95230125523011</v>
      </c>
      <c r="GF221" s="13">
        <f t="shared" si="411"/>
        <v>-282.89800000000002</v>
      </c>
      <c r="GG221" s="13">
        <f t="shared" si="411"/>
        <v>-282.8441493775934</v>
      </c>
      <c r="GH221" s="13">
        <f t="shared" si="411"/>
        <v>-282.79074380165287</v>
      </c>
      <c r="GI221" s="13">
        <f t="shared" si="411"/>
        <v>-282.73777777777781</v>
      </c>
      <c r="GJ221" s="13">
        <f t="shared" si="411"/>
        <v>-282.68524590163935</v>
      </c>
      <c r="GK221" s="13">
        <f t="shared" si="411"/>
        <v>-282.63314285714284</v>
      </c>
      <c r="GL221" s="13">
        <f t="shared" si="411"/>
        <v>-282.58146341463413</v>
      </c>
      <c r="GM221" s="13">
        <f t="shared" si="411"/>
        <v>-282.53020242914982</v>
      </c>
      <c r="GN221" s="13">
        <f t="shared" si="411"/>
        <v>-282.47935483870958</v>
      </c>
      <c r="GO221" s="13">
        <f t="shared" si="411"/>
        <v>-282.42891566265064</v>
      </c>
      <c r="GP221" s="13">
        <f t="shared" si="411"/>
        <v>-282.37888000000009</v>
      </c>
      <c r="GQ221" s="13">
        <f t="shared" si="411"/>
        <v>-282.32924302788842</v>
      </c>
      <c r="GR221" s="13">
        <f t="shared" si="411"/>
        <v>-282.27999999999997</v>
      </c>
      <c r="GS221" s="13">
        <f t="shared" si="411"/>
        <v>-282.23114624505934</v>
      </c>
      <c r="GT221" s="13">
        <f t="shared" si="411"/>
        <v>-282.18267716535428</v>
      </c>
      <c r="GU221" s="13">
        <f t="shared" si="411"/>
        <v>-282.13458823529413</v>
      </c>
      <c r="GV221" s="13">
        <f t="shared" si="411"/>
        <v>-282.08687500000008</v>
      </c>
      <c r="GW221" s="13">
        <f t="shared" si="411"/>
        <v>-282.03953307392993</v>
      </c>
      <c r="GX221" s="13">
        <f t="shared" si="411"/>
        <v>-281.99255813953488</v>
      </c>
      <c r="GY221" s="13">
        <f t="shared" si="411"/>
        <v>-281.94594594594599</v>
      </c>
      <c r="GZ221" s="13">
        <f t="shared" si="411"/>
        <v>-281.89969230769225</v>
      </c>
      <c r="HA221" s="13">
        <f t="shared" si="411"/>
        <v>-281.85379310344831</v>
      </c>
      <c r="HB221" s="13">
        <f t="shared" si="411"/>
        <v>-281.80824427480923</v>
      </c>
      <c r="HC221" s="13">
        <f t="shared" si="411"/>
        <v>-281.763041825095</v>
      </c>
      <c r="HD221" s="13">
        <f t="shared" si="411"/>
        <v>-281.71818181818179</v>
      </c>
      <c r="HE221" s="13">
        <f t="shared" si="411"/>
        <v>-281.67366037735849</v>
      </c>
      <c r="HF221" s="13">
        <f t="shared" si="411"/>
        <v>-281.6294736842105</v>
      </c>
      <c r="HG221" s="13">
        <f t="shared" si="411"/>
        <v>-281.58561797752805</v>
      </c>
      <c r="HH221" s="13">
        <f t="shared" si="411"/>
        <v>-281.54208955223879</v>
      </c>
      <c r="HI221" s="13">
        <f t="shared" si="411"/>
        <v>-281.49888475836428</v>
      </c>
      <c r="HJ221" s="13">
        <f t="shared" si="411"/>
        <v>-281.45600000000002</v>
      </c>
      <c r="HK221" s="13">
        <f t="shared" si="411"/>
        <v>-281.41343173431733</v>
      </c>
      <c r="HL221" s="13">
        <f t="shared" si="411"/>
        <v>-281.37117647058824</v>
      </c>
      <c r="HM221" s="13">
        <f t="shared" si="411"/>
        <v>-281.32923076923078</v>
      </c>
      <c r="HN221" s="13">
        <f t="shared" si="411"/>
        <v>-281.28759124087594</v>
      </c>
      <c r="HO221" s="13">
        <f t="shared" si="411"/>
        <v>-281.24625454545452</v>
      </c>
      <c r="HP221" s="13">
        <f t="shared" si="411"/>
        <v>-281.20521739130436</v>
      </c>
      <c r="HQ221" s="13">
        <f t="shared" si="411"/>
        <v>-281.164476534296</v>
      </c>
      <c r="HR221" s="13">
        <f t="shared" si="411"/>
        <v>-281.12402877697843</v>
      </c>
      <c r="HS221" s="13">
        <f t="shared" si="411"/>
        <v>-281.08387096774197</v>
      </c>
      <c r="HT221" s="13">
        <f t="shared" si="411"/>
        <v>-281.04399999999998</v>
      </c>
      <c r="HU221" s="13">
        <f t="shared" si="411"/>
        <v>-281.00441281138791</v>
      </c>
      <c r="HV221" s="13">
        <f t="shared" si="411"/>
        <v>-280.96510638297872</v>
      </c>
      <c r="HW221" s="13">
        <f t="shared" si="411"/>
        <v>-280.92607773851586</v>
      </c>
      <c r="HX221" s="13">
        <f t="shared" si="411"/>
        <v>-280.88732394366195</v>
      </c>
      <c r="HY221" s="13">
        <f t="shared" si="411"/>
        <v>-280.8488421052632</v>
      </c>
      <c r="HZ221" s="13">
        <f t="shared" si="411"/>
        <v>-280.81062937062939</v>
      </c>
      <c r="IA221" s="13">
        <f t="shared" si="411"/>
        <v>-280.7726829268293</v>
      </c>
      <c r="IB221" s="13">
        <f t="shared" si="411"/>
        <v>-280.73500000000001</v>
      </c>
      <c r="IC221" s="13">
        <f t="shared" si="411"/>
        <v>-280.69757785467129</v>
      </c>
      <c r="ID221" s="13">
        <f t="shared" si="411"/>
        <v>-280.66041379310343</v>
      </c>
      <c r="IE221" s="13">
        <f t="shared" si="411"/>
        <v>-280.62350515463919</v>
      </c>
      <c r="IF221" s="13">
        <f t="shared" si="411"/>
        <v>-280.58684931506843</v>
      </c>
      <c r="IG221" s="13">
        <f t="shared" si="411"/>
        <v>-280.55044368600682</v>
      </c>
      <c r="IH221" s="13">
        <f t="shared" si="411"/>
        <v>-280.51428571428568</v>
      </c>
      <c r="II221" s="13">
        <f t="shared" si="411"/>
        <v>-280.47837288135588</v>
      </c>
      <c r="IJ221" s="13">
        <f t="shared" si="411"/>
        <v>-280.44270270270272</v>
      </c>
      <c r="IK221" s="13">
        <f t="shared" si="411"/>
        <v>-280.4072727272727</v>
      </c>
      <c r="IL221" s="13">
        <f t="shared" si="411"/>
        <v>-280.37208053691268</v>
      </c>
      <c r="IM221" s="13">
        <f t="shared" si="411"/>
        <v>-280.33712374581938</v>
      </c>
      <c r="IN221" s="13">
        <f t="shared" si="411"/>
        <v>-280.30239999999998</v>
      </c>
      <c r="IO221" s="13">
        <f t="shared" si="411"/>
        <v>-280.26790697674414</v>
      </c>
      <c r="IP221" s="13">
        <f t="shared" si="411"/>
        <v>-280.23364238410596</v>
      </c>
      <c r="IQ221" s="13">
        <f t="shared" si="411"/>
        <v>-280.19960396039608</v>
      </c>
      <c r="IR221" s="13">
        <f t="shared" si="411"/>
        <v>-280.16578947368419</v>
      </c>
      <c r="IS221" s="13">
        <f t="shared" si="411"/>
        <v>-280.13219672131152</v>
      </c>
      <c r="IT221" s="13">
        <f t="shared" si="411"/>
        <v>-280.09882352941179</v>
      </c>
      <c r="IU221" s="13">
        <f t="shared" si="411"/>
        <v>-280.06566775244301</v>
      </c>
      <c r="IV221" s="13">
        <f t="shared" si="411"/>
        <v>-280.03272727272724</v>
      </c>
      <c r="IW221" s="13"/>
      <c r="IX221" s="13"/>
      <c r="IY221" s="13"/>
      <c r="IZ221" s="13"/>
      <c r="JA221" s="13"/>
      <c r="JB221" s="13"/>
    </row>
    <row r="222" spans="1:262" ht="12.75" customHeight="1" x14ac:dyDescent="0.3">
      <c r="A222" s="18" t="s">
        <v>38</v>
      </c>
      <c r="B222" s="18">
        <v>335</v>
      </c>
      <c r="C222" s="19">
        <f t="shared" si="397"/>
        <v>424.375</v>
      </c>
      <c r="D222" s="19">
        <f t="shared" si="398"/>
        <v>89.375</v>
      </c>
      <c r="E222" s="19">
        <f t="shared" si="399"/>
        <v>8</v>
      </c>
      <c r="F222" s="18">
        <f t="shared" si="400"/>
        <v>100</v>
      </c>
      <c r="G222" s="19">
        <f t="shared" si="401"/>
        <v>3.1919642857142856</v>
      </c>
      <c r="H222" s="16">
        <f t="shared" si="402"/>
        <v>643.125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7">
        <v>10000</v>
      </c>
      <c r="S222" s="17">
        <f t="shared" si="403"/>
        <v>1.25</v>
      </c>
      <c r="T222" s="17">
        <v>5</v>
      </c>
      <c r="U222" s="17">
        <f t="shared" si="404"/>
        <v>6.25</v>
      </c>
      <c r="V222" s="17">
        <f t="shared" si="405"/>
        <v>500</v>
      </c>
      <c r="W222" s="17">
        <f t="shared" si="406"/>
        <v>0.75</v>
      </c>
      <c r="X222" s="17">
        <f t="shared" si="407"/>
        <v>150</v>
      </c>
      <c r="Y222" s="4">
        <f t="shared" si="408"/>
        <v>500</v>
      </c>
      <c r="Z222" s="4">
        <v>0.05</v>
      </c>
      <c r="AA222" s="4">
        <v>90</v>
      </c>
      <c r="AB222" s="4">
        <v>7</v>
      </c>
      <c r="AC222" s="4">
        <v>500</v>
      </c>
      <c r="AD222" s="4">
        <v>500</v>
      </c>
      <c r="AE222" s="4">
        <f t="shared" si="409"/>
        <v>1125</v>
      </c>
      <c r="AF222" s="4">
        <f t="shared" si="410"/>
        <v>112.5</v>
      </c>
      <c r="AG222" s="13">
        <f t="shared" ref="AG222:IV222" si="412">((($V222+$X222)/10*MAX((AG$2/$AC222),1)+($Y222/80*180*$Z222))/(MAX((AG$2/$AA222),1)+$AB222))*28-$B222</f>
        <v>89.375</v>
      </c>
      <c r="AH222" s="13">
        <f t="shared" si="412"/>
        <v>89.375</v>
      </c>
      <c r="AI222" s="13">
        <f t="shared" si="412"/>
        <v>89.375</v>
      </c>
      <c r="AJ222" s="13">
        <f t="shared" si="412"/>
        <v>89.375</v>
      </c>
      <c r="AK222" s="13">
        <f t="shared" si="412"/>
        <v>89.375</v>
      </c>
      <c r="AL222" s="13">
        <f t="shared" si="412"/>
        <v>89.375</v>
      </c>
      <c r="AM222" s="13">
        <f t="shared" si="412"/>
        <v>89.375</v>
      </c>
      <c r="AN222" s="13">
        <f t="shared" si="412"/>
        <v>89.375</v>
      </c>
      <c r="AO222" s="13">
        <f t="shared" si="412"/>
        <v>89.375</v>
      </c>
      <c r="AP222" s="13">
        <f t="shared" si="412"/>
        <v>89.375</v>
      </c>
      <c r="AQ222" s="13">
        <f t="shared" si="412"/>
        <v>89.375</v>
      </c>
      <c r="AR222" s="13">
        <f t="shared" si="412"/>
        <v>89.375</v>
      </c>
      <c r="AS222" s="13">
        <f t="shared" si="412"/>
        <v>89.375</v>
      </c>
      <c r="AT222" s="13">
        <f t="shared" si="412"/>
        <v>89.375</v>
      </c>
      <c r="AU222" s="13">
        <f t="shared" si="412"/>
        <v>89.375</v>
      </c>
      <c r="AV222" s="13">
        <f t="shared" si="412"/>
        <v>85.867768595041355</v>
      </c>
      <c r="AW222" s="13">
        <f t="shared" si="412"/>
        <v>82.418032786885306</v>
      </c>
      <c r="AX222" s="13">
        <f t="shared" si="412"/>
        <v>79.024390243902474</v>
      </c>
      <c r="AY222" s="13">
        <f t="shared" si="412"/>
        <v>75.685483870967801</v>
      </c>
      <c r="AZ222" s="13">
        <f t="shared" si="412"/>
        <v>72.399999999999977</v>
      </c>
      <c r="BA222" s="13">
        <f t="shared" si="412"/>
        <v>69.166666666666629</v>
      </c>
      <c r="BB222" s="13">
        <f t="shared" si="412"/>
        <v>65.984251968503941</v>
      </c>
      <c r="BC222" s="13">
        <f t="shared" si="412"/>
        <v>62.8515625</v>
      </c>
      <c r="BD222" s="13">
        <f t="shared" si="412"/>
        <v>59.767441860465112</v>
      </c>
      <c r="BE222" s="13">
        <f t="shared" si="412"/>
        <v>56.730769230769283</v>
      </c>
      <c r="BF222" s="13">
        <f t="shared" si="412"/>
        <v>53.740458015267109</v>
      </c>
      <c r="BG222" s="13">
        <f t="shared" si="412"/>
        <v>50.795454545454504</v>
      </c>
      <c r="BH222" s="13">
        <f t="shared" si="412"/>
        <v>47.89473684210526</v>
      </c>
      <c r="BI222" s="13">
        <f t="shared" si="412"/>
        <v>45.037313432835788</v>
      </c>
      <c r="BJ222" s="13">
        <f t="shared" si="412"/>
        <v>42.222222222222172</v>
      </c>
      <c r="BK222" s="13">
        <f t="shared" si="412"/>
        <v>39.448529411764696</v>
      </c>
      <c r="BL222" s="13">
        <f t="shared" si="412"/>
        <v>36.715328467153313</v>
      </c>
      <c r="BM222" s="13">
        <f t="shared" si="412"/>
        <v>34.02173913043481</v>
      </c>
      <c r="BN222" s="13">
        <f t="shared" si="412"/>
        <v>31.366906474820212</v>
      </c>
      <c r="BO222" s="13">
        <f t="shared" si="412"/>
        <v>28.749999999999943</v>
      </c>
      <c r="BP222" s="13">
        <f t="shared" si="412"/>
        <v>26.170212765957444</v>
      </c>
      <c r="BQ222" s="13">
        <f t="shared" si="412"/>
        <v>23.626760563380287</v>
      </c>
      <c r="BR222" s="13">
        <f t="shared" si="412"/>
        <v>21.11888111888112</v>
      </c>
      <c r="BS222" s="13">
        <f t="shared" si="412"/>
        <v>18.645833333333371</v>
      </c>
      <c r="BT222" s="13">
        <f t="shared" si="412"/>
        <v>16.206896551724185</v>
      </c>
      <c r="BU222" s="13">
        <f t="shared" si="412"/>
        <v>13.80136986301369</v>
      </c>
      <c r="BV222" s="13">
        <f t="shared" si="412"/>
        <v>11.428571428571388</v>
      </c>
      <c r="BW222" s="13">
        <f t="shared" si="412"/>
        <v>9.0878378378378102</v>
      </c>
      <c r="BX222" s="13">
        <f t="shared" si="412"/>
        <v>6.7785234899328657</v>
      </c>
      <c r="BY222" s="13">
        <f t="shared" si="412"/>
        <v>4.5</v>
      </c>
      <c r="BZ222" s="13">
        <f t="shared" si="412"/>
        <v>2.2516556291390657</v>
      </c>
      <c r="CA222" s="13">
        <f t="shared" si="412"/>
        <v>3.2894736842081329E-2</v>
      </c>
      <c r="CB222" s="13">
        <f t="shared" si="412"/>
        <v>-2.1568627450980102</v>
      </c>
      <c r="CC222" s="13">
        <f t="shared" si="412"/>
        <v>-4.3181818181817562</v>
      </c>
      <c r="CD222" s="13">
        <f t="shared" si="412"/>
        <v>-6.4516129032258505</v>
      </c>
      <c r="CE222" s="13">
        <f t="shared" si="412"/>
        <v>-8.5576923076923208</v>
      </c>
      <c r="CF222" s="13">
        <f t="shared" si="412"/>
        <v>-10.636942675159275</v>
      </c>
      <c r="CG222" s="13">
        <f t="shared" si="412"/>
        <v>-12.689873417721515</v>
      </c>
      <c r="CH222" s="13">
        <f t="shared" si="412"/>
        <v>-14.716981132075489</v>
      </c>
      <c r="CI222" s="13">
        <f t="shared" si="412"/>
        <v>-16.71875</v>
      </c>
      <c r="CJ222" s="13">
        <f t="shared" si="412"/>
        <v>-18.695652173913118</v>
      </c>
      <c r="CK222" s="13">
        <f t="shared" si="412"/>
        <v>-20.648148148148152</v>
      </c>
      <c r="CL222" s="13">
        <f t="shared" si="412"/>
        <v>-22.576687116564415</v>
      </c>
      <c r="CM222" s="13">
        <f t="shared" si="412"/>
        <v>-24.481707317073187</v>
      </c>
      <c r="CN222" s="13">
        <f t="shared" si="412"/>
        <v>-26.363636363636374</v>
      </c>
      <c r="CO222" s="13">
        <f t="shared" si="412"/>
        <v>-28.222891566265048</v>
      </c>
      <c r="CP222" s="13">
        <f t="shared" si="412"/>
        <v>-30.059880239520965</v>
      </c>
      <c r="CQ222" s="13">
        <f t="shared" si="412"/>
        <v>-31.875</v>
      </c>
      <c r="CR222" s="13">
        <f t="shared" si="412"/>
        <v>-33.668639053254424</v>
      </c>
      <c r="CS222" s="13">
        <f t="shared" si="412"/>
        <v>-35.441176470588232</v>
      </c>
      <c r="CT222" s="13">
        <f t="shared" si="412"/>
        <v>-37.192982456140328</v>
      </c>
      <c r="CU222" s="13">
        <f t="shared" si="412"/>
        <v>-38.92441860465118</v>
      </c>
      <c r="CV222" s="13">
        <f t="shared" si="412"/>
        <v>-40.635838150288976</v>
      </c>
      <c r="CW222" s="13">
        <f t="shared" si="412"/>
        <v>-42.327586206896569</v>
      </c>
      <c r="CX222" s="13">
        <f t="shared" si="412"/>
        <v>-44</v>
      </c>
      <c r="CY222" s="13">
        <f t="shared" si="412"/>
        <v>-45.653409090909122</v>
      </c>
      <c r="CZ222" s="13">
        <f t="shared" si="412"/>
        <v>-47.288135593220375</v>
      </c>
      <c r="DA222" s="13">
        <f t="shared" si="412"/>
        <v>-48.904494382022449</v>
      </c>
      <c r="DB222" s="13">
        <f t="shared" si="412"/>
        <v>-50.502793296089408</v>
      </c>
      <c r="DC222" s="13">
        <f t="shared" si="412"/>
        <v>-52.083333333333371</v>
      </c>
      <c r="DD222" s="13">
        <f t="shared" si="412"/>
        <v>-53.646408839779042</v>
      </c>
      <c r="DE222" s="13">
        <f t="shared" si="412"/>
        <v>-55.192307692307679</v>
      </c>
      <c r="DF222" s="13">
        <f t="shared" si="412"/>
        <v>-56.721311475409834</v>
      </c>
      <c r="DG222" s="13">
        <f t="shared" si="412"/>
        <v>-58.233695652173878</v>
      </c>
      <c r="DH222" s="13">
        <f t="shared" si="412"/>
        <v>-59.729729729729684</v>
      </c>
      <c r="DI222" s="13">
        <f t="shared" si="412"/>
        <v>-61.209677419354875</v>
      </c>
      <c r="DJ222" s="13">
        <f t="shared" si="412"/>
        <v>-62.673796791443806</v>
      </c>
      <c r="DK222" s="13">
        <f t="shared" si="412"/>
        <v>-64.122340425531888</v>
      </c>
      <c r="DL222" s="13">
        <f t="shared" si="412"/>
        <v>-64.399999999999977</v>
      </c>
      <c r="DM222" s="13">
        <f t="shared" si="412"/>
        <v>-64.100000000000023</v>
      </c>
      <c r="DN222" s="13">
        <f t="shared" si="412"/>
        <v>-63.803141361256564</v>
      </c>
      <c r="DO222" s="13">
        <f t="shared" si="412"/>
        <v>-63.509375000000034</v>
      </c>
      <c r="DP222" s="13">
        <f t="shared" si="412"/>
        <v>-63.21865284974092</v>
      </c>
      <c r="DQ222" s="13">
        <f t="shared" si="412"/>
        <v>-62.930927835051534</v>
      </c>
      <c r="DR222" s="13">
        <f t="shared" si="412"/>
        <v>-62.646153846153823</v>
      </c>
      <c r="DS222" s="13">
        <f t="shared" si="412"/>
        <v>-62.3642857142857</v>
      </c>
      <c r="DT222" s="13">
        <f t="shared" si="412"/>
        <v>-62.085279187817264</v>
      </c>
      <c r="DU222" s="13">
        <f t="shared" si="412"/>
        <v>-61.809090909090855</v>
      </c>
      <c r="DV222" s="13">
        <f t="shared" si="412"/>
        <v>-61.535678391959777</v>
      </c>
      <c r="DW222" s="13">
        <f t="shared" si="412"/>
        <v>-61.264999999999986</v>
      </c>
      <c r="DX222" s="13">
        <f t="shared" si="412"/>
        <v>-60.997014925373151</v>
      </c>
      <c r="DY222" s="13">
        <f t="shared" si="412"/>
        <v>-60.731683168316806</v>
      </c>
      <c r="DZ222" s="13">
        <f t="shared" si="412"/>
        <v>-60.468965517241372</v>
      </c>
      <c r="EA222" s="13">
        <f t="shared" si="412"/>
        <v>-60.208823529411745</v>
      </c>
      <c r="EB222" s="13">
        <f t="shared" si="412"/>
        <v>-59.951219512195166</v>
      </c>
      <c r="EC222" s="13">
        <f t="shared" si="412"/>
        <v>-59.696116504854388</v>
      </c>
      <c r="ED222" s="13">
        <f t="shared" si="412"/>
        <v>-59.44347826086954</v>
      </c>
      <c r="EE222" s="13">
        <f t="shared" si="412"/>
        <v>-59.193269230769261</v>
      </c>
      <c r="EF222" s="13">
        <f t="shared" si="412"/>
        <v>-58.945454545454538</v>
      </c>
      <c r="EG222" s="13">
        <f t="shared" si="412"/>
        <v>-58.699999999999989</v>
      </c>
      <c r="EH222" s="13">
        <f t="shared" si="412"/>
        <v>-58.45687203791465</v>
      </c>
      <c r="EI222" s="13">
        <f t="shared" si="412"/>
        <v>-58.216037735849056</v>
      </c>
      <c r="EJ222" s="13">
        <f t="shared" si="412"/>
        <v>-57.977464788732391</v>
      </c>
      <c r="EK222" s="13">
        <f t="shared" si="412"/>
        <v>-57.741121495327036</v>
      </c>
      <c r="EL222" s="13">
        <f t="shared" si="412"/>
        <v>-57.506976744185977</v>
      </c>
      <c r="EM222" s="13">
        <f t="shared" si="412"/>
        <v>-57.275000000000034</v>
      </c>
      <c r="EN222" s="13">
        <f t="shared" si="412"/>
        <v>-57.04516129032254</v>
      </c>
      <c r="EO222" s="13">
        <f t="shared" si="412"/>
        <v>-56.817431192660592</v>
      </c>
      <c r="EP222" s="13">
        <f t="shared" si="412"/>
        <v>-56.59178082191778</v>
      </c>
      <c r="EQ222" s="13">
        <f t="shared" si="412"/>
        <v>-56.368181818181881</v>
      </c>
      <c r="ER222" s="13">
        <f t="shared" si="412"/>
        <v>-56.146606334841636</v>
      </c>
      <c r="ES222" s="13">
        <f t="shared" si="412"/>
        <v>-55.927027027027066</v>
      </c>
      <c r="ET222" s="13">
        <f t="shared" si="412"/>
        <v>-55.709417040358744</v>
      </c>
      <c r="EU222" s="13">
        <f t="shared" si="412"/>
        <v>-55.493750000000034</v>
      </c>
      <c r="EV222" s="13">
        <f t="shared" si="412"/>
        <v>-55.279999999999973</v>
      </c>
      <c r="EW222" s="13">
        <f t="shared" si="412"/>
        <v>-55.068141592920369</v>
      </c>
      <c r="EX222" s="13">
        <f t="shared" si="412"/>
        <v>-54.858149779735641</v>
      </c>
      <c r="EY222" s="13">
        <f t="shared" si="412"/>
        <v>-54.649999999999977</v>
      </c>
      <c r="EZ222" s="13">
        <f t="shared" si="412"/>
        <v>-54.443668122270765</v>
      </c>
      <c r="FA222" s="13">
        <f t="shared" si="412"/>
        <v>-54.239130434782624</v>
      </c>
      <c r="FB222" s="13">
        <f t="shared" si="412"/>
        <v>-54.03636363636366</v>
      </c>
      <c r="FC222" s="13">
        <f t="shared" si="412"/>
        <v>-53.835344827586198</v>
      </c>
      <c r="FD222" s="13">
        <f t="shared" si="412"/>
        <v>-53.636051502145904</v>
      </c>
      <c r="FE222" s="13">
        <f t="shared" si="412"/>
        <v>-53.438461538461524</v>
      </c>
      <c r="FF222" s="13">
        <f t="shared" si="412"/>
        <v>-53.242553191489378</v>
      </c>
      <c r="FG222" s="13">
        <f t="shared" si="412"/>
        <v>-53.048305084745721</v>
      </c>
      <c r="FH222" s="13">
        <f t="shared" si="412"/>
        <v>-52.855696202531647</v>
      </c>
      <c r="FI222" s="13">
        <f t="shared" si="412"/>
        <v>-52.664705882352905</v>
      </c>
      <c r="FJ222" s="13">
        <f t="shared" si="412"/>
        <v>-52.475313807531336</v>
      </c>
      <c r="FK222" s="13">
        <f t="shared" si="412"/>
        <v>-52.287499999999966</v>
      </c>
      <c r="FL222" s="13">
        <f t="shared" si="412"/>
        <v>-52.101244813278072</v>
      </c>
      <c r="FM222" s="13">
        <f t="shared" si="412"/>
        <v>-51.916528925619843</v>
      </c>
      <c r="FN222" s="13">
        <f t="shared" si="412"/>
        <v>-51.733333333333348</v>
      </c>
      <c r="FO222" s="13">
        <f t="shared" si="412"/>
        <v>-51.551639344262242</v>
      </c>
      <c r="FP222" s="13">
        <f t="shared" si="412"/>
        <v>-51.371428571428623</v>
      </c>
      <c r="FQ222" s="13">
        <f t="shared" si="412"/>
        <v>-51.192682926829264</v>
      </c>
      <c r="FR222" s="13">
        <f t="shared" si="412"/>
        <v>-51.015384615384676</v>
      </c>
      <c r="FS222" s="13">
        <f t="shared" si="412"/>
        <v>-50.83951612903229</v>
      </c>
      <c r="FT222" s="13">
        <f t="shared" si="412"/>
        <v>-50.665060240963896</v>
      </c>
      <c r="FU222" s="13">
        <f t="shared" si="412"/>
        <v>-50.491999999999962</v>
      </c>
      <c r="FV222" s="13">
        <f t="shared" si="412"/>
        <v>-50.320318725099639</v>
      </c>
      <c r="FW222" s="13">
        <f t="shared" si="412"/>
        <v>-50.149999999999977</v>
      </c>
      <c r="FX222" s="13">
        <f t="shared" si="412"/>
        <v>-49.981027667984222</v>
      </c>
      <c r="FY222" s="13">
        <f t="shared" si="412"/>
        <v>-49.81338582677165</v>
      </c>
      <c r="FZ222" s="13">
        <f t="shared" si="412"/>
        <v>-49.647058823529392</v>
      </c>
      <c r="GA222" s="13">
        <f t="shared" si="412"/>
        <v>-49.482031249999977</v>
      </c>
      <c r="GB222" s="13">
        <f t="shared" si="412"/>
        <v>-49.318287937743207</v>
      </c>
      <c r="GC222" s="13">
        <f t="shared" si="412"/>
        <v>-49.155813953488348</v>
      </c>
      <c r="GD222" s="13">
        <f t="shared" si="412"/>
        <v>-48.994594594594616</v>
      </c>
      <c r="GE222" s="13">
        <f t="shared" si="412"/>
        <v>-48.834615384615404</v>
      </c>
      <c r="GF222" s="13">
        <f t="shared" si="412"/>
        <v>-48.675862068965444</v>
      </c>
      <c r="GG222" s="13">
        <f t="shared" si="412"/>
        <v>-48.518320610687113</v>
      </c>
      <c r="GH222" s="13">
        <f t="shared" si="412"/>
        <v>-48.361977186311719</v>
      </c>
      <c r="GI222" s="13">
        <f t="shared" si="412"/>
        <v>-48.206818181818221</v>
      </c>
      <c r="GJ222" s="13">
        <f t="shared" si="412"/>
        <v>-48.052830188679195</v>
      </c>
      <c r="GK222" s="13">
        <f t="shared" si="412"/>
        <v>-47.900000000000091</v>
      </c>
      <c r="GL222" s="13">
        <f t="shared" si="412"/>
        <v>-47.748314606741587</v>
      </c>
      <c r="GM222" s="13">
        <f t="shared" si="412"/>
        <v>-47.597761194029886</v>
      </c>
      <c r="GN222" s="13">
        <f t="shared" si="412"/>
        <v>-47.448327137546414</v>
      </c>
      <c r="GO222" s="13">
        <f t="shared" si="412"/>
        <v>-47.300000000000068</v>
      </c>
      <c r="GP222" s="13">
        <f t="shared" si="412"/>
        <v>-47.15276752767528</v>
      </c>
      <c r="GQ222" s="13">
        <f t="shared" si="412"/>
        <v>-47.006617647058818</v>
      </c>
      <c r="GR222" s="13">
        <f t="shared" si="412"/>
        <v>-46.861538461538487</v>
      </c>
      <c r="GS222" s="13">
        <f t="shared" si="412"/>
        <v>-46.717518248175168</v>
      </c>
      <c r="GT222" s="13">
        <f t="shared" si="412"/>
        <v>-46.5745454545455</v>
      </c>
      <c r="GU222" s="13">
        <f t="shared" si="412"/>
        <v>-46.432608695652164</v>
      </c>
      <c r="GV222" s="13">
        <f t="shared" si="412"/>
        <v>-46.291696750902531</v>
      </c>
      <c r="GW222" s="13">
        <f t="shared" si="412"/>
        <v>-46.151798561151054</v>
      </c>
      <c r="GX222" s="13">
        <f t="shared" si="412"/>
        <v>-46.01290322580644</v>
      </c>
      <c r="GY222" s="13">
        <f t="shared" si="412"/>
        <v>-45.875</v>
      </c>
      <c r="GZ222" s="13">
        <f t="shared" si="412"/>
        <v>-45.738078291814986</v>
      </c>
      <c r="HA222" s="13">
        <f t="shared" si="412"/>
        <v>-45.602127659574478</v>
      </c>
      <c r="HB222" s="13">
        <f t="shared" si="412"/>
        <v>-45.46713780918725</v>
      </c>
      <c r="HC222" s="13">
        <f t="shared" si="412"/>
        <v>-45.333098591549287</v>
      </c>
      <c r="HD222" s="13">
        <f t="shared" si="412"/>
        <v>-45.199999999999989</v>
      </c>
      <c r="HE222" s="13">
        <f t="shared" si="412"/>
        <v>-45.067832167832137</v>
      </c>
      <c r="HF222" s="13">
        <f t="shared" si="412"/>
        <v>-44.936585365853659</v>
      </c>
      <c r="HG222" s="13">
        <f t="shared" si="412"/>
        <v>-44.806249999999977</v>
      </c>
      <c r="HH222" s="13">
        <f t="shared" si="412"/>
        <v>-44.676816608996489</v>
      </c>
      <c r="HI222" s="13">
        <f t="shared" si="412"/>
        <v>-44.548275862068976</v>
      </c>
      <c r="HJ222" s="13">
        <f t="shared" si="412"/>
        <v>-44.420618556701015</v>
      </c>
      <c r="HK222" s="13">
        <f t="shared" si="412"/>
        <v>-44.2938356164384</v>
      </c>
      <c r="HL222" s="13">
        <f t="shared" si="412"/>
        <v>-44.167918088737167</v>
      </c>
      <c r="HM222" s="13">
        <f t="shared" si="412"/>
        <v>-44.042857142857201</v>
      </c>
      <c r="HN222" s="13">
        <f t="shared" si="412"/>
        <v>-43.918644067796606</v>
      </c>
      <c r="HO222" s="13">
        <f t="shared" si="412"/>
        <v>-43.795270270270294</v>
      </c>
      <c r="HP222" s="13">
        <f t="shared" si="412"/>
        <v>-43.672727272727286</v>
      </c>
      <c r="HQ222" s="13">
        <f t="shared" si="412"/>
        <v>-43.5510067114094</v>
      </c>
      <c r="HR222" s="13">
        <f t="shared" si="412"/>
        <v>-43.430100334448184</v>
      </c>
      <c r="HS222" s="13">
        <f t="shared" si="412"/>
        <v>-43.31</v>
      </c>
      <c r="HT222" s="13">
        <f t="shared" si="412"/>
        <v>-43.190697674418573</v>
      </c>
      <c r="HU222" s="13">
        <f t="shared" si="412"/>
        <v>-43.072185430463605</v>
      </c>
      <c r="HV222" s="13">
        <f t="shared" si="412"/>
        <v>-42.954455445544511</v>
      </c>
      <c r="HW222" s="13">
        <f t="shared" si="412"/>
        <v>-42.837499999999977</v>
      </c>
      <c r="HX222" s="13">
        <f t="shared" si="412"/>
        <v>-42.721311475409891</v>
      </c>
      <c r="HY222" s="13">
        <f t="shared" si="412"/>
        <v>-42.605882352941137</v>
      </c>
      <c r="HZ222" s="13">
        <f t="shared" si="412"/>
        <v>-42.491205211726424</v>
      </c>
      <c r="IA222" s="13">
        <f t="shared" si="412"/>
        <v>-42.377272727272668</v>
      </c>
      <c r="IB222" s="13">
        <f t="shared" si="412"/>
        <v>-42.264077669902917</v>
      </c>
      <c r="IC222" s="13">
        <f t="shared" si="412"/>
        <v>-42.151612903225782</v>
      </c>
      <c r="ID222" s="13">
        <f t="shared" si="412"/>
        <v>-42.039871382636647</v>
      </c>
      <c r="IE222" s="13">
        <f t="shared" si="412"/>
        <v>-41.928846153846166</v>
      </c>
      <c r="IF222" s="13">
        <f t="shared" si="412"/>
        <v>-41.818530351437687</v>
      </c>
      <c r="IG222" s="13">
        <f t="shared" si="412"/>
        <v>-41.708917197452195</v>
      </c>
      <c r="IH222" s="13">
        <f t="shared" si="412"/>
        <v>-41.599999999999966</v>
      </c>
      <c r="II222" s="13">
        <f t="shared" si="412"/>
        <v>-41.491772151898715</v>
      </c>
      <c r="IJ222" s="13">
        <f t="shared" si="412"/>
        <v>-41.384227129337489</v>
      </c>
      <c r="IK222" s="13">
        <f t="shared" si="412"/>
        <v>-41.27735849056603</v>
      </c>
      <c r="IL222" s="13">
        <f t="shared" si="412"/>
        <v>-41.171159874608122</v>
      </c>
      <c r="IM222" s="13">
        <f t="shared" si="412"/>
        <v>-41.065625000000011</v>
      </c>
      <c r="IN222" s="13">
        <f t="shared" si="412"/>
        <v>-40.960747663551388</v>
      </c>
      <c r="IO222" s="13">
        <f t="shared" si="412"/>
        <v>-40.856521739130415</v>
      </c>
      <c r="IP222" s="13">
        <f t="shared" si="412"/>
        <v>-40.752941176470529</v>
      </c>
      <c r="IQ222" s="13">
        <f t="shared" si="412"/>
        <v>-40.650000000000034</v>
      </c>
      <c r="IR222" s="13">
        <f t="shared" si="412"/>
        <v>-40.547692307692273</v>
      </c>
      <c r="IS222" s="13">
        <f t="shared" si="412"/>
        <v>-40.446012269938649</v>
      </c>
      <c r="IT222" s="13">
        <f t="shared" si="412"/>
        <v>-40.344954128440406</v>
      </c>
      <c r="IU222" s="13">
        <f t="shared" si="412"/>
        <v>-40.244512195121956</v>
      </c>
      <c r="IV222" s="13">
        <f t="shared" si="412"/>
        <v>-40.144680851063811</v>
      </c>
      <c r="IW222" s="13"/>
      <c r="IX222" s="13"/>
      <c r="IY222" s="13"/>
      <c r="IZ222" s="13"/>
      <c r="JA222" s="13"/>
      <c r="JB222" s="13"/>
    </row>
    <row r="223" spans="1:262" ht="12.75" customHeight="1" x14ac:dyDescent="0.3">
      <c r="A223" s="4" t="s">
        <v>39</v>
      </c>
      <c r="B223" s="4">
        <v>514</v>
      </c>
      <c r="C223" s="13">
        <f t="shared" si="397"/>
        <v>291</v>
      </c>
      <c r="D223" s="13">
        <f t="shared" si="398"/>
        <v>-223</v>
      </c>
      <c r="E223" s="13">
        <f t="shared" si="399"/>
        <v>11.666666666666668</v>
      </c>
      <c r="F223" s="4" t="e">
        <f t="shared" si="400"/>
        <v>#NUM!</v>
      </c>
      <c r="G223" s="13">
        <f t="shared" si="401"/>
        <v>-7.9642857142857144</v>
      </c>
      <c r="H223" s="11">
        <f t="shared" si="402"/>
        <v>440.99999999999994</v>
      </c>
      <c r="I223" s="13"/>
      <c r="J223" s="13"/>
      <c r="K223" s="13"/>
      <c r="L223" s="13"/>
      <c r="M223" s="13"/>
      <c r="N223" s="13"/>
      <c r="O223" s="13"/>
      <c r="P223" s="13"/>
      <c r="Q223" s="13"/>
      <c r="R223" s="17">
        <v>6400</v>
      </c>
      <c r="S223" s="17">
        <f t="shared" si="403"/>
        <v>1.25</v>
      </c>
      <c r="T223" s="17">
        <v>5</v>
      </c>
      <c r="U223" s="17">
        <f t="shared" si="404"/>
        <v>6.25</v>
      </c>
      <c r="V223" s="17">
        <f t="shared" si="405"/>
        <v>500</v>
      </c>
      <c r="W223" s="17">
        <f t="shared" si="406"/>
        <v>0.75</v>
      </c>
      <c r="X223" s="17">
        <f t="shared" si="407"/>
        <v>150</v>
      </c>
      <c r="Y223" s="4">
        <f t="shared" si="408"/>
        <v>500</v>
      </c>
      <c r="Z223" s="4">
        <v>0.05</v>
      </c>
      <c r="AA223" s="4">
        <v>9</v>
      </c>
      <c r="AB223" s="4">
        <v>7</v>
      </c>
      <c r="AC223" s="4">
        <v>150</v>
      </c>
      <c r="AD223" s="4">
        <v>500</v>
      </c>
      <c r="AE223" s="4">
        <f t="shared" si="409"/>
        <v>1125</v>
      </c>
      <c r="AF223" s="4">
        <f t="shared" si="410"/>
        <v>112.5</v>
      </c>
      <c r="AG223" s="13">
        <f t="shared" ref="AG223:IV223" si="413">((($V223+$X223)/10*MAX((AG$2/$AC223),1)+($Y223/80*180*$Z223))/(MAX((AG$2/$AA223),1)+$AB223))*28-$B223</f>
        <v>-89.625</v>
      </c>
      <c r="AH223" s="13">
        <f t="shared" si="413"/>
        <v>-106.60000000000002</v>
      </c>
      <c r="AI223" s="13">
        <f t="shared" si="413"/>
        <v>-136.77777777777783</v>
      </c>
      <c r="AJ223" s="13">
        <f t="shared" si="413"/>
        <v>-162.79310344827582</v>
      </c>
      <c r="AK223" s="13">
        <f t="shared" si="413"/>
        <v>-185.45161290322585</v>
      </c>
      <c r="AL223" s="13">
        <f t="shared" si="413"/>
        <v>-205.36363636363637</v>
      </c>
      <c r="AM223" s="13">
        <f t="shared" si="413"/>
        <v>-223</v>
      </c>
      <c r="AN223" s="13">
        <f t="shared" si="413"/>
        <v>-238.72972972972968</v>
      </c>
      <c r="AO223" s="13">
        <f t="shared" si="413"/>
        <v>-252.84615384615387</v>
      </c>
      <c r="AP223" s="13">
        <f t="shared" si="413"/>
        <v>-265.58536585365857</v>
      </c>
      <c r="AQ223" s="13">
        <f t="shared" si="413"/>
        <v>-277.1395348837209</v>
      </c>
      <c r="AR223" s="13">
        <f t="shared" si="413"/>
        <v>-287.66666666666663</v>
      </c>
      <c r="AS223" s="13">
        <f t="shared" si="413"/>
        <v>-297.29787234042556</v>
      </c>
      <c r="AT223" s="13">
        <f t="shared" si="413"/>
        <v>-306.14285714285717</v>
      </c>
      <c r="AU223" s="13">
        <f t="shared" si="413"/>
        <v>-314.29411764705878</v>
      </c>
      <c r="AV223" s="13">
        <f t="shared" si="413"/>
        <v>-321.83018867924523</v>
      </c>
      <c r="AW223" s="13">
        <f t="shared" si="413"/>
        <v>-328.81818181818187</v>
      </c>
      <c r="AX223" s="13">
        <f t="shared" si="413"/>
        <v>-335.31578947368422</v>
      </c>
      <c r="AY223" s="13">
        <f t="shared" si="413"/>
        <v>-341.37288135593218</v>
      </c>
      <c r="AZ223" s="13">
        <f t="shared" si="413"/>
        <v>-347.03278688524591</v>
      </c>
      <c r="BA223" s="13">
        <f t="shared" si="413"/>
        <v>-352.33333333333337</v>
      </c>
      <c r="BB223" s="13">
        <f t="shared" si="413"/>
        <v>-357.30769230769226</v>
      </c>
      <c r="BC223" s="13">
        <f t="shared" si="413"/>
        <v>-361.9850746268657</v>
      </c>
      <c r="BD223" s="13">
        <f t="shared" si="413"/>
        <v>-366.39130434782612</v>
      </c>
      <c r="BE223" s="13">
        <f t="shared" si="413"/>
        <v>-370.54929577464793</v>
      </c>
      <c r="BF223" s="13">
        <f t="shared" si="413"/>
        <v>-371.48767123287666</v>
      </c>
      <c r="BG223" s="13">
        <f t="shared" si="413"/>
        <v>-372.37599999999998</v>
      </c>
      <c r="BH223" s="13">
        <f t="shared" si="413"/>
        <v>-373.21818181818185</v>
      </c>
      <c r="BI223" s="13">
        <f t="shared" si="413"/>
        <v>-374.01772151898734</v>
      </c>
      <c r="BJ223" s="13">
        <f t="shared" si="413"/>
        <v>-374.77777777777777</v>
      </c>
      <c r="BK223" s="13">
        <f t="shared" si="413"/>
        <v>-375.50120481927712</v>
      </c>
      <c r="BL223" s="13">
        <f t="shared" si="413"/>
        <v>-376.19058823529411</v>
      </c>
      <c r="BM223" s="13">
        <f t="shared" si="413"/>
        <v>-376.84827586206893</v>
      </c>
      <c r="BN223" s="13">
        <f t="shared" si="413"/>
        <v>-377.476404494382</v>
      </c>
      <c r="BO223" s="13">
        <f t="shared" si="413"/>
        <v>-378.07692307692309</v>
      </c>
      <c r="BP223" s="13">
        <f t="shared" si="413"/>
        <v>-378.65161290322578</v>
      </c>
      <c r="BQ223" s="13">
        <f t="shared" si="413"/>
        <v>-379.20210526315793</v>
      </c>
      <c r="BR223" s="13">
        <f t="shared" si="413"/>
        <v>-379.72989690721647</v>
      </c>
      <c r="BS223" s="13">
        <f t="shared" si="413"/>
        <v>-380.23636363636365</v>
      </c>
      <c r="BT223" s="13">
        <f t="shared" si="413"/>
        <v>-380.72277227722776</v>
      </c>
      <c r="BU223" s="13">
        <f t="shared" si="413"/>
        <v>-381.19029126213593</v>
      </c>
      <c r="BV223" s="13">
        <f t="shared" si="413"/>
        <v>-381.64</v>
      </c>
      <c r="BW223" s="13">
        <f t="shared" si="413"/>
        <v>-382.07289719626169</v>
      </c>
      <c r="BX223" s="13">
        <f t="shared" si="413"/>
        <v>-382.48990825688071</v>
      </c>
      <c r="BY223" s="13">
        <f t="shared" si="413"/>
        <v>-382.89189189189187</v>
      </c>
      <c r="BZ223" s="13">
        <f t="shared" si="413"/>
        <v>-383.27964601769912</v>
      </c>
      <c r="CA223" s="13">
        <f t="shared" si="413"/>
        <v>-383.65391304347827</v>
      </c>
      <c r="CB223" s="13">
        <f t="shared" si="413"/>
        <v>-384.01538461538462</v>
      </c>
      <c r="CC223" s="13">
        <f t="shared" si="413"/>
        <v>-384.36470588235295</v>
      </c>
      <c r="CD223" s="13">
        <f t="shared" si="413"/>
        <v>-384.70247933884298</v>
      </c>
      <c r="CE223" s="13">
        <f t="shared" si="413"/>
        <v>-385.02926829268296</v>
      </c>
      <c r="CF223" s="13">
        <f t="shared" si="413"/>
        <v>-385.34559999999999</v>
      </c>
      <c r="CG223" s="13">
        <f t="shared" si="413"/>
        <v>-385.65196850393704</v>
      </c>
      <c r="CH223" s="13">
        <f t="shared" si="413"/>
        <v>-385.94883720930233</v>
      </c>
      <c r="CI223" s="13">
        <f t="shared" si="413"/>
        <v>-386.23664122137404</v>
      </c>
      <c r="CJ223" s="13">
        <f t="shared" si="413"/>
        <v>-386.51578947368421</v>
      </c>
      <c r="CK223" s="13">
        <f t="shared" si="413"/>
        <v>-386.78666666666669</v>
      </c>
      <c r="CL223" s="13">
        <f t="shared" si="413"/>
        <v>-387.0496350364964</v>
      </c>
      <c r="CM223" s="13">
        <f t="shared" si="413"/>
        <v>-387.30503597122305</v>
      </c>
      <c r="CN223" s="13">
        <f t="shared" si="413"/>
        <v>-387.55319148936172</v>
      </c>
      <c r="CO223" s="13">
        <f t="shared" si="413"/>
        <v>-387.79440559440559</v>
      </c>
      <c r="CP223" s="13">
        <f t="shared" si="413"/>
        <v>-388.02896551724143</v>
      </c>
      <c r="CQ223" s="13">
        <f t="shared" si="413"/>
        <v>-388.25714285714287</v>
      </c>
      <c r="CR223" s="13">
        <f t="shared" si="413"/>
        <v>-388.47919463087248</v>
      </c>
      <c r="CS223" s="13">
        <f t="shared" si="413"/>
        <v>-388.6953642384106</v>
      </c>
      <c r="CT223" s="13">
        <f t="shared" si="413"/>
        <v>-388.90588235294115</v>
      </c>
      <c r="CU223" s="13">
        <f t="shared" si="413"/>
        <v>-389.1109677419355</v>
      </c>
      <c r="CV223" s="13">
        <f t="shared" si="413"/>
        <v>-389.31082802547769</v>
      </c>
      <c r="CW223" s="13">
        <f t="shared" si="413"/>
        <v>-389.50566037735848</v>
      </c>
      <c r="CX223" s="13">
        <f t="shared" si="413"/>
        <v>-389.695652173913</v>
      </c>
      <c r="CY223" s="13">
        <f t="shared" si="413"/>
        <v>-389.88098159509207</v>
      </c>
      <c r="CZ223" s="13">
        <f t="shared" si="413"/>
        <v>-390.06181818181818</v>
      </c>
      <c r="DA223" s="13">
        <f t="shared" si="413"/>
        <v>-390.23832335329342</v>
      </c>
      <c r="DB223" s="13">
        <f t="shared" si="413"/>
        <v>-390.41065088757398</v>
      </c>
      <c r="DC223" s="13">
        <f t="shared" si="413"/>
        <v>-390.57894736842104</v>
      </c>
      <c r="DD223" s="13">
        <f t="shared" si="413"/>
        <v>-390.74335260115606</v>
      </c>
      <c r="DE223" s="13">
        <f t="shared" si="413"/>
        <v>-390.904</v>
      </c>
      <c r="DF223" s="13">
        <f t="shared" si="413"/>
        <v>-391.06101694915253</v>
      </c>
      <c r="DG223" s="13">
        <f t="shared" si="413"/>
        <v>-391.21452513966483</v>
      </c>
      <c r="DH223" s="13">
        <f t="shared" si="413"/>
        <v>-391.36464088397793</v>
      </c>
      <c r="DI223" s="13">
        <f t="shared" si="413"/>
        <v>-391.51147540983607</v>
      </c>
      <c r="DJ223" s="13">
        <f t="shared" si="413"/>
        <v>-391.65513513513514</v>
      </c>
      <c r="DK223" s="13">
        <f t="shared" si="413"/>
        <v>-391.79572192513371</v>
      </c>
      <c r="DL223" s="13">
        <f t="shared" si="413"/>
        <v>-391.93333333333334</v>
      </c>
      <c r="DM223" s="13">
        <f t="shared" si="413"/>
        <v>-392.06806282722516</v>
      </c>
      <c r="DN223" s="13">
        <f t="shared" si="413"/>
        <v>-392.20000000000005</v>
      </c>
      <c r="DO223" s="13">
        <f t="shared" si="413"/>
        <v>-392.32923076923078</v>
      </c>
      <c r="DP223" s="13">
        <f t="shared" si="413"/>
        <v>-392.45583756345172</v>
      </c>
      <c r="DQ223" s="13">
        <f t="shared" si="413"/>
        <v>-392.57989949748747</v>
      </c>
      <c r="DR223" s="13">
        <f t="shared" si="413"/>
        <v>-392.70149253731347</v>
      </c>
      <c r="DS223" s="13">
        <f t="shared" si="413"/>
        <v>-392.82068965517237</v>
      </c>
      <c r="DT223" s="13">
        <f t="shared" si="413"/>
        <v>-392.93756097560976</v>
      </c>
      <c r="DU223" s="13">
        <f t="shared" si="413"/>
        <v>-393.05217391304348</v>
      </c>
      <c r="DV223" s="13">
        <f t="shared" si="413"/>
        <v>-393.16459330143539</v>
      </c>
      <c r="DW223" s="13">
        <f t="shared" si="413"/>
        <v>-393.2748815165877</v>
      </c>
      <c r="DX223" s="13">
        <f t="shared" si="413"/>
        <v>-393.3830985915493</v>
      </c>
      <c r="DY223" s="13">
        <f t="shared" si="413"/>
        <v>-393.48930232558143</v>
      </c>
      <c r="DZ223" s="13">
        <f t="shared" si="413"/>
        <v>-393.5935483870968</v>
      </c>
      <c r="EA223" s="13">
        <f t="shared" si="413"/>
        <v>-393.6958904109589</v>
      </c>
      <c r="EB223" s="13">
        <f t="shared" si="413"/>
        <v>-393.79638009049773</v>
      </c>
      <c r="EC223" s="13">
        <f t="shared" si="413"/>
        <v>-393.89506726457398</v>
      </c>
      <c r="ED223" s="13">
        <f t="shared" si="413"/>
        <v>-393.99200000000002</v>
      </c>
      <c r="EE223" s="13">
        <f t="shared" si="413"/>
        <v>-394.08722466960353</v>
      </c>
      <c r="EF223" s="13">
        <f t="shared" si="413"/>
        <v>-394.18078602620085</v>
      </c>
      <c r="EG223" s="13">
        <f t="shared" si="413"/>
        <v>-394.27272727272725</v>
      </c>
      <c r="EH223" s="13">
        <f t="shared" si="413"/>
        <v>-394.36309012875535</v>
      </c>
      <c r="EI223" s="13">
        <f t="shared" si="413"/>
        <v>-394.45191489361702</v>
      </c>
      <c r="EJ223" s="13">
        <f t="shared" si="413"/>
        <v>-394.53924050632912</v>
      </c>
      <c r="EK223" s="13">
        <f t="shared" si="413"/>
        <v>-394.62510460251042</v>
      </c>
      <c r="EL223" s="13">
        <f t="shared" si="413"/>
        <v>-394.70954356846471</v>
      </c>
      <c r="EM223" s="13">
        <f t="shared" si="413"/>
        <v>-394.79259259259254</v>
      </c>
      <c r="EN223" s="13">
        <f t="shared" si="413"/>
        <v>-394.87428571428569</v>
      </c>
      <c r="EO223" s="13">
        <f t="shared" si="413"/>
        <v>-394.95465587044532</v>
      </c>
      <c r="EP223" s="13">
        <f t="shared" si="413"/>
        <v>-395.03373493975903</v>
      </c>
      <c r="EQ223" s="13">
        <f t="shared" si="413"/>
        <v>-395.11155378486058</v>
      </c>
      <c r="ER223" s="13">
        <f t="shared" si="413"/>
        <v>-395.18814229249011</v>
      </c>
      <c r="ES223" s="13">
        <f t="shared" si="413"/>
        <v>-395.26352941176469</v>
      </c>
      <c r="ET223" s="13">
        <f t="shared" si="413"/>
        <v>-395.33774319066151</v>
      </c>
      <c r="EU223" s="13">
        <f t="shared" si="413"/>
        <v>-395.4108108108108</v>
      </c>
      <c r="EV223" s="13">
        <f t="shared" si="413"/>
        <v>-395.48275862068965</v>
      </c>
      <c r="EW223" s="13">
        <f t="shared" si="413"/>
        <v>-395.5536121673004</v>
      </c>
      <c r="EX223" s="13">
        <f t="shared" si="413"/>
        <v>-395.62339622641508</v>
      </c>
      <c r="EY223" s="13">
        <f t="shared" si="413"/>
        <v>-395.69213483146063</v>
      </c>
      <c r="EZ223" s="13">
        <f t="shared" si="413"/>
        <v>-395.75985130111525</v>
      </c>
      <c r="FA223" s="13">
        <f t="shared" si="413"/>
        <v>-395.82656826568268</v>
      </c>
      <c r="FB223" s="13">
        <f t="shared" si="413"/>
        <v>-395.89230769230767</v>
      </c>
      <c r="FC223" s="13">
        <f t="shared" si="413"/>
        <v>-395.95709090909094</v>
      </c>
      <c r="FD223" s="13">
        <f t="shared" si="413"/>
        <v>-396.02093862815883</v>
      </c>
      <c r="FE223" s="13">
        <f t="shared" si="413"/>
        <v>-396.08387096774192</v>
      </c>
      <c r="FF223" s="13">
        <f t="shared" si="413"/>
        <v>-396.14590747330959</v>
      </c>
      <c r="FG223" s="13">
        <f t="shared" si="413"/>
        <v>-396.20706713780919</v>
      </c>
      <c r="FH223" s="13">
        <f t="shared" si="413"/>
        <v>-396.26736842105265</v>
      </c>
      <c r="FI223" s="13">
        <f t="shared" si="413"/>
        <v>-396.32682926829267</v>
      </c>
      <c r="FJ223" s="13">
        <f t="shared" si="413"/>
        <v>-396.38546712802764</v>
      </c>
      <c r="FK223" s="13">
        <f t="shared" si="413"/>
        <v>-396.44329896907215</v>
      </c>
      <c r="FL223" s="13">
        <f t="shared" si="413"/>
        <v>-396.50034129692835</v>
      </c>
      <c r="FM223" s="13">
        <f t="shared" si="413"/>
        <v>-396.55661016949148</v>
      </c>
      <c r="FN223" s="13">
        <f t="shared" si="413"/>
        <v>-396.61212121212122</v>
      </c>
      <c r="FO223" s="13">
        <f t="shared" si="413"/>
        <v>-396.66688963210703</v>
      </c>
      <c r="FP223" s="13">
        <f t="shared" si="413"/>
        <v>-396.72093023255815</v>
      </c>
      <c r="FQ223" s="13">
        <f t="shared" si="413"/>
        <v>-396.77425742574258</v>
      </c>
      <c r="FR223" s="13">
        <f t="shared" si="413"/>
        <v>-396.82688524590162</v>
      </c>
      <c r="FS223" s="13">
        <f t="shared" si="413"/>
        <v>-396.87882736156348</v>
      </c>
      <c r="FT223" s="13">
        <f t="shared" si="413"/>
        <v>-396.93009708737861</v>
      </c>
      <c r="FU223" s="13">
        <f t="shared" si="413"/>
        <v>-396.98070739549843</v>
      </c>
      <c r="FV223" s="13">
        <f t="shared" si="413"/>
        <v>-397.03067092651759</v>
      </c>
      <c r="FW223" s="13">
        <f t="shared" si="413"/>
        <v>-397.08000000000004</v>
      </c>
      <c r="FX223" s="13">
        <f t="shared" si="413"/>
        <v>-397.12870662460568</v>
      </c>
      <c r="FY223" s="13">
        <f t="shared" si="413"/>
        <v>-397.17680250783701</v>
      </c>
      <c r="FZ223" s="13">
        <f t="shared" si="413"/>
        <v>-397.22429906542055</v>
      </c>
      <c r="GA223" s="13">
        <f t="shared" si="413"/>
        <v>-397.27120743034055</v>
      </c>
      <c r="GB223" s="13">
        <f t="shared" si="413"/>
        <v>-397.31753846153845</v>
      </c>
      <c r="GC223" s="13">
        <f t="shared" si="413"/>
        <v>-397.36330275229358</v>
      </c>
      <c r="GD223" s="13">
        <f t="shared" si="413"/>
        <v>-397.40851063829791</v>
      </c>
      <c r="GE223" s="13">
        <f t="shared" si="413"/>
        <v>-397.45317220543808</v>
      </c>
      <c r="GF223" s="13">
        <f t="shared" si="413"/>
        <v>-397.49729729729728</v>
      </c>
      <c r="GG223" s="13">
        <f t="shared" si="413"/>
        <v>-397.54089552238804</v>
      </c>
      <c r="GH223" s="13">
        <f t="shared" si="413"/>
        <v>-397.58397626112759</v>
      </c>
      <c r="GI223" s="13">
        <f t="shared" si="413"/>
        <v>-397.6265486725664</v>
      </c>
      <c r="GJ223" s="13">
        <f t="shared" si="413"/>
        <v>-397.66862170087978</v>
      </c>
      <c r="GK223" s="13">
        <f t="shared" si="413"/>
        <v>-397.71020408163264</v>
      </c>
      <c r="GL223" s="13">
        <f t="shared" si="413"/>
        <v>-397.75130434782608</v>
      </c>
      <c r="GM223" s="13">
        <f t="shared" si="413"/>
        <v>-397.79193083573489</v>
      </c>
      <c r="GN223" s="13">
        <f t="shared" si="413"/>
        <v>-397.83209169054442</v>
      </c>
      <c r="GO223" s="13">
        <f t="shared" si="413"/>
        <v>-397.87179487179486</v>
      </c>
      <c r="GP223" s="13">
        <f t="shared" si="413"/>
        <v>-397.91104815864026</v>
      </c>
      <c r="GQ223" s="13">
        <f t="shared" si="413"/>
        <v>-397.94985915492958</v>
      </c>
      <c r="GR223" s="13">
        <f t="shared" si="413"/>
        <v>-397.98823529411766</v>
      </c>
      <c r="GS223" s="13">
        <f t="shared" si="413"/>
        <v>-398.02618384401114</v>
      </c>
      <c r="GT223" s="13">
        <f t="shared" si="413"/>
        <v>-398.06371191135736</v>
      </c>
      <c r="GU223" s="13">
        <f t="shared" si="413"/>
        <v>-398.10082644628096</v>
      </c>
      <c r="GV223" s="13">
        <f t="shared" si="413"/>
        <v>-398.13753424657534</v>
      </c>
      <c r="GW223" s="13">
        <f t="shared" si="413"/>
        <v>-398.17384196185287</v>
      </c>
      <c r="GX223" s="13">
        <f t="shared" si="413"/>
        <v>-398.20975609756101</v>
      </c>
      <c r="GY223" s="13">
        <f t="shared" si="413"/>
        <v>-398.24528301886795</v>
      </c>
      <c r="GZ223" s="13">
        <f t="shared" si="413"/>
        <v>-398.2804289544236</v>
      </c>
      <c r="HA223" s="13">
        <f t="shared" si="413"/>
        <v>-398.3152</v>
      </c>
      <c r="HB223" s="13">
        <f t="shared" si="413"/>
        <v>-398.34960212201594</v>
      </c>
      <c r="HC223" s="13">
        <f t="shared" si="413"/>
        <v>-398.38364116094982</v>
      </c>
      <c r="HD223" s="13">
        <f t="shared" si="413"/>
        <v>-398.41732283464569</v>
      </c>
      <c r="HE223" s="13">
        <f t="shared" si="413"/>
        <v>-398.45065274151432</v>
      </c>
      <c r="HF223" s="13">
        <f t="shared" si="413"/>
        <v>-398.48363636363632</v>
      </c>
      <c r="HG223" s="13">
        <f t="shared" si="413"/>
        <v>-398.51627906976745</v>
      </c>
      <c r="HH223" s="13">
        <f t="shared" si="413"/>
        <v>-398.54858611825193</v>
      </c>
      <c r="HI223" s="13">
        <f t="shared" si="413"/>
        <v>-398.58056265984652</v>
      </c>
      <c r="HJ223" s="13">
        <f t="shared" si="413"/>
        <v>-398.612213740458</v>
      </c>
      <c r="HK223" s="13">
        <f t="shared" si="413"/>
        <v>-398.64354430379746</v>
      </c>
      <c r="HL223" s="13">
        <f t="shared" si="413"/>
        <v>-398.67455919395468</v>
      </c>
      <c r="HM223" s="13">
        <f t="shared" si="413"/>
        <v>-398.70526315789471</v>
      </c>
      <c r="HN223" s="13">
        <f t="shared" si="413"/>
        <v>-398.7356608478803</v>
      </c>
      <c r="HO223" s="13">
        <f t="shared" si="413"/>
        <v>-398.76575682382133</v>
      </c>
      <c r="HP223" s="13">
        <f t="shared" si="413"/>
        <v>-398.79555555555555</v>
      </c>
      <c r="HQ223" s="13">
        <f t="shared" si="413"/>
        <v>-398.82506142506145</v>
      </c>
      <c r="HR223" s="13">
        <f t="shared" si="413"/>
        <v>-398.85427872860635</v>
      </c>
      <c r="HS223" s="13">
        <f t="shared" si="413"/>
        <v>-398.88321167883214</v>
      </c>
      <c r="HT223" s="13">
        <f t="shared" si="413"/>
        <v>-398.91186440677967</v>
      </c>
      <c r="HU223" s="13">
        <f t="shared" si="413"/>
        <v>-398.94024096385544</v>
      </c>
      <c r="HV223" s="13">
        <f t="shared" si="413"/>
        <v>-398.968345323741</v>
      </c>
      <c r="HW223" s="13">
        <f t="shared" si="413"/>
        <v>-398.99618138424819</v>
      </c>
      <c r="HX223" s="13">
        <f t="shared" si="413"/>
        <v>-399.02375296912112</v>
      </c>
      <c r="HY223" s="13">
        <f t="shared" si="413"/>
        <v>-399.05106382978727</v>
      </c>
      <c r="HZ223" s="13">
        <f t="shared" si="413"/>
        <v>-399.07811764705878</v>
      </c>
      <c r="IA223" s="13">
        <f t="shared" si="413"/>
        <v>-399.10491803278688</v>
      </c>
      <c r="IB223" s="13">
        <f t="shared" si="413"/>
        <v>-399.1314685314685</v>
      </c>
      <c r="IC223" s="13">
        <f t="shared" si="413"/>
        <v>-399.15777262180973</v>
      </c>
      <c r="ID223" s="13">
        <f t="shared" si="413"/>
        <v>-399.18383371824478</v>
      </c>
      <c r="IE223" s="13">
        <f t="shared" si="413"/>
        <v>-399.20965517241382</v>
      </c>
      <c r="IF223" s="13">
        <f t="shared" si="413"/>
        <v>-399.23524027459951</v>
      </c>
      <c r="IG223" s="13">
        <f t="shared" si="413"/>
        <v>-399.26059225512529</v>
      </c>
      <c r="IH223" s="13">
        <f t="shared" si="413"/>
        <v>-399.28571428571428</v>
      </c>
      <c r="II223" s="13">
        <f t="shared" si="413"/>
        <v>-399.31060948081262</v>
      </c>
      <c r="IJ223" s="13">
        <f t="shared" si="413"/>
        <v>-399.33528089887642</v>
      </c>
      <c r="IK223" s="13">
        <f t="shared" si="413"/>
        <v>-399.35973154362415</v>
      </c>
      <c r="IL223" s="13">
        <f t="shared" si="413"/>
        <v>-399.38396436525613</v>
      </c>
      <c r="IM223" s="13">
        <f t="shared" si="413"/>
        <v>-399.40798226164077</v>
      </c>
      <c r="IN223" s="13">
        <f t="shared" si="413"/>
        <v>-399.43178807947021</v>
      </c>
      <c r="IO223" s="13">
        <f t="shared" si="413"/>
        <v>-399.45538461538462</v>
      </c>
      <c r="IP223" s="13">
        <f t="shared" si="413"/>
        <v>-399.47877461706787</v>
      </c>
      <c r="IQ223" s="13">
        <f t="shared" si="413"/>
        <v>-399.50196078431372</v>
      </c>
      <c r="IR223" s="13">
        <f t="shared" si="413"/>
        <v>-399.52494577006507</v>
      </c>
      <c r="IS223" s="13">
        <f t="shared" si="413"/>
        <v>-399.54773218142549</v>
      </c>
      <c r="IT223" s="13">
        <f t="shared" si="413"/>
        <v>-399.57032258064515</v>
      </c>
      <c r="IU223" s="13">
        <f t="shared" si="413"/>
        <v>-399.59271948608136</v>
      </c>
      <c r="IV223" s="13">
        <f t="shared" si="413"/>
        <v>-399.61492537313433</v>
      </c>
      <c r="IW223" s="13"/>
      <c r="IX223" s="13"/>
      <c r="IY223" s="13"/>
      <c r="IZ223" s="13"/>
      <c r="JA223" s="13"/>
      <c r="JB223" s="13"/>
    </row>
    <row r="224" spans="1:262" ht="12.75" customHeight="1" x14ac:dyDescent="0.3">
      <c r="A224" s="18" t="s">
        <v>40</v>
      </c>
      <c r="B224" s="18">
        <v>826</v>
      </c>
      <c r="C224" s="19">
        <f t="shared" si="397"/>
        <v>291</v>
      </c>
      <c r="D224" s="19">
        <f t="shared" si="398"/>
        <v>-535</v>
      </c>
      <c r="E224" s="19">
        <f t="shared" si="399"/>
        <v>11.666666666666668</v>
      </c>
      <c r="F224" s="18" t="e">
        <f t="shared" si="400"/>
        <v>#NUM!</v>
      </c>
      <c r="G224" s="19">
        <f t="shared" si="401"/>
        <v>-19.107142857142858</v>
      </c>
      <c r="H224" s="16">
        <f t="shared" si="402"/>
        <v>440.99999999999994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17">
        <v>12800</v>
      </c>
      <c r="S224" s="17">
        <f t="shared" si="403"/>
        <v>1.25</v>
      </c>
      <c r="T224" s="17">
        <v>5</v>
      </c>
      <c r="U224" s="17">
        <f t="shared" si="404"/>
        <v>6.25</v>
      </c>
      <c r="V224" s="17">
        <f t="shared" si="405"/>
        <v>500</v>
      </c>
      <c r="W224" s="17">
        <f t="shared" si="406"/>
        <v>0.75</v>
      </c>
      <c r="X224" s="17">
        <f t="shared" si="407"/>
        <v>150</v>
      </c>
      <c r="Y224" s="4">
        <f t="shared" si="408"/>
        <v>500</v>
      </c>
      <c r="Z224" s="4">
        <v>0.05</v>
      </c>
      <c r="AA224" s="4">
        <v>9</v>
      </c>
      <c r="AB224" s="4">
        <v>7</v>
      </c>
      <c r="AC224" s="4">
        <v>150</v>
      </c>
      <c r="AD224" s="4">
        <v>500</v>
      </c>
      <c r="AE224" s="4">
        <f t="shared" si="409"/>
        <v>1125</v>
      </c>
      <c r="AF224" s="4">
        <f t="shared" si="410"/>
        <v>112.5</v>
      </c>
      <c r="AG224" s="13">
        <f t="shared" ref="AG224:IV224" si="414">((($V224+$X224)/10*MAX((AG$2/$AC224),1)+($Y224/80*180*$Z224))/(MAX((AG$2/$AA224),1)+$AB224))*28-$B224</f>
        <v>-401.625</v>
      </c>
      <c r="AH224" s="13">
        <f t="shared" si="414"/>
        <v>-418.6</v>
      </c>
      <c r="AI224" s="13">
        <f t="shared" si="414"/>
        <v>-448.77777777777783</v>
      </c>
      <c r="AJ224" s="13">
        <f t="shared" si="414"/>
        <v>-474.79310344827582</v>
      </c>
      <c r="AK224" s="13">
        <f t="shared" si="414"/>
        <v>-497.45161290322585</v>
      </c>
      <c r="AL224" s="13">
        <f t="shared" si="414"/>
        <v>-517.36363636363637</v>
      </c>
      <c r="AM224" s="13">
        <f t="shared" si="414"/>
        <v>-535</v>
      </c>
      <c r="AN224" s="13">
        <f t="shared" si="414"/>
        <v>-550.72972972972968</v>
      </c>
      <c r="AO224" s="13">
        <f t="shared" si="414"/>
        <v>-564.84615384615381</v>
      </c>
      <c r="AP224" s="13">
        <f t="shared" si="414"/>
        <v>-577.58536585365857</v>
      </c>
      <c r="AQ224" s="13">
        <f t="shared" si="414"/>
        <v>-589.1395348837209</v>
      </c>
      <c r="AR224" s="13">
        <f t="shared" si="414"/>
        <v>-599.66666666666663</v>
      </c>
      <c r="AS224" s="13">
        <f t="shared" si="414"/>
        <v>-609.29787234042556</v>
      </c>
      <c r="AT224" s="13">
        <f t="shared" si="414"/>
        <v>-618.14285714285711</v>
      </c>
      <c r="AU224" s="13">
        <f t="shared" si="414"/>
        <v>-626.29411764705878</v>
      </c>
      <c r="AV224" s="13">
        <f t="shared" si="414"/>
        <v>-633.83018867924523</v>
      </c>
      <c r="AW224" s="13">
        <f t="shared" si="414"/>
        <v>-640.81818181818187</v>
      </c>
      <c r="AX224" s="13">
        <f t="shared" si="414"/>
        <v>-647.31578947368416</v>
      </c>
      <c r="AY224" s="13">
        <f t="shared" si="414"/>
        <v>-653.37288135593212</v>
      </c>
      <c r="AZ224" s="13">
        <f t="shared" si="414"/>
        <v>-659.03278688524597</v>
      </c>
      <c r="BA224" s="13">
        <f t="shared" si="414"/>
        <v>-664.33333333333337</v>
      </c>
      <c r="BB224" s="13">
        <f t="shared" si="414"/>
        <v>-669.30769230769226</v>
      </c>
      <c r="BC224" s="13">
        <f t="shared" si="414"/>
        <v>-673.98507462686575</v>
      </c>
      <c r="BD224" s="13">
        <f t="shared" si="414"/>
        <v>-678.39130434782612</v>
      </c>
      <c r="BE224" s="13">
        <f t="shared" si="414"/>
        <v>-682.54929577464793</v>
      </c>
      <c r="BF224" s="13">
        <f t="shared" si="414"/>
        <v>-683.48767123287666</v>
      </c>
      <c r="BG224" s="13">
        <f t="shared" si="414"/>
        <v>-684.37599999999998</v>
      </c>
      <c r="BH224" s="13">
        <f t="shared" si="414"/>
        <v>-685.21818181818185</v>
      </c>
      <c r="BI224" s="13">
        <f t="shared" si="414"/>
        <v>-686.0177215189874</v>
      </c>
      <c r="BJ224" s="13">
        <f t="shared" si="414"/>
        <v>-686.77777777777783</v>
      </c>
      <c r="BK224" s="13">
        <f t="shared" si="414"/>
        <v>-687.50120481927706</v>
      </c>
      <c r="BL224" s="13">
        <f t="shared" si="414"/>
        <v>-688.19058823529417</v>
      </c>
      <c r="BM224" s="13">
        <f t="shared" si="414"/>
        <v>-688.84827586206893</v>
      </c>
      <c r="BN224" s="13">
        <f t="shared" si="414"/>
        <v>-689.476404494382</v>
      </c>
      <c r="BO224" s="13">
        <f t="shared" si="414"/>
        <v>-690.07692307692309</v>
      </c>
      <c r="BP224" s="13">
        <f t="shared" si="414"/>
        <v>-690.65161290322578</v>
      </c>
      <c r="BQ224" s="13">
        <f t="shared" si="414"/>
        <v>-691.20210526315793</v>
      </c>
      <c r="BR224" s="13">
        <f t="shared" si="414"/>
        <v>-691.72989690721647</v>
      </c>
      <c r="BS224" s="13">
        <f t="shared" si="414"/>
        <v>-692.23636363636365</v>
      </c>
      <c r="BT224" s="13">
        <f t="shared" si="414"/>
        <v>-692.7227722772277</v>
      </c>
      <c r="BU224" s="13">
        <f t="shared" si="414"/>
        <v>-693.19029126213593</v>
      </c>
      <c r="BV224" s="13">
        <f t="shared" si="414"/>
        <v>-693.64</v>
      </c>
      <c r="BW224" s="13">
        <f t="shared" si="414"/>
        <v>-694.07289719626169</v>
      </c>
      <c r="BX224" s="13">
        <f t="shared" si="414"/>
        <v>-694.48990825688065</v>
      </c>
      <c r="BY224" s="13">
        <f t="shared" si="414"/>
        <v>-694.89189189189187</v>
      </c>
      <c r="BZ224" s="13">
        <f t="shared" si="414"/>
        <v>-695.27964601769918</v>
      </c>
      <c r="CA224" s="13">
        <f t="shared" si="414"/>
        <v>-695.65391304347827</v>
      </c>
      <c r="CB224" s="13">
        <f t="shared" si="414"/>
        <v>-696.01538461538462</v>
      </c>
      <c r="CC224" s="13">
        <f t="shared" si="414"/>
        <v>-696.36470588235295</v>
      </c>
      <c r="CD224" s="13">
        <f t="shared" si="414"/>
        <v>-696.70247933884298</v>
      </c>
      <c r="CE224" s="13">
        <f t="shared" si="414"/>
        <v>-697.0292682926829</v>
      </c>
      <c r="CF224" s="13">
        <f t="shared" si="414"/>
        <v>-697.34559999999999</v>
      </c>
      <c r="CG224" s="13">
        <f t="shared" si="414"/>
        <v>-697.65196850393704</v>
      </c>
      <c r="CH224" s="13">
        <f t="shared" si="414"/>
        <v>-697.94883720930238</v>
      </c>
      <c r="CI224" s="13">
        <f t="shared" si="414"/>
        <v>-698.23664122137404</v>
      </c>
      <c r="CJ224" s="13">
        <f t="shared" si="414"/>
        <v>-698.51578947368421</v>
      </c>
      <c r="CK224" s="13">
        <f t="shared" si="414"/>
        <v>-698.78666666666663</v>
      </c>
      <c r="CL224" s="13">
        <f t="shared" si="414"/>
        <v>-699.0496350364964</v>
      </c>
      <c r="CM224" s="13">
        <f t="shared" si="414"/>
        <v>-699.30503597122299</v>
      </c>
      <c r="CN224" s="13">
        <f t="shared" si="414"/>
        <v>-699.55319148936167</v>
      </c>
      <c r="CO224" s="13">
        <f t="shared" si="414"/>
        <v>-699.79440559440559</v>
      </c>
      <c r="CP224" s="13">
        <f t="shared" si="414"/>
        <v>-700.02896551724143</v>
      </c>
      <c r="CQ224" s="13">
        <f t="shared" si="414"/>
        <v>-700.25714285714287</v>
      </c>
      <c r="CR224" s="13">
        <f t="shared" si="414"/>
        <v>-700.47919463087248</v>
      </c>
      <c r="CS224" s="13">
        <f t="shared" si="414"/>
        <v>-700.69536423841055</v>
      </c>
      <c r="CT224" s="13">
        <f t="shared" si="414"/>
        <v>-700.90588235294115</v>
      </c>
      <c r="CU224" s="13">
        <f t="shared" si="414"/>
        <v>-701.1109677419355</v>
      </c>
      <c r="CV224" s="13">
        <f t="shared" si="414"/>
        <v>-701.31082802547769</v>
      </c>
      <c r="CW224" s="13">
        <f t="shared" si="414"/>
        <v>-701.50566037735848</v>
      </c>
      <c r="CX224" s="13">
        <f t="shared" si="414"/>
        <v>-701.695652173913</v>
      </c>
      <c r="CY224" s="13">
        <f t="shared" si="414"/>
        <v>-701.88098159509207</v>
      </c>
      <c r="CZ224" s="13">
        <f t="shared" si="414"/>
        <v>-702.06181818181824</v>
      </c>
      <c r="DA224" s="13">
        <f t="shared" si="414"/>
        <v>-702.23832335329348</v>
      </c>
      <c r="DB224" s="13">
        <f t="shared" si="414"/>
        <v>-702.41065088757398</v>
      </c>
      <c r="DC224" s="13">
        <f t="shared" si="414"/>
        <v>-702.57894736842104</v>
      </c>
      <c r="DD224" s="13">
        <f t="shared" si="414"/>
        <v>-702.74335260115606</v>
      </c>
      <c r="DE224" s="13">
        <f t="shared" si="414"/>
        <v>-702.904</v>
      </c>
      <c r="DF224" s="13">
        <f t="shared" si="414"/>
        <v>-703.06101694915253</v>
      </c>
      <c r="DG224" s="13">
        <f t="shared" si="414"/>
        <v>-703.21452513966483</v>
      </c>
      <c r="DH224" s="13">
        <f t="shared" si="414"/>
        <v>-703.36464088397793</v>
      </c>
      <c r="DI224" s="13">
        <f t="shared" si="414"/>
        <v>-703.51147540983607</v>
      </c>
      <c r="DJ224" s="13">
        <f t="shared" si="414"/>
        <v>-703.65513513513508</v>
      </c>
      <c r="DK224" s="13">
        <f t="shared" si="414"/>
        <v>-703.79572192513376</v>
      </c>
      <c r="DL224" s="13">
        <f t="shared" si="414"/>
        <v>-703.93333333333339</v>
      </c>
      <c r="DM224" s="13">
        <f t="shared" si="414"/>
        <v>-704.06806282722516</v>
      </c>
      <c r="DN224" s="13">
        <f t="shared" si="414"/>
        <v>-704.2</v>
      </c>
      <c r="DO224" s="13">
        <f t="shared" si="414"/>
        <v>-704.32923076923078</v>
      </c>
      <c r="DP224" s="13">
        <f t="shared" si="414"/>
        <v>-704.45583756345172</v>
      </c>
      <c r="DQ224" s="13">
        <f t="shared" si="414"/>
        <v>-704.57989949748742</v>
      </c>
      <c r="DR224" s="13">
        <f t="shared" si="414"/>
        <v>-704.70149253731347</v>
      </c>
      <c r="DS224" s="13">
        <f t="shared" si="414"/>
        <v>-704.82068965517237</v>
      </c>
      <c r="DT224" s="13">
        <f t="shared" si="414"/>
        <v>-704.9375609756097</v>
      </c>
      <c r="DU224" s="13">
        <f t="shared" si="414"/>
        <v>-705.05217391304348</v>
      </c>
      <c r="DV224" s="13">
        <f t="shared" si="414"/>
        <v>-705.16459330143539</v>
      </c>
      <c r="DW224" s="13">
        <f t="shared" si="414"/>
        <v>-705.2748815165877</v>
      </c>
      <c r="DX224" s="13">
        <f t="shared" si="414"/>
        <v>-705.38309859154924</v>
      </c>
      <c r="DY224" s="13">
        <f t="shared" si="414"/>
        <v>-705.48930232558143</v>
      </c>
      <c r="DZ224" s="13">
        <f t="shared" si="414"/>
        <v>-705.5935483870968</v>
      </c>
      <c r="EA224" s="13">
        <f t="shared" si="414"/>
        <v>-705.6958904109589</v>
      </c>
      <c r="EB224" s="13">
        <f t="shared" si="414"/>
        <v>-705.79638009049768</v>
      </c>
      <c r="EC224" s="13">
        <f t="shared" si="414"/>
        <v>-705.89506726457398</v>
      </c>
      <c r="ED224" s="13">
        <f t="shared" si="414"/>
        <v>-705.99199999999996</v>
      </c>
      <c r="EE224" s="13">
        <f t="shared" si="414"/>
        <v>-706.08722466960353</v>
      </c>
      <c r="EF224" s="13">
        <f t="shared" si="414"/>
        <v>-706.18078602620085</v>
      </c>
      <c r="EG224" s="13">
        <f t="shared" si="414"/>
        <v>-706.27272727272725</v>
      </c>
      <c r="EH224" s="13">
        <f t="shared" si="414"/>
        <v>-706.3630901287554</v>
      </c>
      <c r="EI224" s="13">
        <f t="shared" si="414"/>
        <v>-706.45191489361707</v>
      </c>
      <c r="EJ224" s="13">
        <f t="shared" si="414"/>
        <v>-706.53924050632907</v>
      </c>
      <c r="EK224" s="13">
        <f t="shared" si="414"/>
        <v>-706.62510460251042</v>
      </c>
      <c r="EL224" s="13">
        <f t="shared" si="414"/>
        <v>-706.70954356846471</v>
      </c>
      <c r="EM224" s="13">
        <f t="shared" si="414"/>
        <v>-706.79259259259254</v>
      </c>
      <c r="EN224" s="13">
        <f t="shared" si="414"/>
        <v>-706.87428571428563</v>
      </c>
      <c r="EO224" s="13">
        <f t="shared" si="414"/>
        <v>-706.95465587044532</v>
      </c>
      <c r="EP224" s="13">
        <f t="shared" si="414"/>
        <v>-707.03373493975903</v>
      </c>
      <c r="EQ224" s="13">
        <f t="shared" si="414"/>
        <v>-707.11155378486058</v>
      </c>
      <c r="ER224" s="13">
        <f t="shared" si="414"/>
        <v>-707.18814229249017</v>
      </c>
      <c r="ES224" s="13">
        <f t="shared" si="414"/>
        <v>-707.26352941176469</v>
      </c>
      <c r="ET224" s="13">
        <f t="shared" si="414"/>
        <v>-707.33774319066151</v>
      </c>
      <c r="EU224" s="13">
        <f t="shared" si="414"/>
        <v>-707.41081081081074</v>
      </c>
      <c r="EV224" s="13">
        <f t="shared" si="414"/>
        <v>-707.48275862068965</v>
      </c>
      <c r="EW224" s="13">
        <f t="shared" si="414"/>
        <v>-707.55361216730034</v>
      </c>
      <c r="EX224" s="13">
        <f t="shared" si="414"/>
        <v>-707.62339622641514</v>
      </c>
      <c r="EY224" s="13">
        <f t="shared" si="414"/>
        <v>-707.69213483146063</v>
      </c>
      <c r="EZ224" s="13">
        <f t="shared" si="414"/>
        <v>-707.7598513011153</v>
      </c>
      <c r="FA224" s="13">
        <f t="shared" si="414"/>
        <v>-707.82656826568268</v>
      </c>
      <c r="FB224" s="13">
        <f t="shared" si="414"/>
        <v>-707.89230769230767</v>
      </c>
      <c r="FC224" s="13">
        <f t="shared" si="414"/>
        <v>-707.95709090909088</v>
      </c>
      <c r="FD224" s="13">
        <f t="shared" si="414"/>
        <v>-708.02093862815877</v>
      </c>
      <c r="FE224" s="13">
        <f t="shared" si="414"/>
        <v>-708.08387096774186</v>
      </c>
      <c r="FF224" s="13">
        <f t="shared" si="414"/>
        <v>-708.14590747330965</v>
      </c>
      <c r="FG224" s="13">
        <f t="shared" si="414"/>
        <v>-708.20706713780919</v>
      </c>
      <c r="FH224" s="13">
        <f t="shared" si="414"/>
        <v>-708.26736842105265</v>
      </c>
      <c r="FI224" s="13">
        <f t="shared" si="414"/>
        <v>-708.32682926829261</v>
      </c>
      <c r="FJ224" s="13">
        <f t="shared" si="414"/>
        <v>-708.3854671280277</v>
      </c>
      <c r="FK224" s="13">
        <f t="shared" si="414"/>
        <v>-708.4432989690722</v>
      </c>
      <c r="FL224" s="13">
        <f t="shared" si="414"/>
        <v>-708.50034129692835</v>
      </c>
      <c r="FM224" s="13">
        <f t="shared" si="414"/>
        <v>-708.55661016949148</v>
      </c>
      <c r="FN224" s="13">
        <f t="shared" si="414"/>
        <v>-708.61212121212122</v>
      </c>
      <c r="FO224" s="13">
        <f t="shared" si="414"/>
        <v>-708.66688963210709</v>
      </c>
      <c r="FP224" s="13">
        <f t="shared" si="414"/>
        <v>-708.7209302325582</v>
      </c>
      <c r="FQ224" s="13">
        <f t="shared" si="414"/>
        <v>-708.77425742574258</v>
      </c>
      <c r="FR224" s="13">
        <f t="shared" si="414"/>
        <v>-708.82688524590162</v>
      </c>
      <c r="FS224" s="13">
        <f t="shared" si="414"/>
        <v>-708.87882736156348</v>
      </c>
      <c r="FT224" s="13">
        <f t="shared" si="414"/>
        <v>-708.93009708737861</v>
      </c>
      <c r="FU224" s="13">
        <f t="shared" si="414"/>
        <v>-708.98070739549837</v>
      </c>
      <c r="FV224" s="13">
        <f t="shared" si="414"/>
        <v>-709.03067092651759</v>
      </c>
      <c r="FW224" s="13">
        <f t="shared" si="414"/>
        <v>-709.08</v>
      </c>
      <c r="FX224" s="13">
        <f t="shared" si="414"/>
        <v>-709.12870662460568</v>
      </c>
      <c r="FY224" s="13">
        <f t="shared" si="414"/>
        <v>-709.17680250783701</v>
      </c>
      <c r="FZ224" s="13">
        <f t="shared" si="414"/>
        <v>-709.22429906542061</v>
      </c>
      <c r="GA224" s="13">
        <f t="shared" si="414"/>
        <v>-709.27120743034061</v>
      </c>
      <c r="GB224" s="13">
        <f t="shared" si="414"/>
        <v>-709.31753846153845</v>
      </c>
      <c r="GC224" s="13">
        <f t="shared" si="414"/>
        <v>-709.36330275229352</v>
      </c>
      <c r="GD224" s="13">
        <f t="shared" si="414"/>
        <v>-709.40851063829791</v>
      </c>
      <c r="GE224" s="13">
        <f t="shared" si="414"/>
        <v>-709.45317220543802</v>
      </c>
      <c r="GF224" s="13">
        <f t="shared" si="414"/>
        <v>-709.49729729729734</v>
      </c>
      <c r="GG224" s="13">
        <f t="shared" si="414"/>
        <v>-709.54089552238804</v>
      </c>
      <c r="GH224" s="13">
        <f t="shared" si="414"/>
        <v>-709.58397626112765</v>
      </c>
      <c r="GI224" s="13">
        <f t="shared" si="414"/>
        <v>-709.6265486725664</v>
      </c>
      <c r="GJ224" s="13">
        <f t="shared" si="414"/>
        <v>-709.66862170087984</v>
      </c>
      <c r="GK224" s="13">
        <f t="shared" si="414"/>
        <v>-709.7102040816327</v>
      </c>
      <c r="GL224" s="13">
        <f t="shared" si="414"/>
        <v>-709.75130434782614</v>
      </c>
      <c r="GM224" s="13">
        <f t="shared" si="414"/>
        <v>-709.79193083573489</v>
      </c>
      <c r="GN224" s="13">
        <f t="shared" si="414"/>
        <v>-709.83209169054442</v>
      </c>
      <c r="GO224" s="13">
        <f t="shared" si="414"/>
        <v>-709.87179487179492</v>
      </c>
      <c r="GP224" s="13">
        <f t="shared" si="414"/>
        <v>-709.91104815864026</v>
      </c>
      <c r="GQ224" s="13">
        <f t="shared" si="414"/>
        <v>-709.94985915492953</v>
      </c>
      <c r="GR224" s="13">
        <f t="shared" si="414"/>
        <v>-709.98823529411766</v>
      </c>
      <c r="GS224" s="13">
        <f t="shared" si="414"/>
        <v>-710.02618384401114</v>
      </c>
      <c r="GT224" s="13">
        <f t="shared" si="414"/>
        <v>-710.06371191135736</v>
      </c>
      <c r="GU224" s="13">
        <f t="shared" si="414"/>
        <v>-710.10082644628096</v>
      </c>
      <c r="GV224" s="13">
        <f t="shared" si="414"/>
        <v>-710.13753424657534</v>
      </c>
      <c r="GW224" s="13">
        <f t="shared" si="414"/>
        <v>-710.17384196185287</v>
      </c>
      <c r="GX224" s="13">
        <f t="shared" si="414"/>
        <v>-710.20975609756101</v>
      </c>
      <c r="GY224" s="13">
        <f t="shared" si="414"/>
        <v>-710.24528301886789</v>
      </c>
      <c r="GZ224" s="13">
        <f t="shared" si="414"/>
        <v>-710.28042895442354</v>
      </c>
      <c r="HA224" s="13">
        <f t="shared" si="414"/>
        <v>-710.3152</v>
      </c>
      <c r="HB224" s="13">
        <f t="shared" si="414"/>
        <v>-710.34960212201599</v>
      </c>
      <c r="HC224" s="13">
        <f t="shared" si="414"/>
        <v>-710.38364116094988</v>
      </c>
      <c r="HD224" s="13">
        <f t="shared" si="414"/>
        <v>-710.41732283464569</v>
      </c>
      <c r="HE224" s="13">
        <f t="shared" si="414"/>
        <v>-710.45065274151432</v>
      </c>
      <c r="HF224" s="13">
        <f t="shared" si="414"/>
        <v>-710.48363636363638</v>
      </c>
      <c r="HG224" s="13">
        <f t="shared" si="414"/>
        <v>-710.51627906976751</v>
      </c>
      <c r="HH224" s="13">
        <f t="shared" si="414"/>
        <v>-710.54858611825193</v>
      </c>
      <c r="HI224" s="13">
        <f t="shared" si="414"/>
        <v>-710.58056265984646</v>
      </c>
      <c r="HJ224" s="13">
        <f t="shared" si="414"/>
        <v>-710.61221374045806</v>
      </c>
      <c r="HK224" s="13">
        <f t="shared" si="414"/>
        <v>-710.64354430379751</v>
      </c>
      <c r="HL224" s="13">
        <f t="shared" si="414"/>
        <v>-710.67455919395468</v>
      </c>
      <c r="HM224" s="13">
        <f t="shared" si="414"/>
        <v>-710.70526315789471</v>
      </c>
      <c r="HN224" s="13">
        <f t="shared" si="414"/>
        <v>-710.73566084788035</v>
      </c>
      <c r="HO224" s="13">
        <f t="shared" si="414"/>
        <v>-710.76575682382133</v>
      </c>
      <c r="HP224" s="13">
        <f t="shared" si="414"/>
        <v>-710.79555555555555</v>
      </c>
      <c r="HQ224" s="13">
        <f t="shared" si="414"/>
        <v>-710.82506142506145</v>
      </c>
      <c r="HR224" s="13">
        <f t="shared" si="414"/>
        <v>-710.85427872860635</v>
      </c>
      <c r="HS224" s="13">
        <f t="shared" si="414"/>
        <v>-710.88321167883214</v>
      </c>
      <c r="HT224" s="13">
        <f t="shared" si="414"/>
        <v>-710.91186440677961</v>
      </c>
      <c r="HU224" s="13">
        <f t="shared" si="414"/>
        <v>-710.94024096385544</v>
      </c>
      <c r="HV224" s="13">
        <f t="shared" si="414"/>
        <v>-710.968345323741</v>
      </c>
      <c r="HW224" s="13">
        <f t="shared" si="414"/>
        <v>-710.99618138424819</v>
      </c>
      <c r="HX224" s="13">
        <f t="shared" si="414"/>
        <v>-711.02375296912112</v>
      </c>
      <c r="HY224" s="13">
        <f t="shared" si="414"/>
        <v>-711.05106382978727</v>
      </c>
      <c r="HZ224" s="13">
        <f t="shared" si="414"/>
        <v>-711.07811764705878</v>
      </c>
      <c r="IA224" s="13">
        <f t="shared" si="414"/>
        <v>-711.10491803278683</v>
      </c>
      <c r="IB224" s="13">
        <f t="shared" si="414"/>
        <v>-711.1314685314685</v>
      </c>
      <c r="IC224" s="13">
        <f t="shared" si="414"/>
        <v>-711.15777262180973</v>
      </c>
      <c r="ID224" s="13">
        <f t="shared" si="414"/>
        <v>-711.18383371824484</v>
      </c>
      <c r="IE224" s="13">
        <f t="shared" si="414"/>
        <v>-711.20965517241382</v>
      </c>
      <c r="IF224" s="13">
        <f t="shared" si="414"/>
        <v>-711.23524027459951</v>
      </c>
      <c r="IG224" s="13">
        <f t="shared" si="414"/>
        <v>-711.26059225512529</v>
      </c>
      <c r="IH224" s="13">
        <f t="shared" si="414"/>
        <v>-711.28571428571422</v>
      </c>
      <c r="II224" s="13">
        <f t="shared" si="414"/>
        <v>-711.31060948081267</v>
      </c>
      <c r="IJ224" s="13">
        <f t="shared" si="414"/>
        <v>-711.33528089887636</v>
      </c>
      <c r="IK224" s="13">
        <f t="shared" si="414"/>
        <v>-711.35973154362409</v>
      </c>
      <c r="IL224" s="13">
        <f t="shared" si="414"/>
        <v>-711.38396436525613</v>
      </c>
      <c r="IM224" s="13">
        <f t="shared" si="414"/>
        <v>-711.40798226164077</v>
      </c>
      <c r="IN224" s="13">
        <f t="shared" si="414"/>
        <v>-711.43178807947015</v>
      </c>
      <c r="IO224" s="13">
        <f t="shared" si="414"/>
        <v>-711.45538461538467</v>
      </c>
      <c r="IP224" s="13">
        <f t="shared" si="414"/>
        <v>-711.47877461706787</v>
      </c>
      <c r="IQ224" s="13">
        <f t="shared" si="414"/>
        <v>-711.50196078431372</v>
      </c>
      <c r="IR224" s="13">
        <f t="shared" si="414"/>
        <v>-711.52494577006507</v>
      </c>
      <c r="IS224" s="13">
        <f t="shared" si="414"/>
        <v>-711.54773218142554</v>
      </c>
      <c r="IT224" s="13">
        <f t="shared" si="414"/>
        <v>-711.5703225806451</v>
      </c>
      <c r="IU224" s="13">
        <f t="shared" si="414"/>
        <v>-711.59271948608136</v>
      </c>
      <c r="IV224" s="13">
        <f t="shared" si="414"/>
        <v>-711.61492537313438</v>
      </c>
      <c r="IW224" s="13"/>
      <c r="IX224" s="13"/>
      <c r="IY224" s="13"/>
      <c r="IZ224" s="13"/>
      <c r="JA224" s="13"/>
      <c r="JB224" s="13"/>
    </row>
    <row r="225" spans="1:262" ht="12.75" customHeight="1" x14ac:dyDescent="0.3">
      <c r="A225" s="4" t="s">
        <v>41</v>
      </c>
      <c r="B225" s="4">
        <v>1137</v>
      </c>
      <c r="C225" s="13">
        <f t="shared" si="397"/>
        <v>291</v>
      </c>
      <c r="D225" s="13">
        <f t="shared" si="398"/>
        <v>-846</v>
      </c>
      <c r="E225" s="13">
        <f t="shared" si="399"/>
        <v>11.666666666666668</v>
      </c>
      <c r="F225" s="4" t="e">
        <f t="shared" si="400"/>
        <v>#NUM!</v>
      </c>
      <c r="G225" s="13">
        <f t="shared" si="401"/>
        <v>-30.214285714285715</v>
      </c>
      <c r="H225" s="11">
        <f t="shared" si="402"/>
        <v>440.99999999999994</v>
      </c>
      <c r="I225" s="13"/>
      <c r="J225" s="13"/>
      <c r="K225" s="13"/>
      <c r="L225" s="13"/>
      <c r="M225" s="13"/>
      <c r="N225" s="13"/>
      <c r="O225" s="13"/>
      <c r="P225" s="13"/>
      <c r="Q225" s="13"/>
      <c r="R225" s="17">
        <v>19200</v>
      </c>
      <c r="S225" s="17">
        <f t="shared" si="403"/>
        <v>1.25</v>
      </c>
      <c r="T225" s="17">
        <v>5</v>
      </c>
      <c r="U225" s="17">
        <f t="shared" si="404"/>
        <v>6.25</v>
      </c>
      <c r="V225" s="17">
        <f t="shared" si="405"/>
        <v>500</v>
      </c>
      <c r="W225" s="17">
        <f t="shared" si="406"/>
        <v>0.75</v>
      </c>
      <c r="X225" s="17">
        <f t="shared" si="407"/>
        <v>150</v>
      </c>
      <c r="Y225" s="4">
        <f t="shared" si="408"/>
        <v>500</v>
      </c>
      <c r="Z225" s="4">
        <v>0.05</v>
      </c>
      <c r="AA225" s="4">
        <v>9</v>
      </c>
      <c r="AB225" s="4">
        <v>7</v>
      </c>
      <c r="AC225" s="4">
        <v>150</v>
      </c>
      <c r="AD225" s="4">
        <v>500</v>
      </c>
      <c r="AE225" s="4">
        <f t="shared" si="409"/>
        <v>1125</v>
      </c>
      <c r="AF225" s="4">
        <f t="shared" si="410"/>
        <v>112.5</v>
      </c>
      <c r="AG225" s="13">
        <f t="shared" ref="AG225:IV225" si="415">((($V225+$X225)/10*MAX((AG$2/$AC225),1)+($Y225/80*180*$Z225))/(MAX((AG$2/$AA225),1)+$AB225))*28-$B225</f>
        <v>-712.625</v>
      </c>
      <c r="AH225" s="13">
        <f t="shared" si="415"/>
        <v>-729.6</v>
      </c>
      <c r="AI225" s="13">
        <f t="shared" si="415"/>
        <v>-759.77777777777783</v>
      </c>
      <c r="AJ225" s="13">
        <f t="shared" si="415"/>
        <v>-785.79310344827582</v>
      </c>
      <c r="AK225" s="13">
        <f t="shared" si="415"/>
        <v>-808.45161290322585</v>
      </c>
      <c r="AL225" s="13">
        <f t="shared" si="415"/>
        <v>-828.36363636363637</v>
      </c>
      <c r="AM225" s="13">
        <f t="shared" si="415"/>
        <v>-846</v>
      </c>
      <c r="AN225" s="13">
        <f t="shared" si="415"/>
        <v>-861.72972972972968</v>
      </c>
      <c r="AO225" s="13">
        <f t="shared" si="415"/>
        <v>-875.84615384615381</v>
      </c>
      <c r="AP225" s="13">
        <f t="shared" si="415"/>
        <v>-888.58536585365857</v>
      </c>
      <c r="AQ225" s="13">
        <f t="shared" si="415"/>
        <v>-900.1395348837209</v>
      </c>
      <c r="AR225" s="13">
        <f t="shared" si="415"/>
        <v>-910.66666666666663</v>
      </c>
      <c r="AS225" s="13">
        <f t="shared" si="415"/>
        <v>-920.29787234042556</v>
      </c>
      <c r="AT225" s="13">
        <f t="shared" si="415"/>
        <v>-929.14285714285711</v>
      </c>
      <c r="AU225" s="13">
        <f t="shared" si="415"/>
        <v>-937.29411764705878</v>
      </c>
      <c r="AV225" s="13">
        <f t="shared" si="415"/>
        <v>-944.83018867924523</v>
      </c>
      <c r="AW225" s="13">
        <f t="shared" si="415"/>
        <v>-951.81818181818187</v>
      </c>
      <c r="AX225" s="13">
        <f t="shared" si="415"/>
        <v>-958.31578947368416</v>
      </c>
      <c r="AY225" s="13">
        <f t="shared" si="415"/>
        <v>-964.37288135593212</v>
      </c>
      <c r="AZ225" s="13">
        <f t="shared" si="415"/>
        <v>-970.03278688524597</v>
      </c>
      <c r="BA225" s="13">
        <f t="shared" si="415"/>
        <v>-975.33333333333337</v>
      </c>
      <c r="BB225" s="13">
        <f t="shared" si="415"/>
        <v>-980.30769230769226</v>
      </c>
      <c r="BC225" s="13">
        <f t="shared" si="415"/>
        <v>-984.98507462686575</v>
      </c>
      <c r="BD225" s="13">
        <f t="shared" si="415"/>
        <v>-989.39130434782612</v>
      </c>
      <c r="BE225" s="13">
        <f t="shared" si="415"/>
        <v>-993.54929577464793</v>
      </c>
      <c r="BF225" s="13">
        <f t="shared" si="415"/>
        <v>-994.48767123287666</v>
      </c>
      <c r="BG225" s="13">
        <f t="shared" si="415"/>
        <v>-995.37599999999998</v>
      </c>
      <c r="BH225" s="13">
        <f t="shared" si="415"/>
        <v>-996.21818181818185</v>
      </c>
      <c r="BI225" s="13">
        <f t="shared" si="415"/>
        <v>-997.0177215189874</v>
      </c>
      <c r="BJ225" s="13">
        <f t="shared" si="415"/>
        <v>-997.77777777777783</v>
      </c>
      <c r="BK225" s="13">
        <f t="shared" si="415"/>
        <v>-998.50120481927706</v>
      </c>
      <c r="BL225" s="13">
        <f t="shared" si="415"/>
        <v>-999.19058823529417</v>
      </c>
      <c r="BM225" s="13">
        <f t="shared" si="415"/>
        <v>-999.84827586206893</v>
      </c>
      <c r="BN225" s="13">
        <f t="shared" si="415"/>
        <v>-1000.476404494382</v>
      </c>
      <c r="BO225" s="13">
        <f t="shared" si="415"/>
        <v>-1001.0769230769231</v>
      </c>
      <c r="BP225" s="13">
        <f t="shared" si="415"/>
        <v>-1001.6516129032258</v>
      </c>
      <c r="BQ225" s="13">
        <f t="shared" si="415"/>
        <v>-1002.2021052631579</v>
      </c>
      <c r="BR225" s="13">
        <f t="shared" si="415"/>
        <v>-1002.7298969072165</v>
      </c>
      <c r="BS225" s="13">
        <f t="shared" si="415"/>
        <v>-1003.2363636363636</v>
      </c>
      <c r="BT225" s="13">
        <f t="shared" si="415"/>
        <v>-1003.7227722772277</v>
      </c>
      <c r="BU225" s="13">
        <f t="shared" si="415"/>
        <v>-1004.1902912621359</v>
      </c>
      <c r="BV225" s="13">
        <f t="shared" si="415"/>
        <v>-1004.64</v>
      </c>
      <c r="BW225" s="13">
        <f t="shared" si="415"/>
        <v>-1005.0728971962617</v>
      </c>
      <c r="BX225" s="13">
        <f t="shared" si="415"/>
        <v>-1005.4899082568807</v>
      </c>
      <c r="BY225" s="13">
        <f t="shared" si="415"/>
        <v>-1005.8918918918919</v>
      </c>
      <c r="BZ225" s="13">
        <f t="shared" si="415"/>
        <v>-1006.2796460176992</v>
      </c>
      <c r="CA225" s="13">
        <f t="shared" si="415"/>
        <v>-1006.6539130434783</v>
      </c>
      <c r="CB225" s="13">
        <f t="shared" si="415"/>
        <v>-1007.0153846153846</v>
      </c>
      <c r="CC225" s="13">
        <f t="shared" si="415"/>
        <v>-1007.364705882353</v>
      </c>
      <c r="CD225" s="13">
        <f t="shared" si="415"/>
        <v>-1007.702479338843</v>
      </c>
      <c r="CE225" s="13">
        <f t="shared" si="415"/>
        <v>-1008.0292682926829</v>
      </c>
      <c r="CF225" s="13">
        <f t="shared" si="415"/>
        <v>-1008.3456</v>
      </c>
      <c r="CG225" s="13">
        <f t="shared" si="415"/>
        <v>-1008.651968503937</v>
      </c>
      <c r="CH225" s="13">
        <f t="shared" si="415"/>
        <v>-1008.9488372093024</v>
      </c>
      <c r="CI225" s="13">
        <f t="shared" si="415"/>
        <v>-1009.236641221374</v>
      </c>
      <c r="CJ225" s="13">
        <f t="shared" si="415"/>
        <v>-1009.5157894736842</v>
      </c>
      <c r="CK225" s="13">
        <f t="shared" si="415"/>
        <v>-1009.7866666666666</v>
      </c>
      <c r="CL225" s="13">
        <f t="shared" si="415"/>
        <v>-1010.0496350364964</v>
      </c>
      <c r="CM225" s="13">
        <f t="shared" si="415"/>
        <v>-1010.305035971223</v>
      </c>
      <c r="CN225" s="13">
        <f t="shared" si="415"/>
        <v>-1010.5531914893617</v>
      </c>
      <c r="CO225" s="13">
        <f t="shared" si="415"/>
        <v>-1010.7944055944056</v>
      </c>
      <c r="CP225" s="13">
        <f t="shared" si="415"/>
        <v>-1011.0289655172414</v>
      </c>
      <c r="CQ225" s="13">
        <f t="shared" si="415"/>
        <v>-1011.2571428571429</v>
      </c>
      <c r="CR225" s="13">
        <f t="shared" si="415"/>
        <v>-1011.4791946308725</v>
      </c>
      <c r="CS225" s="13">
        <f t="shared" si="415"/>
        <v>-1011.6953642384105</v>
      </c>
      <c r="CT225" s="13">
        <f t="shared" si="415"/>
        <v>-1011.9058823529411</v>
      </c>
      <c r="CU225" s="13">
        <f t="shared" si="415"/>
        <v>-1012.1109677419355</v>
      </c>
      <c r="CV225" s="13">
        <f t="shared" si="415"/>
        <v>-1012.3108280254777</v>
      </c>
      <c r="CW225" s="13">
        <f t="shared" si="415"/>
        <v>-1012.5056603773585</v>
      </c>
      <c r="CX225" s="13">
        <f t="shared" si="415"/>
        <v>-1012.695652173913</v>
      </c>
      <c r="CY225" s="13">
        <f t="shared" si="415"/>
        <v>-1012.8809815950921</v>
      </c>
      <c r="CZ225" s="13">
        <f t="shared" si="415"/>
        <v>-1013.0618181818182</v>
      </c>
      <c r="DA225" s="13">
        <f t="shared" si="415"/>
        <v>-1013.2383233532935</v>
      </c>
      <c r="DB225" s="13">
        <f t="shared" si="415"/>
        <v>-1013.410650887574</v>
      </c>
      <c r="DC225" s="13">
        <f t="shared" si="415"/>
        <v>-1013.578947368421</v>
      </c>
      <c r="DD225" s="13">
        <f t="shared" si="415"/>
        <v>-1013.7433526011561</v>
      </c>
      <c r="DE225" s="13">
        <f t="shared" si="415"/>
        <v>-1013.904</v>
      </c>
      <c r="DF225" s="13">
        <f t="shared" si="415"/>
        <v>-1014.0610169491525</v>
      </c>
      <c r="DG225" s="13">
        <f t="shared" si="415"/>
        <v>-1014.2145251396648</v>
      </c>
      <c r="DH225" s="13">
        <f t="shared" si="415"/>
        <v>-1014.3646408839779</v>
      </c>
      <c r="DI225" s="13">
        <f t="shared" si="415"/>
        <v>-1014.5114754098361</v>
      </c>
      <c r="DJ225" s="13">
        <f t="shared" si="415"/>
        <v>-1014.6551351351351</v>
      </c>
      <c r="DK225" s="13">
        <f t="shared" si="415"/>
        <v>-1014.7957219251338</v>
      </c>
      <c r="DL225" s="13">
        <f t="shared" si="415"/>
        <v>-1014.9333333333334</v>
      </c>
      <c r="DM225" s="13">
        <f t="shared" si="415"/>
        <v>-1015.0680628272252</v>
      </c>
      <c r="DN225" s="13">
        <f t="shared" si="415"/>
        <v>-1015.2</v>
      </c>
      <c r="DO225" s="13">
        <f t="shared" si="415"/>
        <v>-1015.3292307692308</v>
      </c>
      <c r="DP225" s="13">
        <f t="shared" si="415"/>
        <v>-1015.4558375634517</v>
      </c>
      <c r="DQ225" s="13">
        <f t="shared" si="415"/>
        <v>-1015.5798994974874</v>
      </c>
      <c r="DR225" s="13">
        <f t="shared" si="415"/>
        <v>-1015.7014925373135</v>
      </c>
      <c r="DS225" s="13">
        <f t="shared" si="415"/>
        <v>-1015.8206896551724</v>
      </c>
      <c r="DT225" s="13">
        <f t="shared" si="415"/>
        <v>-1015.9375609756097</v>
      </c>
      <c r="DU225" s="13">
        <f t="shared" si="415"/>
        <v>-1016.0521739130435</v>
      </c>
      <c r="DV225" s="13">
        <f t="shared" si="415"/>
        <v>-1016.1645933014354</v>
      </c>
      <c r="DW225" s="13">
        <f t="shared" si="415"/>
        <v>-1016.2748815165877</v>
      </c>
      <c r="DX225" s="13">
        <f t="shared" si="415"/>
        <v>-1016.3830985915492</v>
      </c>
      <c r="DY225" s="13">
        <f t="shared" si="415"/>
        <v>-1016.4893023255814</v>
      </c>
      <c r="DZ225" s="13">
        <f t="shared" si="415"/>
        <v>-1016.5935483870968</v>
      </c>
      <c r="EA225" s="13">
        <f t="shared" si="415"/>
        <v>-1016.6958904109589</v>
      </c>
      <c r="EB225" s="13">
        <f t="shared" si="415"/>
        <v>-1016.7963800904977</v>
      </c>
      <c r="EC225" s="13">
        <f t="shared" si="415"/>
        <v>-1016.895067264574</v>
      </c>
      <c r="ED225" s="13">
        <f t="shared" si="415"/>
        <v>-1016.992</v>
      </c>
      <c r="EE225" s="13">
        <f t="shared" si="415"/>
        <v>-1017.0872246696035</v>
      </c>
      <c r="EF225" s="13">
        <f t="shared" si="415"/>
        <v>-1017.1807860262008</v>
      </c>
      <c r="EG225" s="13">
        <f t="shared" si="415"/>
        <v>-1017.2727272727273</v>
      </c>
      <c r="EH225" s="13">
        <f t="shared" si="415"/>
        <v>-1017.3630901287554</v>
      </c>
      <c r="EI225" s="13">
        <f t="shared" si="415"/>
        <v>-1017.4519148936171</v>
      </c>
      <c r="EJ225" s="13">
        <f t="shared" si="415"/>
        <v>-1017.5392405063291</v>
      </c>
      <c r="EK225" s="13">
        <f t="shared" si="415"/>
        <v>-1017.6251046025104</v>
      </c>
      <c r="EL225" s="13">
        <f t="shared" si="415"/>
        <v>-1017.7095435684647</v>
      </c>
      <c r="EM225" s="13">
        <f t="shared" si="415"/>
        <v>-1017.7925925925925</v>
      </c>
      <c r="EN225" s="13">
        <f t="shared" si="415"/>
        <v>-1017.8742857142856</v>
      </c>
      <c r="EO225" s="13">
        <f t="shared" si="415"/>
        <v>-1017.9546558704453</v>
      </c>
      <c r="EP225" s="13">
        <f t="shared" si="415"/>
        <v>-1018.033734939759</v>
      </c>
      <c r="EQ225" s="13">
        <f t="shared" si="415"/>
        <v>-1018.1115537848606</v>
      </c>
      <c r="ER225" s="13">
        <f t="shared" si="415"/>
        <v>-1018.1881422924902</v>
      </c>
      <c r="ES225" s="13">
        <f t="shared" si="415"/>
        <v>-1018.2635294117647</v>
      </c>
      <c r="ET225" s="13">
        <f t="shared" si="415"/>
        <v>-1018.3377431906615</v>
      </c>
      <c r="EU225" s="13">
        <f t="shared" si="415"/>
        <v>-1018.4108108108107</v>
      </c>
      <c r="EV225" s="13">
        <f t="shared" si="415"/>
        <v>-1018.4827586206897</v>
      </c>
      <c r="EW225" s="13">
        <f t="shared" si="415"/>
        <v>-1018.5536121673003</v>
      </c>
      <c r="EX225" s="13">
        <f t="shared" si="415"/>
        <v>-1018.6233962264151</v>
      </c>
      <c r="EY225" s="13">
        <f t="shared" si="415"/>
        <v>-1018.6921348314606</v>
      </c>
      <c r="EZ225" s="13">
        <f t="shared" si="415"/>
        <v>-1018.7598513011153</v>
      </c>
      <c r="FA225" s="13">
        <f t="shared" si="415"/>
        <v>-1018.8265682656827</v>
      </c>
      <c r="FB225" s="13">
        <f t="shared" si="415"/>
        <v>-1018.8923076923077</v>
      </c>
      <c r="FC225" s="13">
        <f t="shared" si="415"/>
        <v>-1018.9570909090909</v>
      </c>
      <c r="FD225" s="13">
        <f t="shared" si="415"/>
        <v>-1019.0209386281588</v>
      </c>
      <c r="FE225" s="13">
        <f t="shared" si="415"/>
        <v>-1019.0838709677419</v>
      </c>
      <c r="FF225" s="13">
        <f t="shared" si="415"/>
        <v>-1019.1459074733096</v>
      </c>
      <c r="FG225" s="13">
        <f t="shared" si="415"/>
        <v>-1019.2070671378092</v>
      </c>
      <c r="FH225" s="13">
        <f t="shared" si="415"/>
        <v>-1019.2673684210527</v>
      </c>
      <c r="FI225" s="13">
        <f t="shared" si="415"/>
        <v>-1019.3268292682926</v>
      </c>
      <c r="FJ225" s="13">
        <f t="shared" si="415"/>
        <v>-1019.3854671280277</v>
      </c>
      <c r="FK225" s="13">
        <f t="shared" si="415"/>
        <v>-1019.4432989690722</v>
      </c>
      <c r="FL225" s="13">
        <f t="shared" si="415"/>
        <v>-1019.5003412969284</v>
      </c>
      <c r="FM225" s="13">
        <f t="shared" si="415"/>
        <v>-1019.5566101694915</v>
      </c>
      <c r="FN225" s="13">
        <f t="shared" si="415"/>
        <v>-1019.6121212121212</v>
      </c>
      <c r="FO225" s="13">
        <f t="shared" si="415"/>
        <v>-1019.6668896321071</v>
      </c>
      <c r="FP225" s="13">
        <f t="shared" si="415"/>
        <v>-1019.7209302325582</v>
      </c>
      <c r="FQ225" s="13">
        <f t="shared" si="415"/>
        <v>-1019.7742574257426</v>
      </c>
      <c r="FR225" s="13">
        <f t="shared" si="415"/>
        <v>-1019.8268852459016</v>
      </c>
      <c r="FS225" s="13">
        <f t="shared" si="415"/>
        <v>-1019.8788273615635</v>
      </c>
      <c r="FT225" s="13">
        <f t="shared" si="415"/>
        <v>-1019.9300970873786</v>
      </c>
      <c r="FU225" s="13">
        <f t="shared" si="415"/>
        <v>-1019.9807073954984</v>
      </c>
      <c r="FV225" s="13">
        <f t="shared" si="415"/>
        <v>-1020.0306709265176</v>
      </c>
      <c r="FW225" s="13">
        <f t="shared" si="415"/>
        <v>-1020.08</v>
      </c>
      <c r="FX225" s="13">
        <f t="shared" si="415"/>
        <v>-1020.1287066246057</v>
      </c>
      <c r="FY225" s="13">
        <f t="shared" si="415"/>
        <v>-1020.176802507837</v>
      </c>
      <c r="FZ225" s="13">
        <f t="shared" si="415"/>
        <v>-1020.2242990654206</v>
      </c>
      <c r="GA225" s="13">
        <f t="shared" si="415"/>
        <v>-1020.2712074303406</v>
      </c>
      <c r="GB225" s="13">
        <f t="shared" si="415"/>
        <v>-1020.3175384615384</v>
      </c>
      <c r="GC225" s="13">
        <f t="shared" si="415"/>
        <v>-1020.3633027522935</v>
      </c>
      <c r="GD225" s="13">
        <f t="shared" si="415"/>
        <v>-1020.4085106382979</v>
      </c>
      <c r="GE225" s="13">
        <f t="shared" si="415"/>
        <v>-1020.453172205438</v>
      </c>
      <c r="GF225" s="13">
        <f t="shared" si="415"/>
        <v>-1020.4972972972973</v>
      </c>
      <c r="GG225" s="13">
        <f t="shared" si="415"/>
        <v>-1020.540895522388</v>
      </c>
      <c r="GH225" s="13">
        <f t="shared" si="415"/>
        <v>-1020.5839762611276</v>
      </c>
      <c r="GI225" s="13">
        <f t="shared" si="415"/>
        <v>-1020.6265486725664</v>
      </c>
      <c r="GJ225" s="13">
        <f t="shared" si="415"/>
        <v>-1020.6686217008798</v>
      </c>
      <c r="GK225" s="13">
        <f t="shared" si="415"/>
        <v>-1020.7102040816327</v>
      </c>
      <c r="GL225" s="13">
        <f t="shared" si="415"/>
        <v>-1020.7513043478261</v>
      </c>
      <c r="GM225" s="13">
        <f t="shared" si="415"/>
        <v>-1020.7919308357349</v>
      </c>
      <c r="GN225" s="13">
        <f t="shared" si="415"/>
        <v>-1020.8320916905444</v>
      </c>
      <c r="GO225" s="13">
        <f t="shared" si="415"/>
        <v>-1020.8717948717949</v>
      </c>
      <c r="GP225" s="13">
        <f t="shared" si="415"/>
        <v>-1020.9110481586403</v>
      </c>
      <c r="GQ225" s="13">
        <f t="shared" si="415"/>
        <v>-1020.9498591549295</v>
      </c>
      <c r="GR225" s="13">
        <f t="shared" si="415"/>
        <v>-1020.9882352941177</v>
      </c>
      <c r="GS225" s="13">
        <f t="shared" si="415"/>
        <v>-1021.0261838440111</v>
      </c>
      <c r="GT225" s="13">
        <f t="shared" si="415"/>
        <v>-1021.0637119113574</v>
      </c>
      <c r="GU225" s="13">
        <f t="shared" si="415"/>
        <v>-1021.100826446281</v>
      </c>
      <c r="GV225" s="13">
        <f t="shared" si="415"/>
        <v>-1021.1375342465753</v>
      </c>
      <c r="GW225" s="13">
        <f t="shared" si="415"/>
        <v>-1021.1738419618529</v>
      </c>
      <c r="GX225" s="13">
        <f t="shared" si="415"/>
        <v>-1021.209756097561</v>
      </c>
      <c r="GY225" s="13">
        <f t="shared" si="415"/>
        <v>-1021.2452830188679</v>
      </c>
      <c r="GZ225" s="13">
        <f t="shared" si="415"/>
        <v>-1021.2804289544235</v>
      </c>
      <c r="HA225" s="13">
        <f t="shared" si="415"/>
        <v>-1021.3152</v>
      </c>
      <c r="HB225" s="13">
        <f t="shared" si="415"/>
        <v>-1021.349602122016</v>
      </c>
      <c r="HC225" s="13">
        <f t="shared" si="415"/>
        <v>-1021.3836411609499</v>
      </c>
      <c r="HD225" s="13">
        <f t="shared" si="415"/>
        <v>-1021.4173228346457</v>
      </c>
      <c r="HE225" s="13">
        <f t="shared" si="415"/>
        <v>-1021.4506527415143</v>
      </c>
      <c r="HF225" s="13">
        <f t="shared" si="415"/>
        <v>-1021.4836363636364</v>
      </c>
      <c r="HG225" s="13">
        <f t="shared" si="415"/>
        <v>-1021.5162790697675</v>
      </c>
      <c r="HH225" s="13">
        <f t="shared" si="415"/>
        <v>-1021.5485861182519</v>
      </c>
      <c r="HI225" s="13">
        <f t="shared" si="415"/>
        <v>-1021.5805626598465</v>
      </c>
      <c r="HJ225" s="13">
        <f t="shared" si="415"/>
        <v>-1021.6122137404581</v>
      </c>
      <c r="HK225" s="13">
        <f t="shared" si="415"/>
        <v>-1021.6435443037975</v>
      </c>
      <c r="HL225" s="13">
        <f t="shared" si="415"/>
        <v>-1021.6745591939547</v>
      </c>
      <c r="HM225" s="13">
        <f t="shared" si="415"/>
        <v>-1021.7052631578947</v>
      </c>
      <c r="HN225" s="13">
        <f t="shared" si="415"/>
        <v>-1021.7356608478804</v>
      </c>
      <c r="HO225" s="13">
        <f t="shared" si="415"/>
        <v>-1021.7657568238213</v>
      </c>
      <c r="HP225" s="13">
        <f t="shared" si="415"/>
        <v>-1021.7955555555556</v>
      </c>
      <c r="HQ225" s="13">
        <f t="shared" si="415"/>
        <v>-1021.8250614250614</v>
      </c>
      <c r="HR225" s="13">
        <f t="shared" si="415"/>
        <v>-1021.8542787286063</v>
      </c>
      <c r="HS225" s="13">
        <f t="shared" si="415"/>
        <v>-1021.8832116788321</v>
      </c>
      <c r="HT225" s="13">
        <f t="shared" si="415"/>
        <v>-1021.9118644067796</v>
      </c>
      <c r="HU225" s="13">
        <f t="shared" si="415"/>
        <v>-1021.9402409638554</v>
      </c>
      <c r="HV225" s="13">
        <f t="shared" si="415"/>
        <v>-1021.968345323741</v>
      </c>
      <c r="HW225" s="13">
        <f t="shared" si="415"/>
        <v>-1021.9961813842482</v>
      </c>
      <c r="HX225" s="13">
        <f t="shared" si="415"/>
        <v>-1022.0237529691211</v>
      </c>
      <c r="HY225" s="13">
        <f t="shared" si="415"/>
        <v>-1022.0510638297873</v>
      </c>
      <c r="HZ225" s="13">
        <f t="shared" si="415"/>
        <v>-1022.0781176470588</v>
      </c>
      <c r="IA225" s="13">
        <f t="shared" si="415"/>
        <v>-1022.1049180327868</v>
      </c>
      <c r="IB225" s="13">
        <f t="shared" si="415"/>
        <v>-1022.1314685314685</v>
      </c>
      <c r="IC225" s="13">
        <f t="shared" si="415"/>
        <v>-1022.1577726218097</v>
      </c>
      <c r="ID225" s="13">
        <f t="shared" si="415"/>
        <v>-1022.1838337182448</v>
      </c>
      <c r="IE225" s="13">
        <f t="shared" si="415"/>
        <v>-1022.2096551724138</v>
      </c>
      <c r="IF225" s="13">
        <f t="shared" si="415"/>
        <v>-1022.2352402745995</v>
      </c>
      <c r="IG225" s="13">
        <f t="shared" si="415"/>
        <v>-1022.2605922551253</v>
      </c>
      <c r="IH225" s="13">
        <f t="shared" si="415"/>
        <v>-1022.2857142857142</v>
      </c>
      <c r="II225" s="13">
        <f t="shared" si="415"/>
        <v>-1022.3106094808127</v>
      </c>
      <c r="IJ225" s="13">
        <f t="shared" si="415"/>
        <v>-1022.3352808988764</v>
      </c>
      <c r="IK225" s="13">
        <f t="shared" si="415"/>
        <v>-1022.3597315436241</v>
      </c>
      <c r="IL225" s="13">
        <f t="shared" si="415"/>
        <v>-1022.3839643652561</v>
      </c>
      <c r="IM225" s="13">
        <f t="shared" si="415"/>
        <v>-1022.4079822616408</v>
      </c>
      <c r="IN225" s="13">
        <f t="shared" si="415"/>
        <v>-1022.4317880794702</v>
      </c>
      <c r="IO225" s="13">
        <f t="shared" si="415"/>
        <v>-1022.4553846153847</v>
      </c>
      <c r="IP225" s="13">
        <f t="shared" si="415"/>
        <v>-1022.4787746170679</v>
      </c>
      <c r="IQ225" s="13">
        <f t="shared" si="415"/>
        <v>-1022.5019607843137</v>
      </c>
      <c r="IR225" s="13">
        <f t="shared" si="415"/>
        <v>-1022.5249457700651</v>
      </c>
      <c r="IS225" s="13">
        <f t="shared" si="415"/>
        <v>-1022.5477321814255</v>
      </c>
      <c r="IT225" s="13">
        <f t="shared" si="415"/>
        <v>-1022.5703225806451</v>
      </c>
      <c r="IU225" s="13">
        <f t="shared" si="415"/>
        <v>-1022.5927194860814</v>
      </c>
      <c r="IV225" s="13">
        <f t="shared" si="415"/>
        <v>-1022.6149253731344</v>
      </c>
      <c r="IW225" s="13"/>
      <c r="IX225" s="13"/>
      <c r="IY225" s="13"/>
      <c r="IZ225" s="13"/>
      <c r="JA225" s="13"/>
      <c r="JB225" s="13"/>
    </row>
    <row r="226" spans="1:262" ht="12.75" customHeight="1" x14ac:dyDescent="0.3">
      <c r="A226" s="18" t="s">
        <v>42</v>
      </c>
      <c r="B226" s="18">
        <v>1451</v>
      </c>
      <c r="C226" s="19">
        <f t="shared" si="397"/>
        <v>291</v>
      </c>
      <c r="D226" s="19">
        <f t="shared" si="398"/>
        <v>-1160</v>
      </c>
      <c r="E226" s="19">
        <f t="shared" si="399"/>
        <v>11.666666666666668</v>
      </c>
      <c r="F226" s="18" t="e">
        <f t="shared" si="400"/>
        <v>#NUM!</v>
      </c>
      <c r="G226" s="19">
        <f t="shared" si="401"/>
        <v>-41.428571428571431</v>
      </c>
      <c r="H226" s="16">
        <f t="shared" si="402"/>
        <v>440.99999999999994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7">
        <v>25600</v>
      </c>
      <c r="S226" s="17">
        <f t="shared" si="403"/>
        <v>1.25</v>
      </c>
      <c r="T226" s="17">
        <v>5</v>
      </c>
      <c r="U226" s="17">
        <f t="shared" si="404"/>
        <v>6.25</v>
      </c>
      <c r="V226" s="17">
        <f t="shared" si="405"/>
        <v>500</v>
      </c>
      <c r="W226" s="17">
        <f t="shared" si="406"/>
        <v>0.75</v>
      </c>
      <c r="X226" s="17">
        <f t="shared" si="407"/>
        <v>150</v>
      </c>
      <c r="Y226" s="4">
        <f t="shared" si="408"/>
        <v>500</v>
      </c>
      <c r="Z226" s="4">
        <v>0.05</v>
      </c>
      <c r="AA226" s="4">
        <v>9</v>
      </c>
      <c r="AB226" s="4">
        <v>7</v>
      </c>
      <c r="AC226" s="4">
        <v>150</v>
      </c>
      <c r="AD226" s="4">
        <v>500</v>
      </c>
      <c r="AE226" s="4">
        <f t="shared" si="409"/>
        <v>1125</v>
      </c>
      <c r="AF226" s="4">
        <f t="shared" si="410"/>
        <v>112.5</v>
      </c>
      <c r="AG226" s="13">
        <f t="shared" ref="AG226:IV226" si="416">((($V226+$X226)/10*MAX((AG$2/$AC226),1)+($Y226/80*180*$Z226))/(MAX((AG$2/$AA226),1)+$AB226))*28-$B226</f>
        <v>-1026.625</v>
      </c>
      <c r="AH226" s="13">
        <f t="shared" si="416"/>
        <v>-1043.5999999999999</v>
      </c>
      <c r="AI226" s="13">
        <f t="shared" si="416"/>
        <v>-1073.7777777777778</v>
      </c>
      <c r="AJ226" s="13">
        <f t="shared" si="416"/>
        <v>-1099.7931034482758</v>
      </c>
      <c r="AK226" s="13">
        <f t="shared" si="416"/>
        <v>-1122.4516129032259</v>
      </c>
      <c r="AL226" s="13">
        <f t="shared" si="416"/>
        <v>-1142.3636363636365</v>
      </c>
      <c r="AM226" s="13">
        <f t="shared" si="416"/>
        <v>-1160</v>
      </c>
      <c r="AN226" s="13">
        <f t="shared" si="416"/>
        <v>-1175.7297297297296</v>
      </c>
      <c r="AO226" s="13">
        <f t="shared" si="416"/>
        <v>-1189.8461538461538</v>
      </c>
      <c r="AP226" s="13">
        <f t="shared" si="416"/>
        <v>-1202.5853658536585</v>
      </c>
      <c r="AQ226" s="13">
        <f t="shared" si="416"/>
        <v>-1214.1395348837209</v>
      </c>
      <c r="AR226" s="13">
        <f t="shared" si="416"/>
        <v>-1224.6666666666667</v>
      </c>
      <c r="AS226" s="13">
        <f t="shared" si="416"/>
        <v>-1234.2978723404256</v>
      </c>
      <c r="AT226" s="13">
        <f t="shared" si="416"/>
        <v>-1243.1428571428571</v>
      </c>
      <c r="AU226" s="13">
        <f t="shared" si="416"/>
        <v>-1251.2941176470588</v>
      </c>
      <c r="AV226" s="13">
        <f t="shared" si="416"/>
        <v>-1258.8301886792453</v>
      </c>
      <c r="AW226" s="13">
        <f t="shared" si="416"/>
        <v>-1265.8181818181818</v>
      </c>
      <c r="AX226" s="13">
        <f t="shared" si="416"/>
        <v>-1272.3157894736842</v>
      </c>
      <c r="AY226" s="13">
        <f t="shared" si="416"/>
        <v>-1278.3728813559321</v>
      </c>
      <c r="AZ226" s="13">
        <f t="shared" si="416"/>
        <v>-1284.032786885246</v>
      </c>
      <c r="BA226" s="13">
        <f t="shared" si="416"/>
        <v>-1289.3333333333333</v>
      </c>
      <c r="BB226" s="13">
        <f t="shared" si="416"/>
        <v>-1294.3076923076924</v>
      </c>
      <c r="BC226" s="13">
        <f t="shared" si="416"/>
        <v>-1298.9850746268658</v>
      </c>
      <c r="BD226" s="13">
        <f t="shared" si="416"/>
        <v>-1303.391304347826</v>
      </c>
      <c r="BE226" s="13">
        <f t="shared" si="416"/>
        <v>-1307.5492957746478</v>
      </c>
      <c r="BF226" s="13">
        <f t="shared" si="416"/>
        <v>-1308.4876712328767</v>
      </c>
      <c r="BG226" s="13">
        <f t="shared" si="416"/>
        <v>-1309.376</v>
      </c>
      <c r="BH226" s="13">
        <f t="shared" si="416"/>
        <v>-1310.2181818181818</v>
      </c>
      <c r="BI226" s="13">
        <f t="shared" si="416"/>
        <v>-1311.0177215189874</v>
      </c>
      <c r="BJ226" s="13">
        <f t="shared" si="416"/>
        <v>-1311.7777777777778</v>
      </c>
      <c r="BK226" s="13">
        <f t="shared" si="416"/>
        <v>-1312.5012048192771</v>
      </c>
      <c r="BL226" s="13">
        <f t="shared" si="416"/>
        <v>-1313.1905882352942</v>
      </c>
      <c r="BM226" s="13">
        <f t="shared" si="416"/>
        <v>-1313.8482758620689</v>
      </c>
      <c r="BN226" s="13">
        <f t="shared" si="416"/>
        <v>-1314.476404494382</v>
      </c>
      <c r="BO226" s="13">
        <f t="shared" si="416"/>
        <v>-1315.0769230769231</v>
      </c>
      <c r="BP226" s="13">
        <f t="shared" si="416"/>
        <v>-1315.6516129032259</v>
      </c>
      <c r="BQ226" s="13">
        <f t="shared" si="416"/>
        <v>-1316.2021052631578</v>
      </c>
      <c r="BR226" s="13">
        <f t="shared" si="416"/>
        <v>-1316.7298969072165</v>
      </c>
      <c r="BS226" s="13">
        <f t="shared" si="416"/>
        <v>-1317.2363636363636</v>
      </c>
      <c r="BT226" s="13">
        <f t="shared" si="416"/>
        <v>-1317.7227722772277</v>
      </c>
      <c r="BU226" s="13">
        <f t="shared" si="416"/>
        <v>-1318.1902912621358</v>
      </c>
      <c r="BV226" s="13">
        <f t="shared" si="416"/>
        <v>-1318.64</v>
      </c>
      <c r="BW226" s="13">
        <f t="shared" si="416"/>
        <v>-1319.0728971962617</v>
      </c>
      <c r="BX226" s="13">
        <f t="shared" si="416"/>
        <v>-1319.4899082568807</v>
      </c>
      <c r="BY226" s="13">
        <f t="shared" si="416"/>
        <v>-1319.8918918918919</v>
      </c>
      <c r="BZ226" s="13">
        <f t="shared" si="416"/>
        <v>-1320.2796460176992</v>
      </c>
      <c r="CA226" s="13">
        <f t="shared" si="416"/>
        <v>-1320.6539130434783</v>
      </c>
      <c r="CB226" s="13">
        <f t="shared" si="416"/>
        <v>-1321.0153846153846</v>
      </c>
      <c r="CC226" s="13">
        <f t="shared" si="416"/>
        <v>-1321.3647058823531</v>
      </c>
      <c r="CD226" s="13">
        <f t="shared" si="416"/>
        <v>-1321.702479338843</v>
      </c>
      <c r="CE226" s="13">
        <f t="shared" si="416"/>
        <v>-1322.0292682926829</v>
      </c>
      <c r="CF226" s="13">
        <f t="shared" si="416"/>
        <v>-1322.3455999999999</v>
      </c>
      <c r="CG226" s="13">
        <f t="shared" si="416"/>
        <v>-1322.651968503937</v>
      </c>
      <c r="CH226" s="13">
        <f t="shared" si="416"/>
        <v>-1322.9488372093024</v>
      </c>
      <c r="CI226" s="13">
        <f t="shared" si="416"/>
        <v>-1323.2366412213742</v>
      </c>
      <c r="CJ226" s="13">
        <f t="shared" si="416"/>
        <v>-1323.5157894736842</v>
      </c>
      <c r="CK226" s="13">
        <f t="shared" si="416"/>
        <v>-1323.7866666666666</v>
      </c>
      <c r="CL226" s="13">
        <f t="shared" si="416"/>
        <v>-1324.0496350364963</v>
      </c>
      <c r="CM226" s="13">
        <f t="shared" si="416"/>
        <v>-1324.3050359712231</v>
      </c>
      <c r="CN226" s="13">
        <f t="shared" si="416"/>
        <v>-1324.5531914893618</v>
      </c>
      <c r="CO226" s="13">
        <f t="shared" si="416"/>
        <v>-1324.7944055944056</v>
      </c>
      <c r="CP226" s="13">
        <f t="shared" si="416"/>
        <v>-1325.0289655172414</v>
      </c>
      <c r="CQ226" s="13">
        <f t="shared" si="416"/>
        <v>-1325.2571428571428</v>
      </c>
      <c r="CR226" s="13">
        <f t="shared" si="416"/>
        <v>-1325.4791946308724</v>
      </c>
      <c r="CS226" s="13">
        <f t="shared" si="416"/>
        <v>-1325.6953642384105</v>
      </c>
      <c r="CT226" s="13">
        <f t="shared" si="416"/>
        <v>-1325.9058823529413</v>
      </c>
      <c r="CU226" s="13">
        <f t="shared" si="416"/>
        <v>-1326.1109677419354</v>
      </c>
      <c r="CV226" s="13">
        <f t="shared" si="416"/>
        <v>-1326.3108280254778</v>
      </c>
      <c r="CW226" s="13">
        <f t="shared" si="416"/>
        <v>-1326.5056603773585</v>
      </c>
      <c r="CX226" s="13">
        <f t="shared" si="416"/>
        <v>-1326.695652173913</v>
      </c>
      <c r="CY226" s="13">
        <f t="shared" si="416"/>
        <v>-1326.880981595092</v>
      </c>
      <c r="CZ226" s="13">
        <f t="shared" si="416"/>
        <v>-1327.0618181818181</v>
      </c>
      <c r="DA226" s="13">
        <f t="shared" si="416"/>
        <v>-1327.2383233532935</v>
      </c>
      <c r="DB226" s="13">
        <f t="shared" si="416"/>
        <v>-1327.4106508875739</v>
      </c>
      <c r="DC226" s="13">
        <f t="shared" si="416"/>
        <v>-1327.578947368421</v>
      </c>
      <c r="DD226" s="13">
        <f t="shared" si="416"/>
        <v>-1327.7433526011562</v>
      </c>
      <c r="DE226" s="13">
        <f t="shared" si="416"/>
        <v>-1327.904</v>
      </c>
      <c r="DF226" s="13">
        <f t="shared" si="416"/>
        <v>-1328.0610169491526</v>
      </c>
      <c r="DG226" s="13">
        <f t="shared" si="416"/>
        <v>-1328.2145251396648</v>
      </c>
      <c r="DH226" s="13">
        <f t="shared" si="416"/>
        <v>-1328.3646408839779</v>
      </c>
      <c r="DI226" s="13">
        <f t="shared" si="416"/>
        <v>-1328.5114754098361</v>
      </c>
      <c r="DJ226" s="13">
        <f t="shared" si="416"/>
        <v>-1328.6551351351352</v>
      </c>
      <c r="DK226" s="13">
        <f t="shared" si="416"/>
        <v>-1328.7957219251336</v>
      </c>
      <c r="DL226" s="13">
        <f t="shared" si="416"/>
        <v>-1328.9333333333334</v>
      </c>
      <c r="DM226" s="13">
        <f t="shared" si="416"/>
        <v>-1329.068062827225</v>
      </c>
      <c r="DN226" s="13">
        <f t="shared" si="416"/>
        <v>-1329.2</v>
      </c>
      <c r="DO226" s="13">
        <f t="shared" si="416"/>
        <v>-1329.3292307692309</v>
      </c>
      <c r="DP226" s="13">
        <f t="shared" si="416"/>
        <v>-1329.4558375634517</v>
      </c>
      <c r="DQ226" s="13">
        <f t="shared" si="416"/>
        <v>-1329.5798994974875</v>
      </c>
      <c r="DR226" s="13">
        <f t="shared" si="416"/>
        <v>-1329.7014925373135</v>
      </c>
      <c r="DS226" s="13">
        <f t="shared" si="416"/>
        <v>-1329.8206896551724</v>
      </c>
      <c r="DT226" s="13">
        <f t="shared" si="416"/>
        <v>-1329.9375609756098</v>
      </c>
      <c r="DU226" s="13">
        <f t="shared" si="416"/>
        <v>-1330.0521739130434</v>
      </c>
      <c r="DV226" s="13">
        <f t="shared" si="416"/>
        <v>-1330.1645933014354</v>
      </c>
      <c r="DW226" s="13">
        <f t="shared" si="416"/>
        <v>-1330.2748815165878</v>
      </c>
      <c r="DX226" s="13">
        <f t="shared" si="416"/>
        <v>-1330.3830985915492</v>
      </c>
      <c r="DY226" s="13">
        <f t="shared" si="416"/>
        <v>-1330.4893023255813</v>
      </c>
      <c r="DZ226" s="13">
        <f t="shared" si="416"/>
        <v>-1330.5935483870967</v>
      </c>
      <c r="EA226" s="13">
        <f t="shared" si="416"/>
        <v>-1330.695890410959</v>
      </c>
      <c r="EB226" s="13">
        <f t="shared" si="416"/>
        <v>-1330.7963800904977</v>
      </c>
      <c r="EC226" s="13">
        <f t="shared" si="416"/>
        <v>-1330.895067264574</v>
      </c>
      <c r="ED226" s="13">
        <f t="shared" si="416"/>
        <v>-1330.992</v>
      </c>
      <c r="EE226" s="13">
        <f t="shared" si="416"/>
        <v>-1331.0872246696035</v>
      </c>
      <c r="EF226" s="13">
        <f t="shared" si="416"/>
        <v>-1331.1807860262008</v>
      </c>
      <c r="EG226" s="13">
        <f t="shared" si="416"/>
        <v>-1331.2727272727273</v>
      </c>
      <c r="EH226" s="13">
        <f t="shared" si="416"/>
        <v>-1331.3630901287554</v>
      </c>
      <c r="EI226" s="13">
        <f t="shared" si="416"/>
        <v>-1331.451914893617</v>
      </c>
      <c r="EJ226" s="13">
        <f t="shared" si="416"/>
        <v>-1331.5392405063292</v>
      </c>
      <c r="EK226" s="13">
        <f t="shared" si="416"/>
        <v>-1331.6251046025104</v>
      </c>
      <c r="EL226" s="13">
        <f t="shared" si="416"/>
        <v>-1331.7095435684648</v>
      </c>
      <c r="EM226" s="13">
        <f t="shared" si="416"/>
        <v>-1331.7925925925927</v>
      </c>
      <c r="EN226" s="13">
        <f t="shared" si="416"/>
        <v>-1331.8742857142856</v>
      </c>
      <c r="EO226" s="13">
        <f t="shared" si="416"/>
        <v>-1331.9546558704453</v>
      </c>
      <c r="EP226" s="13">
        <f t="shared" si="416"/>
        <v>-1332.0337349397591</v>
      </c>
      <c r="EQ226" s="13">
        <f t="shared" si="416"/>
        <v>-1332.1115537848605</v>
      </c>
      <c r="ER226" s="13">
        <f t="shared" si="416"/>
        <v>-1332.1881422924901</v>
      </c>
      <c r="ES226" s="13">
        <f t="shared" si="416"/>
        <v>-1332.2635294117647</v>
      </c>
      <c r="ET226" s="13">
        <f t="shared" si="416"/>
        <v>-1332.3377431906615</v>
      </c>
      <c r="EU226" s="13">
        <f t="shared" si="416"/>
        <v>-1332.4108108108107</v>
      </c>
      <c r="EV226" s="13">
        <f t="shared" si="416"/>
        <v>-1332.4827586206898</v>
      </c>
      <c r="EW226" s="13">
        <f t="shared" si="416"/>
        <v>-1332.5536121673003</v>
      </c>
      <c r="EX226" s="13">
        <f t="shared" si="416"/>
        <v>-1332.623396226415</v>
      </c>
      <c r="EY226" s="13">
        <f t="shared" si="416"/>
        <v>-1332.6921348314606</v>
      </c>
      <c r="EZ226" s="13">
        <f t="shared" si="416"/>
        <v>-1332.7598513011153</v>
      </c>
      <c r="FA226" s="13">
        <f t="shared" si="416"/>
        <v>-1332.8265682656827</v>
      </c>
      <c r="FB226" s="13">
        <f t="shared" si="416"/>
        <v>-1332.8923076923077</v>
      </c>
      <c r="FC226" s="13">
        <f t="shared" si="416"/>
        <v>-1332.957090909091</v>
      </c>
      <c r="FD226" s="13">
        <f t="shared" si="416"/>
        <v>-1333.0209386281588</v>
      </c>
      <c r="FE226" s="13">
        <f t="shared" si="416"/>
        <v>-1333.0838709677419</v>
      </c>
      <c r="FF226" s="13">
        <f t="shared" si="416"/>
        <v>-1333.1459074733095</v>
      </c>
      <c r="FG226" s="13">
        <f t="shared" si="416"/>
        <v>-1333.2070671378092</v>
      </c>
      <c r="FH226" s="13">
        <f t="shared" si="416"/>
        <v>-1333.2673684210527</v>
      </c>
      <c r="FI226" s="13">
        <f t="shared" si="416"/>
        <v>-1333.3268292682926</v>
      </c>
      <c r="FJ226" s="13">
        <f t="shared" si="416"/>
        <v>-1333.3854671280276</v>
      </c>
      <c r="FK226" s="13">
        <f t="shared" si="416"/>
        <v>-1333.4432989690722</v>
      </c>
      <c r="FL226" s="13">
        <f t="shared" si="416"/>
        <v>-1333.5003412969284</v>
      </c>
      <c r="FM226" s="13">
        <f t="shared" si="416"/>
        <v>-1333.5566101694915</v>
      </c>
      <c r="FN226" s="13">
        <f t="shared" si="416"/>
        <v>-1333.6121212121211</v>
      </c>
      <c r="FO226" s="13">
        <f t="shared" si="416"/>
        <v>-1333.6668896321071</v>
      </c>
      <c r="FP226" s="13">
        <f t="shared" si="416"/>
        <v>-1333.7209302325582</v>
      </c>
      <c r="FQ226" s="13">
        <f t="shared" si="416"/>
        <v>-1333.7742574257427</v>
      </c>
      <c r="FR226" s="13">
        <f t="shared" si="416"/>
        <v>-1333.8268852459016</v>
      </c>
      <c r="FS226" s="13">
        <f t="shared" si="416"/>
        <v>-1333.8788273615635</v>
      </c>
      <c r="FT226" s="13">
        <f t="shared" si="416"/>
        <v>-1333.9300970873787</v>
      </c>
      <c r="FU226" s="13">
        <f t="shared" si="416"/>
        <v>-1333.9807073954985</v>
      </c>
      <c r="FV226" s="13">
        <f t="shared" si="416"/>
        <v>-1334.0306709265176</v>
      </c>
      <c r="FW226" s="13">
        <f t="shared" si="416"/>
        <v>-1334.08</v>
      </c>
      <c r="FX226" s="13">
        <f t="shared" si="416"/>
        <v>-1334.1287066246057</v>
      </c>
      <c r="FY226" s="13">
        <f t="shared" si="416"/>
        <v>-1334.176802507837</v>
      </c>
      <c r="FZ226" s="13">
        <f t="shared" si="416"/>
        <v>-1334.2242990654206</v>
      </c>
      <c r="GA226" s="13">
        <f t="shared" si="416"/>
        <v>-1334.2712074303406</v>
      </c>
      <c r="GB226" s="13">
        <f t="shared" si="416"/>
        <v>-1334.3175384615383</v>
      </c>
      <c r="GC226" s="13">
        <f t="shared" si="416"/>
        <v>-1334.3633027522935</v>
      </c>
      <c r="GD226" s="13">
        <f t="shared" si="416"/>
        <v>-1334.4085106382979</v>
      </c>
      <c r="GE226" s="13">
        <f t="shared" si="416"/>
        <v>-1334.453172205438</v>
      </c>
      <c r="GF226" s="13">
        <f t="shared" si="416"/>
        <v>-1334.4972972972973</v>
      </c>
      <c r="GG226" s="13">
        <f t="shared" si="416"/>
        <v>-1334.5408955223882</v>
      </c>
      <c r="GH226" s="13">
        <f t="shared" si="416"/>
        <v>-1334.5839762611276</v>
      </c>
      <c r="GI226" s="13">
        <f t="shared" si="416"/>
        <v>-1334.6265486725663</v>
      </c>
      <c r="GJ226" s="13">
        <f t="shared" si="416"/>
        <v>-1334.6686217008798</v>
      </c>
      <c r="GK226" s="13">
        <f t="shared" si="416"/>
        <v>-1334.7102040816326</v>
      </c>
      <c r="GL226" s="13">
        <f t="shared" si="416"/>
        <v>-1334.7513043478261</v>
      </c>
      <c r="GM226" s="13">
        <f t="shared" si="416"/>
        <v>-1334.791930835735</v>
      </c>
      <c r="GN226" s="13">
        <f t="shared" si="416"/>
        <v>-1334.8320916905445</v>
      </c>
      <c r="GO226" s="13">
        <f t="shared" si="416"/>
        <v>-1334.8717948717949</v>
      </c>
      <c r="GP226" s="13">
        <f t="shared" si="416"/>
        <v>-1334.9110481586401</v>
      </c>
      <c r="GQ226" s="13">
        <f t="shared" si="416"/>
        <v>-1334.9498591549295</v>
      </c>
      <c r="GR226" s="13">
        <f t="shared" si="416"/>
        <v>-1334.9882352941177</v>
      </c>
      <c r="GS226" s="13">
        <f t="shared" si="416"/>
        <v>-1335.0261838440113</v>
      </c>
      <c r="GT226" s="13">
        <f t="shared" si="416"/>
        <v>-1335.0637119113574</v>
      </c>
      <c r="GU226" s="13">
        <f t="shared" si="416"/>
        <v>-1335.100826446281</v>
      </c>
      <c r="GV226" s="13">
        <f t="shared" si="416"/>
        <v>-1335.1375342465753</v>
      </c>
      <c r="GW226" s="13">
        <f t="shared" si="416"/>
        <v>-1335.1738419618528</v>
      </c>
      <c r="GX226" s="13">
        <f t="shared" si="416"/>
        <v>-1335.209756097561</v>
      </c>
      <c r="GY226" s="13">
        <f t="shared" si="416"/>
        <v>-1335.2452830188679</v>
      </c>
      <c r="GZ226" s="13">
        <f t="shared" si="416"/>
        <v>-1335.2804289544235</v>
      </c>
      <c r="HA226" s="13">
        <f t="shared" si="416"/>
        <v>-1335.3152</v>
      </c>
      <c r="HB226" s="13">
        <f t="shared" si="416"/>
        <v>-1335.349602122016</v>
      </c>
      <c r="HC226" s="13">
        <f t="shared" si="416"/>
        <v>-1335.3836411609498</v>
      </c>
      <c r="HD226" s="13">
        <f t="shared" si="416"/>
        <v>-1335.4173228346456</v>
      </c>
      <c r="HE226" s="13">
        <f t="shared" si="416"/>
        <v>-1335.4506527415144</v>
      </c>
      <c r="HF226" s="13">
        <f t="shared" si="416"/>
        <v>-1335.4836363636364</v>
      </c>
      <c r="HG226" s="13">
        <f t="shared" si="416"/>
        <v>-1335.5162790697675</v>
      </c>
      <c r="HH226" s="13">
        <f t="shared" si="416"/>
        <v>-1335.5485861182519</v>
      </c>
      <c r="HI226" s="13">
        <f t="shared" si="416"/>
        <v>-1335.5805626598465</v>
      </c>
      <c r="HJ226" s="13">
        <f t="shared" si="416"/>
        <v>-1335.6122137404579</v>
      </c>
      <c r="HK226" s="13">
        <f t="shared" si="416"/>
        <v>-1335.6435443037974</v>
      </c>
      <c r="HL226" s="13">
        <f t="shared" si="416"/>
        <v>-1335.6745591939546</v>
      </c>
      <c r="HM226" s="13">
        <f t="shared" si="416"/>
        <v>-1335.7052631578947</v>
      </c>
      <c r="HN226" s="13">
        <f t="shared" si="416"/>
        <v>-1335.7356608478804</v>
      </c>
      <c r="HO226" s="13">
        <f t="shared" si="416"/>
        <v>-1335.7657568238214</v>
      </c>
      <c r="HP226" s="13">
        <f t="shared" si="416"/>
        <v>-1335.7955555555554</v>
      </c>
      <c r="HQ226" s="13">
        <f t="shared" si="416"/>
        <v>-1335.8250614250614</v>
      </c>
      <c r="HR226" s="13">
        <f t="shared" si="416"/>
        <v>-1335.8542787286065</v>
      </c>
      <c r="HS226" s="13">
        <f t="shared" si="416"/>
        <v>-1335.8832116788321</v>
      </c>
      <c r="HT226" s="13">
        <f t="shared" si="416"/>
        <v>-1335.9118644067796</v>
      </c>
      <c r="HU226" s="13">
        <f t="shared" si="416"/>
        <v>-1335.9402409638553</v>
      </c>
      <c r="HV226" s="13">
        <f t="shared" si="416"/>
        <v>-1335.968345323741</v>
      </c>
      <c r="HW226" s="13">
        <f t="shared" si="416"/>
        <v>-1335.9961813842483</v>
      </c>
      <c r="HX226" s="13">
        <f t="shared" si="416"/>
        <v>-1336.0237529691212</v>
      </c>
      <c r="HY226" s="13">
        <f t="shared" si="416"/>
        <v>-1336.0510638297872</v>
      </c>
      <c r="HZ226" s="13">
        <f t="shared" si="416"/>
        <v>-1336.0781176470589</v>
      </c>
      <c r="IA226" s="13">
        <f t="shared" si="416"/>
        <v>-1336.1049180327868</v>
      </c>
      <c r="IB226" s="13">
        <f t="shared" si="416"/>
        <v>-1336.1314685314685</v>
      </c>
      <c r="IC226" s="13">
        <f t="shared" si="416"/>
        <v>-1336.1577726218097</v>
      </c>
      <c r="ID226" s="13">
        <f t="shared" si="416"/>
        <v>-1336.1838337182448</v>
      </c>
      <c r="IE226" s="13">
        <f t="shared" si="416"/>
        <v>-1336.2096551724137</v>
      </c>
      <c r="IF226" s="13">
        <f t="shared" si="416"/>
        <v>-1336.2352402745996</v>
      </c>
      <c r="IG226" s="13">
        <f t="shared" si="416"/>
        <v>-1336.2605922551254</v>
      </c>
      <c r="IH226" s="13">
        <f t="shared" si="416"/>
        <v>-1336.2857142857142</v>
      </c>
      <c r="II226" s="13">
        <f t="shared" si="416"/>
        <v>-1336.3106094808127</v>
      </c>
      <c r="IJ226" s="13">
        <f t="shared" si="416"/>
        <v>-1336.3352808988764</v>
      </c>
      <c r="IK226" s="13">
        <f t="shared" si="416"/>
        <v>-1336.3597315436241</v>
      </c>
      <c r="IL226" s="13">
        <f t="shared" si="416"/>
        <v>-1336.3839643652561</v>
      </c>
      <c r="IM226" s="13">
        <f t="shared" si="416"/>
        <v>-1336.4079822616409</v>
      </c>
      <c r="IN226" s="13">
        <f t="shared" si="416"/>
        <v>-1336.4317880794702</v>
      </c>
      <c r="IO226" s="13">
        <f t="shared" si="416"/>
        <v>-1336.4553846153847</v>
      </c>
      <c r="IP226" s="13">
        <f t="shared" si="416"/>
        <v>-1336.4787746170678</v>
      </c>
      <c r="IQ226" s="13">
        <f t="shared" si="416"/>
        <v>-1336.5019607843137</v>
      </c>
      <c r="IR226" s="13">
        <f t="shared" si="416"/>
        <v>-1336.5249457700652</v>
      </c>
      <c r="IS226" s="13">
        <f t="shared" si="416"/>
        <v>-1336.5477321814255</v>
      </c>
      <c r="IT226" s="13">
        <f t="shared" si="416"/>
        <v>-1336.5703225806451</v>
      </c>
      <c r="IU226" s="13">
        <f t="shared" si="416"/>
        <v>-1336.5927194860815</v>
      </c>
      <c r="IV226" s="13">
        <f t="shared" si="416"/>
        <v>-1336.6149253731344</v>
      </c>
      <c r="IW226" s="13"/>
      <c r="IX226" s="13"/>
      <c r="IY226" s="13"/>
      <c r="IZ226" s="13"/>
      <c r="JA226" s="13"/>
      <c r="JB226" s="13"/>
    </row>
    <row r="227" spans="1:262" ht="12.75" customHeight="1" x14ac:dyDescent="0.3">
      <c r="A227" s="4" t="s">
        <v>43</v>
      </c>
      <c r="B227" s="2">
        <f>460+109+100</f>
        <v>669</v>
      </c>
      <c r="C227" s="13">
        <f t="shared" si="397"/>
        <v>424.375</v>
      </c>
      <c r="D227" s="13">
        <f t="shared" si="398"/>
        <v>-244.625</v>
      </c>
      <c r="E227" s="13">
        <f t="shared" si="399"/>
        <v>8</v>
      </c>
      <c r="F227" s="2" t="e">
        <f t="shared" si="400"/>
        <v>#NUM!</v>
      </c>
      <c r="G227" s="13">
        <f t="shared" si="401"/>
        <v>-8.7366071428571423</v>
      </c>
      <c r="H227" s="11">
        <f t="shared" si="402"/>
        <v>643.125</v>
      </c>
      <c r="I227" s="13"/>
      <c r="J227" s="13"/>
      <c r="K227" s="13"/>
      <c r="L227" s="13"/>
      <c r="M227" s="13"/>
      <c r="N227" s="13"/>
      <c r="O227" s="13"/>
      <c r="P227" s="13"/>
      <c r="Q227" s="13"/>
      <c r="R227" s="4">
        <v>2000</v>
      </c>
      <c r="S227" s="17">
        <f t="shared" si="403"/>
        <v>1.25</v>
      </c>
      <c r="T227" s="17">
        <v>5</v>
      </c>
      <c r="U227" s="17">
        <f t="shared" si="404"/>
        <v>6.25</v>
      </c>
      <c r="V227" s="17">
        <f t="shared" si="405"/>
        <v>500</v>
      </c>
      <c r="W227" s="17">
        <f t="shared" si="406"/>
        <v>0.75</v>
      </c>
      <c r="X227" s="17">
        <f t="shared" si="407"/>
        <v>150</v>
      </c>
      <c r="Y227" s="4">
        <f t="shared" si="408"/>
        <v>500</v>
      </c>
      <c r="Z227" s="4">
        <v>0.05</v>
      </c>
      <c r="AA227" s="4">
        <v>75</v>
      </c>
      <c r="AB227" s="4">
        <v>7</v>
      </c>
      <c r="AC227" s="4">
        <v>500</v>
      </c>
      <c r="AD227" s="4">
        <v>500</v>
      </c>
      <c r="AE227" s="4">
        <f t="shared" si="409"/>
        <v>1125</v>
      </c>
      <c r="AF227" s="4">
        <f t="shared" si="410"/>
        <v>112.5</v>
      </c>
      <c r="AG227" s="13">
        <f t="shared" ref="AG227:IV227" si="417">((($V227+$X227)/10*MAX((AG$2/$AC227),1)+($Y227/80*180*$Z227))/(MAX((AG$2/$AA227),1)+$AB227))*28-$B227</f>
        <v>-244.625</v>
      </c>
      <c r="AH227" s="13">
        <f t="shared" si="417"/>
        <v>-244.625</v>
      </c>
      <c r="AI227" s="13">
        <f t="shared" si="417"/>
        <v>-244.625</v>
      </c>
      <c r="AJ227" s="13">
        <f t="shared" si="417"/>
        <v>-244.625</v>
      </c>
      <c r="AK227" s="13">
        <f t="shared" si="417"/>
        <v>-244.625</v>
      </c>
      <c r="AL227" s="13">
        <f t="shared" si="417"/>
        <v>-244.625</v>
      </c>
      <c r="AM227" s="13">
        <f t="shared" si="417"/>
        <v>-244.625</v>
      </c>
      <c r="AN227" s="13">
        <f t="shared" si="417"/>
        <v>-244.625</v>
      </c>
      <c r="AO227" s="13">
        <f t="shared" si="417"/>
        <v>-244.625</v>
      </c>
      <c r="AP227" s="13">
        <f t="shared" si="417"/>
        <v>-244.625</v>
      </c>
      <c r="AQ227" s="13">
        <f t="shared" si="417"/>
        <v>-244.625</v>
      </c>
      <c r="AR227" s="13">
        <f t="shared" si="417"/>
        <v>-244.625</v>
      </c>
      <c r="AS227" s="13">
        <f t="shared" si="417"/>
        <v>-246.73631840796014</v>
      </c>
      <c r="AT227" s="13">
        <f t="shared" si="417"/>
        <v>-250.89655172413796</v>
      </c>
      <c r="AU227" s="13">
        <f t="shared" si="417"/>
        <v>-254.97560975609753</v>
      </c>
      <c r="AV227" s="13">
        <f t="shared" si="417"/>
        <v>-258.97584541062798</v>
      </c>
      <c r="AW227" s="13">
        <f t="shared" si="417"/>
        <v>-262.8995215311005</v>
      </c>
      <c r="AX227" s="13">
        <f t="shared" si="417"/>
        <v>-266.74881516587675</v>
      </c>
      <c r="AY227" s="13">
        <f t="shared" si="417"/>
        <v>-270.5258215962441</v>
      </c>
      <c r="AZ227" s="13">
        <f t="shared" si="417"/>
        <v>-274.23255813953489</v>
      </c>
      <c r="BA227" s="13">
        <f t="shared" si="417"/>
        <v>-277.87096774193549</v>
      </c>
      <c r="BB227" s="13">
        <f t="shared" si="417"/>
        <v>-281.44292237442926</v>
      </c>
      <c r="BC227" s="13">
        <f t="shared" si="417"/>
        <v>-284.95022624434387</v>
      </c>
      <c r="BD227" s="13">
        <f t="shared" si="417"/>
        <v>-288.39461883408075</v>
      </c>
      <c r="BE227" s="13">
        <f t="shared" si="417"/>
        <v>-291.77777777777783</v>
      </c>
      <c r="BF227" s="13">
        <f t="shared" si="417"/>
        <v>-295.10132158590312</v>
      </c>
      <c r="BG227" s="13">
        <f t="shared" si="417"/>
        <v>-298.36681222707421</v>
      </c>
      <c r="BH227" s="13">
        <f t="shared" si="417"/>
        <v>-301.57575757575762</v>
      </c>
      <c r="BI227" s="13">
        <f t="shared" si="417"/>
        <v>-304.72961373390558</v>
      </c>
      <c r="BJ227" s="13">
        <f t="shared" si="417"/>
        <v>-307.82978723404256</v>
      </c>
      <c r="BK227" s="13">
        <f t="shared" si="417"/>
        <v>-310.8776371308017</v>
      </c>
      <c r="BL227" s="13">
        <f t="shared" si="417"/>
        <v>-313.87447698744774</v>
      </c>
      <c r="BM227" s="13">
        <f t="shared" si="417"/>
        <v>-316.8215767634855</v>
      </c>
      <c r="BN227" s="13">
        <f t="shared" si="417"/>
        <v>-319.72016460905354</v>
      </c>
      <c r="BO227" s="13">
        <f t="shared" si="417"/>
        <v>-322.57142857142861</v>
      </c>
      <c r="BP227" s="13">
        <f t="shared" si="417"/>
        <v>-325.37651821862346</v>
      </c>
      <c r="BQ227" s="13">
        <f t="shared" si="417"/>
        <v>-328.13654618473896</v>
      </c>
      <c r="BR227" s="13">
        <f t="shared" si="417"/>
        <v>-330.85258964143424</v>
      </c>
      <c r="BS227" s="13">
        <f t="shared" si="417"/>
        <v>-333.52569169960481</v>
      </c>
      <c r="BT227" s="13">
        <f t="shared" si="417"/>
        <v>-336.15686274509801</v>
      </c>
      <c r="BU227" s="13">
        <f t="shared" si="417"/>
        <v>-338.7470817120622</v>
      </c>
      <c r="BV227" s="13">
        <f t="shared" si="417"/>
        <v>-341.29729729729729</v>
      </c>
      <c r="BW227" s="13">
        <f t="shared" si="417"/>
        <v>-343.80842911877392</v>
      </c>
      <c r="BX227" s="13">
        <f t="shared" si="417"/>
        <v>-346.28136882129274</v>
      </c>
      <c r="BY227" s="13">
        <f t="shared" si="417"/>
        <v>-348.71698113207549</v>
      </c>
      <c r="BZ227" s="13">
        <f t="shared" si="417"/>
        <v>-351.11610486891385</v>
      </c>
      <c r="CA227" s="13">
        <f t="shared" si="417"/>
        <v>-353.47955390334573</v>
      </c>
      <c r="CB227" s="13">
        <f t="shared" si="417"/>
        <v>-355.80811808118079</v>
      </c>
      <c r="CC227" s="13">
        <f t="shared" si="417"/>
        <v>-358.10256410256409</v>
      </c>
      <c r="CD227" s="13">
        <f t="shared" si="417"/>
        <v>-360.36363636363637</v>
      </c>
      <c r="CE227" s="13">
        <f t="shared" si="417"/>
        <v>-362.59205776173286</v>
      </c>
      <c r="CF227" s="13">
        <f t="shared" si="417"/>
        <v>-364.78853046594986</v>
      </c>
      <c r="CG227" s="13">
        <f t="shared" si="417"/>
        <v>-366.95373665480429</v>
      </c>
      <c r="CH227" s="13">
        <f t="shared" si="417"/>
        <v>-369.08833922261488</v>
      </c>
      <c r="CI227" s="13">
        <f t="shared" si="417"/>
        <v>-371.19298245614033</v>
      </c>
      <c r="CJ227" s="13">
        <f t="shared" si="417"/>
        <v>-373.26829268292687</v>
      </c>
      <c r="CK227" s="13">
        <f t="shared" si="417"/>
        <v>-375.31487889273353</v>
      </c>
      <c r="CL227" s="13">
        <f t="shared" si="417"/>
        <v>-377.33333333333337</v>
      </c>
      <c r="CM227" s="13">
        <f t="shared" si="417"/>
        <v>-379.32423208191125</v>
      </c>
      <c r="CN227" s="13">
        <f t="shared" si="417"/>
        <v>-381.28813559322037</v>
      </c>
      <c r="CO227" s="13">
        <f t="shared" si="417"/>
        <v>-383.2255892255892</v>
      </c>
      <c r="CP227" s="13">
        <f t="shared" si="417"/>
        <v>-385.13712374581945</v>
      </c>
      <c r="CQ227" s="13">
        <f t="shared" si="417"/>
        <v>-387.02325581395348</v>
      </c>
      <c r="CR227" s="13">
        <f t="shared" si="417"/>
        <v>-388.88448844884493</v>
      </c>
      <c r="CS227" s="13">
        <f t="shared" si="417"/>
        <v>-390.72131147540983</v>
      </c>
      <c r="CT227" s="13">
        <f t="shared" si="417"/>
        <v>-392.53420195439742</v>
      </c>
      <c r="CU227" s="13">
        <f t="shared" si="417"/>
        <v>-394.32362459546925</v>
      </c>
      <c r="CV227" s="13">
        <f t="shared" si="417"/>
        <v>-396.09003215434086</v>
      </c>
      <c r="CW227" s="13">
        <f t="shared" si="417"/>
        <v>-397.83386581469642</v>
      </c>
      <c r="CX227" s="13">
        <f t="shared" si="417"/>
        <v>-399.55555555555554</v>
      </c>
      <c r="CY227" s="13">
        <f t="shared" si="417"/>
        <v>-401.25552050473186</v>
      </c>
      <c r="CZ227" s="13">
        <f t="shared" si="417"/>
        <v>-402.93416927899688</v>
      </c>
      <c r="DA227" s="13">
        <f t="shared" si="417"/>
        <v>-404.5919003115265</v>
      </c>
      <c r="DB227" s="13">
        <f t="shared" si="417"/>
        <v>-406.2291021671827</v>
      </c>
      <c r="DC227" s="13">
        <f t="shared" si="417"/>
        <v>-407.84615384615387</v>
      </c>
      <c r="DD227" s="13">
        <f t="shared" si="417"/>
        <v>-409.44342507645257</v>
      </c>
      <c r="DE227" s="13">
        <f t="shared" si="417"/>
        <v>-411.02127659574467</v>
      </c>
      <c r="DF227" s="13">
        <f t="shared" si="417"/>
        <v>-412.58006042296074</v>
      </c>
      <c r="DG227" s="13">
        <f t="shared" si="417"/>
        <v>-414.12012012012013</v>
      </c>
      <c r="DH227" s="13">
        <f t="shared" si="417"/>
        <v>-415.64179104477614</v>
      </c>
      <c r="DI227" s="13">
        <f t="shared" si="417"/>
        <v>-417.14540059347183</v>
      </c>
      <c r="DJ227" s="13">
        <f t="shared" si="417"/>
        <v>-418.63126843657813</v>
      </c>
      <c r="DK227" s="13">
        <f t="shared" si="417"/>
        <v>-420.09970674486806</v>
      </c>
      <c r="DL227" s="13">
        <f t="shared" si="417"/>
        <v>-420.48979591836735</v>
      </c>
      <c r="DM227" s="13">
        <f t="shared" si="417"/>
        <v>-420.3478260869565</v>
      </c>
      <c r="DN227" s="13">
        <f t="shared" si="417"/>
        <v>-420.20749279538904</v>
      </c>
      <c r="DO227" s="13">
        <f t="shared" si="417"/>
        <v>-420.0687679083095</v>
      </c>
      <c r="DP227" s="13">
        <f t="shared" si="417"/>
        <v>-419.9316239316239</v>
      </c>
      <c r="DQ227" s="13">
        <f t="shared" si="417"/>
        <v>-419.79603399433427</v>
      </c>
      <c r="DR227" s="13">
        <f t="shared" si="417"/>
        <v>-419.66197183098586</v>
      </c>
      <c r="DS227" s="13">
        <f t="shared" si="417"/>
        <v>-419.52941176470591</v>
      </c>
      <c r="DT227" s="13">
        <f t="shared" si="417"/>
        <v>-419.39832869080783</v>
      </c>
      <c r="DU227" s="13">
        <f t="shared" si="417"/>
        <v>-419.2686980609418</v>
      </c>
      <c r="DV227" s="13">
        <f t="shared" si="417"/>
        <v>-419.14049586776861</v>
      </c>
      <c r="DW227" s="13">
        <f t="shared" si="417"/>
        <v>-419.01369863013701</v>
      </c>
      <c r="DX227" s="13">
        <f t="shared" si="417"/>
        <v>-418.88828337874662</v>
      </c>
      <c r="DY227" s="13">
        <f t="shared" si="417"/>
        <v>-418.76422764227641</v>
      </c>
      <c r="DZ227" s="13">
        <f t="shared" si="417"/>
        <v>-418.64150943396226</v>
      </c>
      <c r="EA227" s="13">
        <f t="shared" si="417"/>
        <v>-418.52010723860587</v>
      </c>
      <c r="EB227" s="13">
        <f t="shared" si="417"/>
        <v>-418.40000000000003</v>
      </c>
      <c r="EC227" s="13">
        <f t="shared" si="417"/>
        <v>-418.28116710875332</v>
      </c>
      <c r="ED227" s="13">
        <f t="shared" si="417"/>
        <v>-418.16358839050133</v>
      </c>
      <c r="EE227" s="13">
        <f t="shared" si="417"/>
        <v>-418.04724409448818</v>
      </c>
      <c r="EF227" s="13">
        <f t="shared" si="417"/>
        <v>-417.93211488250654</v>
      </c>
      <c r="EG227" s="13">
        <f t="shared" si="417"/>
        <v>-417.81818181818181</v>
      </c>
      <c r="EH227" s="13">
        <f t="shared" si="417"/>
        <v>-417.7054263565891</v>
      </c>
      <c r="EI227" s="13">
        <f t="shared" si="417"/>
        <v>-417.59383033419022</v>
      </c>
      <c r="EJ227" s="13">
        <f t="shared" si="417"/>
        <v>-417.48337595907924</v>
      </c>
      <c r="EK227" s="13">
        <f t="shared" si="417"/>
        <v>-417.37404580152668</v>
      </c>
      <c r="EL227" s="13">
        <f t="shared" si="417"/>
        <v>-417.26582278481015</v>
      </c>
      <c r="EM227" s="13">
        <f t="shared" si="417"/>
        <v>-417.15869017632247</v>
      </c>
      <c r="EN227" s="13">
        <f t="shared" si="417"/>
        <v>-417.05263157894734</v>
      </c>
      <c r="EO227" s="13">
        <f t="shared" si="417"/>
        <v>-416.94763092269329</v>
      </c>
      <c r="EP227" s="13">
        <f t="shared" si="417"/>
        <v>-416.84367245657563</v>
      </c>
      <c r="EQ227" s="13">
        <f t="shared" si="417"/>
        <v>-416.74074074074076</v>
      </c>
      <c r="ER227" s="13">
        <f t="shared" si="417"/>
        <v>-416.63882063882068</v>
      </c>
      <c r="ES227" s="13">
        <f t="shared" si="417"/>
        <v>-416.53789731051347</v>
      </c>
      <c r="ET227" s="13">
        <f t="shared" si="417"/>
        <v>-416.43795620437953</v>
      </c>
      <c r="EU227" s="13">
        <f t="shared" si="417"/>
        <v>-416.33898305084745</v>
      </c>
      <c r="EV227" s="13">
        <f t="shared" si="417"/>
        <v>-416.24096385542174</v>
      </c>
      <c r="EW227" s="13">
        <f t="shared" si="417"/>
        <v>-416.14388489208636</v>
      </c>
      <c r="EX227" s="13">
        <f t="shared" si="417"/>
        <v>-416.04773269689736</v>
      </c>
      <c r="EY227" s="13">
        <f t="shared" si="417"/>
        <v>-415.9524940617577</v>
      </c>
      <c r="EZ227" s="13">
        <f t="shared" si="417"/>
        <v>-415.8581560283688</v>
      </c>
      <c r="FA227" s="13">
        <f t="shared" si="417"/>
        <v>-415.76470588235293</v>
      </c>
      <c r="FB227" s="13">
        <f t="shared" si="417"/>
        <v>-415.67213114754099</v>
      </c>
      <c r="FC227" s="13">
        <f t="shared" si="417"/>
        <v>-415.58041958041963</v>
      </c>
      <c r="FD227" s="13">
        <f t="shared" si="417"/>
        <v>-415.48955916473324</v>
      </c>
      <c r="FE227" s="13">
        <f t="shared" si="417"/>
        <v>-415.39953810623558</v>
      </c>
      <c r="FF227" s="13">
        <f t="shared" si="417"/>
        <v>-415.31034482758616</v>
      </c>
      <c r="FG227" s="13">
        <f t="shared" si="417"/>
        <v>-415.2219679633867</v>
      </c>
      <c r="FH227" s="13">
        <f t="shared" si="417"/>
        <v>-415.13439635535315</v>
      </c>
      <c r="FI227" s="13">
        <f t="shared" si="417"/>
        <v>-415.04761904761904</v>
      </c>
      <c r="FJ227" s="13">
        <f t="shared" si="417"/>
        <v>-414.96162528216701</v>
      </c>
      <c r="FK227" s="13">
        <f t="shared" si="417"/>
        <v>-414.87640449438197</v>
      </c>
      <c r="FL227" s="13">
        <f t="shared" si="417"/>
        <v>-414.7919463087249</v>
      </c>
      <c r="FM227" s="13">
        <f t="shared" si="417"/>
        <v>-414.70824053452111</v>
      </c>
      <c r="FN227" s="13">
        <f t="shared" si="417"/>
        <v>-414.62527716186253</v>
      </c>
      <c r="FO227" s="13">
        <f t="shared" si="417"/>
        <v>-414.54304635761582</v>
      </c>
      <c r="FP227" s="13">
        <f t="shared" si="417"/>
        <v>-414.46153846153845</v>
      </c>
      <c r="FQ227" s="13">
        <f t="shared" si="417"/>
        <v>-414.38074398249455</v>
      </c>
      <c r="FR227" s="13">
        <f t="shared" si="417"/>
        <v>-414.30065359477123</v>
      </c>
      <c r="FS227" s="13">
        <f t="shared" si="417"/>
        <v>-414.2212581344902</v>
      </c>
      <c r="FT227" s="13">
        <f t="shared" si="417"/>
        <v>-414.14254859611231</v>
      </c>
      <c r="FU227" s="13">
        <f t="shared" si="417"/>
        <v>-414.06451612903231</v>
      </c>
      <c r="FV227" s="13">
        <f t="shared" si="417"/>
        <v>-413.98715203426121</v>
      </c>
      <c r="FW227" s="13">
        <f t="shared" si="417"/>
        <v>-413.91044776119401</v>
      </c>
      <c r="FX227" s="13">
        <f t="shared" si="417"/>
        <v>-413.83439490445863</v>
      </c>
      <c r="FY227" s="13">
        <f t="shared" si="417"/>
        <v>-413.7589852008457</v>
      </c>
      <c r="FZ227" s="13">
        <f t="shared" si="417"/>
        <v>-413.68421052631578</v>
      </c>
      <c r="GA227" s="13">
        <f t="shared" si="417"/>
        <v>-413.6100628930817</v>
      </c>
      <c r="GB227" s="13">
        <f t="shared" si="417"/>
        <v>-413.53653444676411</v>
      </c>
      <c r="GC227" s="13">
        <f t="shared" si="417"/>
        <v>-413.46361746361748</v>
      </c>
      <c r="GD227" s="13">
        <f t="shared" si="417"/>
        <v>-413.39130434782612</v>
      </c>
      <c r="GE227" s="13">
        <f t="shared" si="417"/>
        <v>-413.31958762886597</v>
      </c>
      <c r="GF227" s="13">
        <f t="shared" si="417"/>
        <v>-413.24845995893224</v>
      </c>
      <c r="GG227" s="13">
        <f t="shared" si="417"/>
        <v>-413.17791411042947</v>
      </c>
      <c r="GH227" s="13">
        <f t="shared" si="417"/>
        <v>-413.10794297352339</v>
      </c>
      <c r="GI227" s="13">
        <f t="shared" si="417"/>
        <v>-413.03853955375257</v>
      </c>
      <c r="GJ227" s="13">
        <f t="shared" si="417"/>
        <v>-412.96969696969694</v>
      </c>
      <c r="GK227" s="13">
        <f t="shared" si="417"/>
        <v>-412.90140845070425</v>
      </c>
      <c r="GL227" s="13">
        <f t="shared" si="417"/>
        <v>-412.83366733466937</v>
      </c>
      <c r="GM227" s="13">
        <f t="shared" si="417"/>
        <v>-412.76646706586826</v>
      </c>
      <c r="GN227" s="13">
        <f t="shared" si="417"/>
        <v>-412.69980119284287</v>
      </c>
      <c r="GO227" s="13">
        <f t="shared" si="417"/>
        <v>-412.63366336633663</v>
      </c>
      <c r="GP227" s="13">
        <f t="shared" si="417"/>
        <v>-412.56804733727813</v>
      </c>
      <c r="GQ227" s="13">
        <f t="shared" si="417"/>
        <v>-412.50294695481341</v>
      </c>
      <c r="GR227" s="13">
        <f t="shared" si="417"/>
        <v>-412.43835616438355</v>
      </c>
      <c r="GS227" s="13">
        <f t="shared" si="417"/>
        <v>-412.37426900584796</v>
      </c>
      <c r="GT227" s="13">
        <f t="shared" si="417"/>
        <v>-412.31067961165053</v>
      </c>
      <c r="GU227" s="13">
        <f t="shared" si="417"/>
        <v>-412.24758220502906</v>
      </c>
      <c r="GV227" s="13">
        <f t="shared" si="417"/>
        <v>-412.18497109826586</v>
      </c>
      <c r="GW227" s="13">
        <f t="shared" si="417"/>
        <v>-412.12284069097893</v>
      </c>
      <c r="GX227" s="13">
        <f t="shared" si="417"/>
        <v>-412.06118546845124</v>
      </c>
      <c r="GY227" s="13">
        <f t="shared" si="417"/>
        <v>-412</v>
      </c>
      <c r="GZ227" s="13">
        <f t="shared" si="417"/>
        <v>-411.9392789373814</v>
      </c>
      <c r="HA227" s="13">
        <f t="shared" si="417"/>
        <v>-411.8790170132325</v>
      </c>
      <c r="HB227" s="13">
        <f t="shared" si="417"/>
        <v>-411.81920903954807</v>
      </c>
      <c r="HC227" s="13">
        <f t="shared" si="417"/>
        <v>-411.75984990619139</v>
      </c>
      <c r="HD227" s="13">
        <f t="shared" si="417"/>
        <v>-411.70093457943926</v>
      </c>
      <c r="HE227" s="13">
        <f t="shared" si="417"/>
        <v>-411.64245810055866</v>
      </c>
      <c r="HF227" s="13">
        <f t="shared" si="417"/>
        <v>-411.58441558441558</v>
      </c>
      <c r="HG227" s="13">
        <f t="shared" si="417"/>
        <v>-411.5268022181146</v>
      </c>
      <c r="HH227" s="13">
        <f t="shared" si="417"/>
        <v>-411.46961325966851</v>
      </c>
      <c r="HI227" s="13">
        <f t="shared" si="417"/>
        <v>-411.41284403669721</v>
      </c>
      <c r="HJ227" s="13">
        <f t="shared" si="417"/>
        <v>-411.35648994515543</v>
      </c>
      <c r="HK227" s="13">
        <f t="shared" si="417"/>
        <v>-411.3005464480874</v>
      </c>
      <c r="HL227" s="13">
        <f t="shared" si="417"/>
        <v>-411.24500907441018</v>
      </c>
      <c r="HM227" s="13">
        <f t="shared" si="417"/>
        <v>-411.18987341772151</v>
      </c>
      <c r="HN227" s="13">
        <f t="shared" si="417"/>
        <v>-411.1351351351351</v>
      </c>
      <c r="HO227" s="13">
        <f t="shared" si="417"/>
        <v>-411.0807899461401</v>
      </c>
      <c r="HP227" s="13">
        <f t="shared" si="417"/>
        <v>-411.02683363148481</v>
      </c>
      <c r="HQ227" s="13">
        <f t="shared" si="417"/>
        <v>-410.97326203208553</v>
      </c>
      <c r="HR227" s="13">
        <f t="shared" si="417"/>
        <v>-410.92007104795738</v>
      </c>
      <c r="HS227" s="13">
        <f t="shared" si="417"/>
        <v>-410.86725663716817</v>
      </c>
      <c r="HT227" s="13">
        <f t="shared" si="417"/>
        <v>-410.81481481481478</v>
      </c>
      <c r="HU227" s="13">
        <f t="shared" si="417"/>
        <v>-410.76274165202108</v>
      </c>
      <c r="HV227" s="13">
        <f t="shared" si="417"/>
        <v>-410.71103327495621</v>
      </c>
      <c r="HW227" s="13">
        <f t="shared" si="417"/>
        <v>-410.65968586387436</v>
      </c>
      <c r="HX227" s="13">
        <f t="shared" si="417"/>
        <v>-410.60869565217394</v>
      </c>
      <c r="HY227" s="13">
        <f t="shared" si="417"/>
        <v>-410.55805892547659</v>
      </c>
      <c r="HZ227" s="13">
        <f t="shared" si="417"/>
        <v>-410.50777202072538</v>
      </c>
      <c r="IA227" s="13">
        <f t="shared" si="417"/>
        <v>-410.45783132530119</v>
      </c>
      <c r="IB227" s="13">
        <f t="shared" si="417"/>
        <v>-410.40823327615777</v>
      </c>
      <c r="IC227" s="13">
        <f t="shared" si="417"/>
        <v>-410.35897435897436</v>
      </c>
      <c r="ID227" s="13">
        <f t="shared" si="417"/>
        <v>-410.31005110732536</v>
      </c>
      <c r="IE227" s="13">
        <f t="shared" si="417"/>
        <v>-410.26146010186756</v>
      </c>
      <c r="IF227" s="13">
        <f t="shared" si="417"/>
        <v>-410.21319796954316</v>
      </c>
      <c r="IG227" s="13">
        <f t="shared" si="417"/>
        <v>-410.16526138279932</v>
      </c>
      <c r="IH227" s="13">
        <f t="shared" si="417"/>
        <v>-410.11764705882354</v>
      </c>
      <c r="II227" s="13">
        <f t="shared" si="417"/>
        <v>-410.07035175879395</v>
      </c>
      <c r="IJ227" s="13">
        <f t="shared" si="417"/>
        <v>-410.02337228714521</v>
      </c>
      <c r="IK227" s="13">
        <f t="shared" si="417"/>
        <v>-409.97670549084859</v>
      </c>
      <c r="IL227" s="13">
        <f t="shared" si="417"/>
        <v>-409.93034825870649</v>
      </c>
      <c r="IM227" s="13">
        <f t="shared" si="417"/>
        <v>-409.88429752066111</v>
      </c>
      <c r="IN227" s="13">
        <f t="shared" si="417"/>
        <v>-409.83855024711693</v>
      </c>
      <c r="IO227" s="13">
        <f t="shared" si="417"/>
        <v>-409.79310344827587</v>
      </c>
      <c r="IP227" s="13">
        <f t="shared" si="417"/>
        <v>-409.74795417348605</v>
      </c>
      <c r="IQ227" s="13">
        <f t="shared" si="417"/>
        <v>-409.70309951060358</v>
      </c>
      <c r="IR227" s="13">
        <f t="shared" si="417"/>
        <v>-409.65853658536588</v>
      </c>
      <c r="IS227" s="13">
        <f t="shared" si="417"/>
        <v>-409.61426256077795</v>
      </c>
      <c r="IT227" s="13">
        <f t="shared" si="417"/>
        <v>-409.57027463651053</v>
      </c>
      <c r="IU227" s="13">
        <f t="shared" si="417"/>
        <v>-409.52657004830917</v>
      </c>
      <c r="IV227" s="13">
        <f t="shared" si="417"/>
        <v>-409.48314606741576</v>
      </c>
      <c r="IW227" s="13"/>
      <c r="IX227" s="13"/>
      <c r="IY227" s="13"/>
      <c r="IZ227" s="13"/>
      <c r="JA227" s="13"/>
      <c r="JB227" s="13"/>
    </row>
    <row r="228" spans="1:262" ht="12.75" customHeight="1" x14ac:dyDescent="0.3">
      <c r="A228" s="14" t="s">
        <v>44</v>
      </c>
      <c r="B228" s="18">
        <v>362</v>
      </c>
      <c r="C228" s="19">
        <f t="shared" si="397"/>
        <v>323.33333333333331</v>
      </c>
      <c r="D228" s="19">
        <f t="shared" si="398"/>
        <v>-38.666666666666686</v>
      </c>
      <c r="E228" s="19">
        <f t="shared" si="399"/>
        <v>10.5</v>
      </c>
      <c r="F228" s="18" t="e">
        <f t="shared" si="400"/>
        <v>#NUM!</v>
      </c>
      <c r="G228" s="19">
        <f t="shared" si="401"/>
        <v>-1.3809523809523816</v>
      </c>
      <c r="H228" s="16">
        <f t="shared" si="402"/>
        <v>490</v>
      </c>
      <c r="I228" s="19"/>
      <c r="J228" s="19"/>
      <c r="K228" s="19"/>
      <c r="L228" s="19"/>
      <c r="M228" s="19"/>
      <c r="N228" s="19"/>
      <c r="O228" s="19"/>
      <c r="P228" s="19"/>
      <c r="Q228" s="19"/>
      <c r="R228" s="4">
        <v>6000</v>
      </c>
      <c r="S228" s="17">
        <f t="shared" si="403"/>
        <v>1.25</v>
      </c>
      <c r="T228" s="17">
        <v>5</v>
      </c>
      <c r="U228" s="17">
        <f t="shared" si="404"/>
        <v>6.25</v>
      </c>
      <c r="V228" s="17">
        <f t="shared" si="405"/>
        <v>500</v>
      </c>
      <c r="W228" s="17">
        <f t="shared" si="406"/>
        <v>0.75</v>
      </c>
      <c r="X228" s="17">
        <f t="shared" si="407"/>
        <v>150</v>
      </c>
      <c r="Y228" s="4">
        <f t="shared" si="408"/>
        <v>500</v>
      </c>
      <c r="Z228" s="4">
        <v>0.05</v>
      </c>
      <c r="AA228" s="4">
        <v>12</v>
      </c>
      <c r="AB228" s="4">
        <v>7</v>
      </c>
      <c r="AC228" s="4">
        <v>500</v>
      </c>
      <c r="AD228" s="4">
        <v>500</v>
      </c>
      <c r="AE228" s="4">
        <f t="shared" si="409"/>
        <v>1125</v>
      </c>
      <c r="AF228" s="4">
        <f t="shared" si="410"/>
        <v>112.5</v>
      </c>
      <c r="AG228" s="13">
        <f t="shared" ref="AG228:IV228" si="418">((($V228+$X228)/10*MAX((AG$2/$AC228),1)+($Y228/80*180*$Z228))/(MAX((AG$2/$AA228),1)+$AB228))*28-$B228</f>
        <v>62.375</v>
      </c>
      <c r="AH228" s="13">
        <f t="shared" si="418"/>
        <v>62.375</v>
      </c>
      <c r="AI228" s="13">
        <f t="shared" si="418"/>
        <v>37.411764705882376</v>
      </c>
      <c r="AJ228" s="13">
        <f t="shared" si="418"/>
        <v>15.222222222222172</v>
      </c>
      <c r="AK228" s="13">
        <f t="shared" si="418"/>
        <v>-4.631578947368439</v>
      </c>
      <c r="AL228" s="13">
        <f t="shared" si="418"/>
        <v>-22.5</v>
      </c>
      <c r="AM228" s="13">
        <f t="shared" si="418"/>
        <v>-38.666666666666686</v>
      </c>
      <c r="AN228" s="13">
        <f t="shared" si="418"/>
        <v>-53.363636363636374</v>
      </c>
      <c r="AO228" s="13">
        <f t="shared" si="418"/>
        <v>-66.782608695652186</v>
      </c>
      <c r="AP228" s="13">
        <f t="shared" si="418"/>
        <v>-79.083333333333371</v>
      </c>
      <c r="AQ228" s="13">
        <f t="shared" si="418"/>
        <v>-90.400000000000034</v>
      </c>
      <c r="AR228" s="13">
        <f t="shared" si="418"/>
        <v>-100.84615384615387</v>
      </c>
      <c r="AS228" s="13">
        <f t="shared" si="418"/>
        <v>-110.51851851851853</v>
      </c>
      <c r="AT228" s="13">
        <f t="shared" si="418"/>
        <v>-119.49999999999997</v>
      </c>
      <c r="AU228" s="13">
        <f t="shared" si="418"/>
        <v>-127.86206896551721</v>
      </c>
      <c r="AV228" s="13">
        <f t="shared" si="418"/>
        <v>-135.66666666666666</v>
      </c>
      <c r="AW228" s="13">
        <f t="shared" si="418"/>
        <v>-142.96774193548387</v>
      </c>
      <c r="AX228" s="13">
        <f t="shared" si="418"/>
        <v>-149.8125</v>
      </c>
      <c r="AY228" s="13">
        <f t="shared" si="418"/>
        <v>-156.24242424242425</v>
      </c>
      <c r="AZ228" s="13">
        <f t="shared" si="418"/>
        <v>-162.29411764705881</v>
      </c>
      <c r="BA228" s="13">
        <f t="shared" si="418"/>
        <v>-168</v>
      </c>
      <c r="BB228" s="13">
        <f t="shared" si="418"/>
        <v>-173.38888888888891</v>
      </c>
      <c r="BC228" s="13">
        <f t="shared" si="418"/>
        <v>-178.48648648648648</v>
      </c>
      <c r="BD228" s="13">
        <f t="shared" si="418"/>
        <v>-183.31578947368422</v>
      </c>
      <c r="BE228" s="13">
        <f t="shared" si="418"/>
        <v>-187.89743589743588</v>
      </c>
      <c r="BF228" s="13">
        <f t="shared" si="418"/>
        <v>-192.25</v>
      </c>
      <c r="BG228" s="13">
        <f t="shared" si="418"/>
        <v>-196.39024390243901</v>
      </c>
      <c r="BH228" s="13">
        <f t="shared" si="418"/>
        <v>-200.33333333333334</v>
      </c>
      <c r="BI228" s="13">
        <f t="shared" si="418"/>
        <v>-204.09302325581393</v>
      </c>
      <c r="BJ228" s="13">
        <f t="shared" si="418"/>
        <v>-207.68181818181819</v>
      </c>
      <c r="BK228" s="13">
        <f t="shared" si="418"/>
        <v>-211.11111111111109</v>
      </c>
      <c r="BL228" s="13">
        <f t="shared" si="418"/>
        <v>-214.39130434782609</v>
      </c>
      <c r="BM228" s="13">
        <f t="shared" si="418"/>
        <v>-217.531914893617</v>
      </c>
      <c r="BN228" s="13">
        <f t="shared" si="418"/>
        <v>-220.54166666666669</v>
      </c>
      <c r="BO228" s="13">
        <f t="shared" si="418"/>
        <v>-223.42857142857142</v>
      </c>
      <c r="BP228" s="13">
        <f t="shared" si="418"/>
        <v>-226.20000000000002</v>
      </c>
      <c r="BQ228" s="13">
        <f t="shared" si="418"/>
        <v>-228.86274509803923</v>
      </c>
      <c r="BR228" s="13">
        <f t="shared" si="418"/>
        <v>-231.42307692307693</v>
      </c>
      <c r="BS228" s="13">
        <f t="shared" si="418"/>
        <v>-233.88679245283018</v>
      </c>
      <c r="BT228" s="13">
        <f t="shared" si="418"/>
        <v>-236.25925925925927</v>
      </c>
      <c r="BU228" s="13">
        <f t="shared" si="418"/>
        <v>-238.54545454545456</v>
      </c>
      <c r="BV228" s="13">
        <f t="shared" si="418"/>
        <v>-240.75</v>
      </c>
      <c r="BW228" s="13">
        <f t="shared" si="418"/>
        <v>-242.87719298245614</v>
      </c>
      <c r="BX228" s="13">
        <f t="shared" si="418"/>
        <v>-244.93103448275861</v>
      </c>
      <c r="BY228" s="13">
        <f t="shared" si="418"/>
        <v>-246.91525423728814</v>
      </c>
      <c r="BZ228" s="13">
        <f t="shared" si="418"/>
        <v>-248.83333333333331</v>
      </c>
      <c r="CA228" s="13">
        <f t="shared" si="418"/>
        <v>-250.68852459016392</v>
      </c>
      <c r="CB228" s="13">
        <f t="shared" si="418"/>
        <v>-252.48387096774195</v>
      </c>
      <c r="CC228" s="13">
        <f t="shared" si="418"/>
        <v>-254.22222222222223</v>
      </c>
      <c r="CD228" s="13">
        <f t="shared" si="418"/>
        <v>-255.90625</v>
      </c>
      <c r="CE228" s="13">
        <f t="shared" si="418"/>
        <v>-257.53846153846155</v>
      </c>
      <c r="CF228" s="13">
        <f t="shared" si="418"/>
        <v>-259.12121212121212</v>
      </c>
      <c r="CG228" s="13">
        <f t="shared" si="418"/>
        <v>-260.65671641791045</v>
      </c>
      <c r="CH228" s="13">
        <f t="shared" si="418"/>
        <v>-262.14705882352939</v>
      </c>
      <c r="CI228" s="13">
        <f t="shared" si="418"/>
        <v>-263.59420289855075</v>
      </c>
      <c r="CJ228" s="13">
        <f t="shared" si="418"/>
        <v>-265</v>
      </c>
      <c r="CK228" s="13">
        <f t="shared" si="418"/>
        <v>-266.36619718309862</v>
      </c>
      <c r="CL228" s="13">
        <f t="shared" si="418"/>
        <v>-267.69444444444446</v>
      </c>
      <c r="CM228" s="13">
        <f t="shared" si="418"/>
        <v>-268.98630136986299</v>
      </c>
      <c r="CN228" s="13">
        <f t="shared" si="418"/>
        <v>-270.24324324324323</v>
      </c>
      <c r="CO228" s="13">
        <f t="shared" si="418"/>
        <v>-271.4666666666667</v>
      </c>
      <c r="CP228" s="13">
        <f t="shared" si="418"/>
        <v>-272.65789473684208</v>
      </c>
      <c r="CQ228" s="13">
        <f t="shared" si="418"/>
        <v>-273.81818181818181</v>
      </c>
      <c r="CR228" s="13">
        <f t="shared" si="418"/>
        <v>-274.94871794871796</v>
      </c>
      <c r="CS228" s="13">
        <f t="shared" si="418"/>
        <v>-276.05063291139243</v>
      </c>
      <c r="CT228" s="13">
        <f t="shared" si="418"/>
        <v>-277.125</v>
      </c>
      <c r="CU228" s="13">
        <f t="shared" si="418"/>
        <v>-278.17283950617286</v>
      </c>
      <c r="CV228" s="13">
        <f t="shared" si="418"/>
        <v>-279.19512195121951</v>
      </c>
      <c r="CW228" s="13">
        <f t="shared" si="418"/>
        <v>-280.19277108433732</v>
      </c>
      <c r="CX228" s="13">
        <f t="shared" si="418"/>
        <v>-281.16666666666669</v>
      </c>
      <c r="CY228" s="13">
        <f t="shared" si="418"/>
        <v>-282.11764705882354</v>
      </c>
      <c r="CZ228" s="13">
        <f t="shared" si="418"/>
        <v>-283.04651162790697</v>
      </c>
      <c r="DA228" s="13">
        <f t="shared" si="418"/>
        <v>-283.95402298850576</v>
      </c>
      <c r="DB228" s="13">
        <f t="shared" si="418"/>
        <v>-284.84090909090912</v>
      </c>
      <c r="DC228" s="13">
        <f t="shared" si="418"/>
        <v>-285.70786516853934</v>
      </c>
      <c r="DD228" s="13">
        <f t="shared" si="418"/>
        <v>-286.55555555555554</v>
      </c>
      <c r="DE228" s="13">
        <f t="shared" si="418"/>
        <v>-287.38461538461536</v>
      </c>
      <c r="DF228" s="13">
        <f t="shared" si="418"/>
        <v>-288.19565217391306</v>
      </c>
      <c r="DG228" s="13">
        <f t="shared" si="418"/>
        <v>-288.98924731182797</v>
      </c>
      <c r="DH228" s="13">
        <f t="shared" si="418"/>
        <v>-289.7659574468085</v>
      </c>
      <c r="DI228" s="13">
        <f t="shared" si="418"/>
        <v>-290.5263157894737</v>
      </c>
      <c r="DJ228" s="13">
        <f t="shared" si="418"/>
        <v>-291.27083333333337</v>
      </c>
      <c r="DK228" s="13">
        <f t="shared" si="418"/>
        <v>-292</v>
      </c>
      <c r="DL228" s="13">
        <f t="shared" si="418"/>
        <v>-292.41714285714284</v>
      </c>
      <c r="DM228" s="13">
        <f t="shared" si="418"/>
        <v>-292.67878787878789</v>
      </c>
      <c r="DN228" s="13">
        <f t="shared" si="418"/>
        <v>-292.93520000000001</v>
      </c>
      <c r="DO228" s="13">
        <f t="shared" si="418"/>
        <v>-293.18653465346534</v>
      </c>
      <c r="DP228" s="13">
        <f t="shared" si="418"/>
        <v>-293.43294117647059</v>
      </c>
      <c r="DQ228" s="13">
        <f t="shared" si="418"/>
        <v>-293.67456310679609</v>
      </c>
      <c r="DR228" s="13">
        <f t="shared" si="418"/>
        <v>-293.91153846153844</v>
      </c>
      <c r="DS228" s="13">
        <f t="shared" si="418"/>
        <v>-294.14400000000001</v>
      </c>
      <c r="DT228" s="13">
        <f t="shared" si="418"/>
        <v>-294.37207547169811</v>
      </c>
      <c r="DU228" s="13">
        <f t="shared" si="418"/>
        <v>-294.59588785046731</v>
      </c>
      <c r="DV228" s="13">
        <f t="shared" si="418"/>
        <v>-294.81555555555553</v>
      </c>
      <c r="DW228" s="13">
        <f t="shared" si="418"/>
        <v>-295.03119266055046</v>
      </c>
      <c r="DX228" s="13">
        <f t="shared" si="418"/>
        <v>-295.24290909090911</v>
      </c>
      <c r="DY228" s="13">
        <f t="shared" si="418"/>
        <v>-295.45081081081082</v>
      </c>
      <c r="DZ228" s="13">
        <f t="shared" si="418"/>
        <v>-295.65499999999997</v>
      </c>
      <c r="EA228" s="13">
        <f t="shared" si="418"/>
        <v>-295.85557522123895</v>
      </c>
      <c r="EB228" s="13">
        <f t="shared" si="418"/>
        <v>-296.0526315789474</v>
      </c>
      <c r="EC228" s="13">
        <f t="shared" si="418"/>
        <v>-296.24626086956522</v>
      </c>
      <c r="ED228" s="13">
        <f t="shared" si="418"/>
        <v>-296.43655172413793</v>
      </c>
      <c r="EE228" s="13">
        <f t="shared" si="418"/>
        <v>-296.62358974358972</v>
      </c>
      <c r="EF228" s="13">
        <f t="shared" si="418"/>
        <v>-296.80745762711865</v>
      </c>
      <c r="EG228" s="13">
        <f t="shared" si="418"/>
        <v>-296.98823529411766</v>
      </c>
      <c r="EH228" s="13">
        <f t="shared" si="418"/>
        <v>-297.166</v>
      </c>
      <c r="EI228" s="13">
        <f t="shared" si="418"/>
        <v>-297.34082644628097</v>
      </c>
      <c r="EJ228" s="13">
        <f t="shared" si="418"/>
        <v>-297.51278688524587</v>
      </c>
      <c r="EK228" s="13">
        <f t="shared" si="418"/>
        <v>-297.6819512195122</v>
      </c>
      <c r="EL228" s="13">
        <f t="shared" si="418"/>
        <v>-297.84838709677422</v>
      </c>
      <c r="EM228" s="13">
        <f t="shared" si="418"/>
        <v>-298.01215999999999</v>
      </c>
      <c r="EN228" s="13">
        <f t="shared" si="418"/>
        <v>-298.17333333333329</v>
      </c>
      <c r="EO228" s="13">
        <f t="shared" si="418"/>
        <v>-298.33196850393699</v>
      </c>
      <c r="EP228" s="13">
        <f t="shared" si="418"/>
        <v>-298.48812499999997</v>
      </c>
      <c r="EQ228" s="13">
        <f t="shared" si="418"/>
        <v>-298.64186046511628</v>
      </c>
      <c r="ER228" s="13">
        <f t="shared" si="418"/>
        <v>-298.79323076923077</v>
      </c>
      <c r="ES228" s="13">
        <f t="shared" si="418"/>
        <v>-298.94229007633589</v>
      </c>
      <c r="ET228" s="13">
        <f t="shared" si="418"/>
        <v>-299.08909090909094</v>
      </c>
      <c r="EU228" s="13">
        <f t="shared" si="418"/>
        <v>-299.23368421052629</v>
      </c>
      <c r="EV228" s="13">
        <f t="shared" si="418"/>
        <v>-299.37611940298507</v>
      </c>
      <c r="EW228" s="13">
        <f t="shared" si="418"/>
        <v>-299.51644444444446</v>
      </c>
      <c r="EX228" s="13">
        <f t="shared" si="418"/>
        <v>-299.65470588235291</v>
      </c>
      <c r="EY228" s="13">
        <f t="shared" si="418"/>
        <v>-299.79094890510947</v>
      </c>
      <c r="EZ228" s="13">
        <f t="shared" si="418"/>
        <v>-299.92521739130433</v>
      </c>
      <c r="FA228" s="13">
        <f t="shared" si="418"/>
        <v>-300.05755395683451</v>
      </c>
      <c r="FB228" s="13">
        <f t="shared" si="418"/>
        <v>-300.18799999999999</v>
      </c>
      <c r="FC228" s="13">
        <f t="shared" si="418"/>
        <v>-300.31659574468085</v>
      </c>
      <c r="FD228" s="13">
        <f t="shared" si="418"/>
        <v>-300.44338028169011</v>
      </c>
      <c r="FE228" s="13">
        <f t="shared" si="418"/>
        <v>-300.56839160839161</v>
      </c>
      <c r="FF228" s="13">
        <f t="shared" si="418"/>
        <v>-300.69166666666666</v>
      </c>
      <c r="FG228" s="13">
        <f t="shared" si="418"/>
        <v>-300.81324137931034</v>
      </c>
      <c r="FH228" s="13">
        <f t="shared" si="418"/>
        <v>-300.93315068493149</v>
      </c>
      <c r="FI228" s="13">
        <f t="shared" si="418"/>
        <v>-301.05142857142857</v>
      </c>
      <c r="FJ228" s="13">
        <f t="shared" si="418"/>
        <v>-301.16810810810813</v>
      </c>
      <c r="FK228" s="13">
        <f t="shared" si="418"/>
        <v>-301.28322147651005</v>
      </c>
      <c r="FL228" s="13">
        <f t="shared" si="418"/>
        <v>-301.39679999999998</v>
      </c>
      <c r="FM228" s="13">
        <f t="shared" si="418"/>
        <v>-301.50887417218541</v>
      </c>
      <c r="FN228" s="13">
        <f t="shared" si="418"/>
        <v>-301.61947368421056</v>
      </c>
      <c r="FO228" s="13">
        <f t="shared" si="418"/>
        <v>-301.72862745098041</v>
      </c>
      <c r="FP228" s="13">
        <f t="shared" si="418"/>
        <v>-301.83636363636367</v>
      </c>
      <c r="FQ228" s="13">
        <f t="shared" si="418"/>
        <v>-301.94270967741937</v>
      </c>
      <c r="FR228" s="13">
        <f t="shared" si="418"/>
        <v>-302.04769230769233</v>
      </c>
      <c r="FS228" s="13">
        <f t="shared" si="418"/>
        <v>-302.15133757961786</v>
      </c>
      <c r="FT228" s="13">
        <f t="shared" si="418"/>
        <v>-302.25367088607595</v>
      </c>
      <c r="FU228" s="13">
        <f t="shared" si="418"/>
        <v>-302.35471698113207</v>
      </c>
      <c r="FV228" s="13">
        <f t="shared" si="418"/>
        <v>-302.4545</v>
      </c>
      <c r="FW228" s="13">
        <f t="shared" si="418"/>
        <v>-302.55304347826086</v>
      </c>
      <c r="FX228" s="13">
        <f t="shared" si="418"/>
        <v>-302.65037037037035</v>
      </c>
      <c r="FY228" s="13">
        <f t="shared" si="418"/>
        <v>-302.74650306748464</v>
      </c>
      <c r="FZ228" s="13">
        <f t="shared" si="418"/>
        <v>-302.84146341463418</v>
      </c>
      <c r="GA228" s="13">
        <f t="shared" si="418"/>
        <v>-302.93527272727272</v>
      </c>
      <c r="GB228" s="13">
        <f t="shared" si="418"/>
        <v>-303.02795180722893</v>
      </c>
      <c r="GC228" s="13">
        <f t="shared" si="418"/>
        <v>-303.11952095808385</v>
      </c>
      <c r="GD228" s="13">
        <f t="shared" si="418"/>
        <v>-303.20999999999998</v>
      </c>
      <c r="GE228" s="13">
        <f t="shared" si="418"/>
        <v>-303.29940828402368</v>
      </c>
      <c r="GF228" s="13">
        <f t="shared" si="418"/>
        <v>-303.38776470588232</v>
      </c>
      <c r="GG228" s="13">
        <f t="shared" si="418"/>
        <v>-303.47508771929824</v>
      </c>
      <c r="GH228" s="13">
        <f t="shared" si="418"/>
        <v>-303.56139534883721</v>
      </c>
      <c r="GI228" s="13">
        <f t="shared" si="418"/>
        <v>-303.64670520231215</v>
      </c>
      <c r="GJ228" s="13">
        <f t="shared" si="418"/>
        <v>-303.73103448275862</v>
      </c>
      <c r="GK228" s="13">
        <f t="shared" si="418"/>
        <v>-303.81439999999998</v>
      </c>
      <c r="GL228" s="13">
        <f t="shared" si="418"/>
        <v>-303.89681818181816</v>
      </c>
      <c r="GM228" s="13">
        <f t="shared" si="418"/>
        <v>-303.97830508474578</v>
      </c>
      <c r="GN228" s="13">
        <f t="shared" si="418"/>
        <v>-304.05887640449436</v>
      </c>
      <c r="GO228" s="13">
        <f t="shared" si="418"/>
        <v>-304.13854748603353</v>
      </c>
      <c r="GP228" s="13">
        <f t="shared" si="418"/>
        <v>-304.21733333333333</v>
      </c>
      <c r="GQ228" s="13">
        <f t="shared" si="418"/>
        <v>-304.29524861878451</v>
      </c>
      <c r="GR228" s="13">
        <f t="shared" si="418"/>
        <v>-304.37230769230769</v>
      </c>
      <c r="GS228" s="13">
        <f t="shared" si="418"/>
        <v>-304.44852459016391</v>
      </c>
      <c r="GT228" s="13">
        <f t="shared" si="418"/>
        <v>-304.52391304347827</v>
      </c>
      <c r="GU228" s="13">
        <f t="shared" si="418"/>
        <v>-304.59848648648648</v>
      </c>
      <c r="GV228" s="13">
        <f t="shared" si="418"/>
        <v>-304.67225806451614</v>
      </c>
      <c r="GW228" s="13">
        <f t="shared" si="418"/>
        <v>-304.74524064171123</v>
      </c>
      <c r="GX228" s="13">
        <f t="shared" si="418"/>
        <v>-304.81744680851062</v>
      </c>
      <c r="GY228" s="13">
        <f t="shared" si="418"/>
        <v>-304.88888888888891</v>
      </c>
      <c r="GZ228" s="13">
        <f t="shared" si="418"/>
        <v>-304.95957894736841</v>
      </c>
      <c r="HA228" s="13">
        <f t="shared" si="418"/>
        <v>-305.02952879581153</v>
      </c>
      <c r="HB228" s="13">
        <f t="shared" si="418"/>
        <v>-305.09875</v>
      </c>
      <c r="HC228" s="13">
        <f t="shared" si="418"/>
        <v>-305.16725388601037</v>
      </c>
      <c r="HD228" s="13">
        <f t="shared" si="418"/>
        <v>-305.23505154639179</v>
      </c>
      <c r="HE228" s="13">
        <f t="shared" si="418"/>
        <v>-305.30215384615383</v>
      </c>
      <c r="HF228" s="13">
        <f t="shared" si="418"/>
        <v>-305.36857142857144</v>
      </c>
      <c r="HG228" s="13">
        <f t="shared" si="418"/>
        <v>-305.43431472081215</v>
      </c>
      <c r="HH228" s="13">
        <f t="shared" si="418"/>
        <v>-305.49939393939394</v>
      </c>
      <c r="HI228" s="13">
        <f t="shared" si="418"/>
        <v>-305.56381909547736</v>
      </c>
      <c r="HJ228" s="13">
        <f t="shared" si="418"/>
        <v>-305.62760000000003</v>
      </c>
      <c r="HK228" s="13">
        <f t="shared" si="418"/>
        <v>-305.69074626865671</v>
      </c>
      <c r="HL228" s="13">
        <f t="shared" si="418"/>
        <v>-305.75326732673267</v>
      </c>
      <c r="HM228" s="13">
        <f t="shared" si="418"/>
        <v>-305.81517241379311</v>
      </c>
      <c r="HN228" s="13">
        <f t="shared" si="418"/>
        <v>-305.87647058823529</v>
      </c>
      <c r="HO228" s="13">
        <f t="shared" si="418"/>
        <v>-305.93717073170734</v>
      </c>
      <c r="HP228" s="13">
        <f t="shared" si="418"/>
        <v>-305.99728155339807</v>
      </c>
      <c r="HQ228" s="13">
        <f t="shared" si="418"/>
        <v>-306.05681159420288</v>
      </c>
      <c r="HR228" s="13">
        <f t="shared" si="418"/>
        <v>-306.11576923076922</v>
      </c>
      <c r="HS228" s="13">
        <f t="shared" si="418"/>
        <v>-306.17416267942582</v>
      </c>
      <c r="HT228" s="13">
        <f t="shared" si="418"/>
        <v>-306.23199999999997</v>
      </c>
      <c r="HU228" s="13">
        <f t="shared" si="418"/>
        <v>-306.28928909952606</v>
      </c>
      <c r="HV228" s="13">
        <f t="shared" si="418"/>
        <v>-306.34603773584905</v>
      </c>
      <c r="HW228" s="13">
        <f t="shared" si="418"/>
        <v>-306.40225352112674</v>
      </c>
      <c r="HX228" s="13">
        <f t="shared" si="418"/>
        <v>-306.45794392523362</v>
      </c>
      <c r="HY228" s="13">
        <f t="shared" si="418"/>
        <v>-306.51311627906978</v>
      </c>
      <c r="HZ228" s="13">
        <f t="shared" si="418"/>
        <v>-306.56777777777779</v>
      </c>
      <c r="IA228" s="13">
        <f t="shared" si="418"/>
        <v>-306.62193548387097</v>
      </c>
      <c r="IB228" s="13">
        <f t="shared" si="418"/>
        <v>-306.6755963302752</v>
      </c>
      <c r="IC228" s="13">
        <f t="shared" si="418"/>
        <v>-306.72876712328764</v>
      </c>
      <c r="ID228" s="13">
        <f t="shared" si="418"/>
        <v>-306.78145454545455</v>
      </c>
      <c r="IE228" s="13">
        <f t="shared" si="418"/>
        <v>-306.83366515837105</v>
      </c>
      <c r="IF228" s="13">
        <f t="shared" si="418"/>
        <v>-306.88540540540544</v>
      </c>
      <c r="IG228" s="13">
        <f t="shared" si="418"/>
        <v>-306.93668161434977</v>
      </c>
      <c r="IH228" s="13">
        <f t="shared" si="418"/>
        <v>-306.98750000000001</v>
      </c>
      <c r="II228" s="13">
        <f t="shared" si="418"/>
        <v>-307.03786666666667</v>
      </c>
      <c r="IJ228" s="13">
        <f t="shared" si="418"/>
        <v>-307.08778761061944</v>
      </c>
      <c r="IK228" s="13">
        <f t="shared" si="418"/>
        <v>-307.13726872246696</v>
      </c>
      <c r="IL228" s="13">
        <f t="shared" si="418"/>
        <v>-307.18631578947367</v>
      </c>
      <c r="IM228" s="13">
        <f t="shared" si="418"/>
        <v>-307.2349344978166</v>
      </c>
      <c r="IN228" s="13">
        <f t="shared" si="418"/>
        <v>-307.28313043478261</v>
      </c>
      <c r="IO228" s="13">
        <f t="shared" si="418"/>
        <v>-307.33090909090907</v>
      </c>
      <c r="IP228" s="13">
        <f t="shared" si="418"/>
        <v>-307.37827586206896</v>
      </c>
      <c r="IQ228" s="13">
        <f t="shared" si="418"/>
        <v>-307.42523605150217</v>
      </c>
      <c r="IR228" s="13">
        <f t="shared" si="418"/>
        <v>-307.47179487179488</v>
      </c>
      <c r="IS228" s="13">
        <f t="shared" si="418"/>
        <v>-307.51795744680851</v>
      </c>
      <c r="IT228" s="13">
        <f t="shared" si="418"/>
        <v>-307.56372881355935</v>
      </c>
      <c r="IU228" s="13">
        <f t="shared" si="418"/>
        <v>-307.60911392405063</v>
      </c>
      <c r="IV228" s="13">
        <f t="shared" si="418"/>
        <v>-307.6541176470588</v>
      </c>
      <c r="IW228" s="13"/>
      <c r="IX228" s="13"/>
      <c r="IY228" s="13"/>
      <c r="IZ228" s="13"/>
      <c r="JA228" s="13"/>
      <c r="JB228" s="13"/>
    </row>
    <row r="229" spans="1:262" ht="12.75" customHeight="1" x14ac:dyDescent="0.3">
      <c r="A229" s="10" t="s">
        <v>45</v>
      </c>
      <c r="B229" s="2">
        <v>208</v>
      </c>
      <c r="C229" s="13">
        <f t="shared" si="397"/>
        <v>323.33333333333331</v>
      </c>
      <c r="D229" s="13">
        <f t="shared" si="398"/>
        <v>115.33333333333331</v>
      </c>
      <c r="E229" s="13">
        <f t="shared" si="399"/>
        <v>10.5</v>
      </c>
      <c r="F229" s="2">
        <f t="shared" si="400"/>
        <v>125</v>
      </c>
      <c r="G229" s="13">
        <f t="shared" si="401"/>
        <v>4.1190476190476186</v>
      </c>
      <c r="H229" s="11">
        <f t="shared" si="402"/>
        <v>490</v>
      </c>
      <c r="I229" s="13"/>
      <c r="J229" s="13"/>
      <c r="K229" s="13"/>
      <c r="L229" s="13"/>
      <c r="M229" s="13"/>
      <c r="N229" s="13"/>
      <c r="O229" s="13"/>
      <c r="P229" s="13"/>
      <c r="Q229" s="13"/>
      <c r="R229" s="4">
        <v>3000</v>
      </c>
      <c r="S229" s="17">
        <f t="shared" si="403"/>
        <v>1.25</v>
      </c>
      <c r="T229" s="17">
        <v>5</v>
      </c>
      <c r="U229" s="17">
        <f t="shared" si="404"/>
        <v>6.25</v>
      </c>
      <c r="V229" s="17">
        <f t="shared" si="405"/>
        <v>500</v>
      </c>
      <c r="W229" s="17">
        <f t="shared" si="406"/>
        <v>0.75</v>
      </c>
      <c r="X229" s="17">
        <f t="shared" si="407"/>
        <v>150</v>
      </c>
      <c r="Y229" s="4">
        <f t="shared" si="408"/>
        <v>500</v>
      </c>
      <c r="Z229" s="4">
        <v>0.05</v>
      </c>
      <c r="AA229" s="4">
        <v>12</v>
      </c>
      <c r="AB229" s="4">
        <v>7</v>
      </c>
      <c r="AC229" s="4">
        <v>500</v>
      </c>
      <c r="AD229" s="4">
        <v>500</v>
      </c>
      <c r="AE229" s="4">
        <f t="shared" si="409"/>
        <v>1125</v>
      </c>
      <c r="AF229" s="4">
        <f t="shared" si="410"/>
        <v>112.5</v>
      </c>
      <c r="AG229" s="13">
        <f t="shared" ref="AG229:IV229" si="419">((($V229+$X229)/10*MAX((AG$2/$AC229),1)+($Y229/80*180*$Z229))/(MAX((AG$2/$AA229),1)+$AB229))*28-$B229</f>
        <v>216.375</v>
      </c>
      <c r="AH229" s="13">
        <f t="shared" si="419"/>
        <v>216.375</v>
      </c>
      <c r="AI229" s="13">
        <f t="shared" si="419"/>
        <v>191.41176470588238</v>
      </c>
      <c r="AJ229" s="13">
        <f t="shared" si="419"/>
        <v>169.22222222222217</v>
      </c>
      <c r="AK229" s="13">
        <f t="shared" si="419"/>
        <v>149.36842105263156</v>
      </c>
      <c r="AL229" s="13">
        <f t="shared" si="419"/>
        <v>131.5</v>
      </c>
      <c r="AM229" s="13">
        <f t="shared" si="419"/>
        <v>115.33333333333331</v>
      </c>
      <c r="AN229" s="13">
        <f t="shared" si="419"/>
        <v>100.63636363636363</v>
      </c>
      <c r="AO229" s="13">
        <f t="shared" si="419"/>
        <v>87.217391304347814</v>
      </c>
      <c r="AP229" s="13">
        <f t="shared" si="419"/>
        <v>74.916666666666629</v>
      </c>
      <c r="AQ229" s="13">
        <f t="shared" si="419"/>
        <v>63.599999999999966</v>
      </c>
      <c r="AR229" s="13">
        <f t="shared" si="419"/>
        <v>53.153846153846132</v>
      </c>
      <c r="AS229" s="13">
        <f t="shared" si="419"/>
        <v>43.481481481481467</v>
      </c>
      <c r="AT229" s="13">
        <f t="shared" si="419"/>
        <v>34.500000000000028</v>
      </c>
      <c r="AU229" s="13">
        <f t="shared" si="419"/>
        <v>26.13793103448279</v>
      </c>
      <c r="AV229" s="13">
        <f t="shared" si="419"/>
        <v>18.333333333333343</v>
      </c>
      <c r="AW229" s="13">
        <f t="shared" si="419"/>
        <v>11.032258064516128</v>
      </c>
      <c r="AX229" s="13">
        <f t="shared" si="419"/>
        <v>4.1875</v>
      </c>
      <c r="AY229" s="13">
        <f t="shared" si="419"/>
        <v>-2.2424242424242493</v>
      </c>
      <c r="AZ229" s="13">
        <f t="shared" si="419"/>
        <v>-8.2941176470588118</v>
      </c>
      <c r="BA229" s="13">
        <f t="shared" si="419"/>
        <v>-14</v>
      </c>
      <c r="BB229" s="13">
        <f t="shared" si="419"/>
        <v>-19.388888888888914</v>
      </c>
      <c r="BC229" s="13">
        <f t="shared" si="419"/>
        <v>-24.486486486486484</v>
      </c>
      <c r="BD229" s="13">
        <f t="shared" si="419"/>
        <v>-29.31578947368422</v>
      </c>
      <c r="BE229" s="13">
        <f t="shared" si="419"/>
        <v>-33.897435897435884</v>
      </c>
      <c r="BF229" s="13">
        <f t="shared" si="419"/>
        <v>-38.25</v>
      </c>
      <c r="BG229" s="13">
        <f t="shared" si="419"/>
        <v>-42.390243902439011</v>
      </c>
      <c r="BH229" s="13">
        <f t="shared" si="419"/>
        <v>-46.333333333333343</v>
      </c>
      <c r="BI229" s="13">
        <f t="shared" si="419"/>
        <v>-50.093023255813932</v>
      </c>
      <c r="BJ229" s="13">
        <f t="shared" si="419"/>
        <v>-53.681818181818187</v>
      </c>
      <c r="BK229" s="13">
        <f t="shared" si="419"/>
        <v>-57.111111111111086</v>
      </c>
      <c r="BL229" s="13">
        <f t="shared" si="419"/>
        <v>-60.391304347826093</v>
      </c>
      <c r="BM229" s="13">
        <f t="shared" si="419"/>
        <v>-63.531914893617</v>
      </c>
      <c r="BN229" s="13">
        <f t="shared" si="419"/>
        <v>-66.541666666666686</v>
      </c>
      <c r="BO229" s="13">
        <f t="shared" si="419"/>
        <v>-69.428571428571416</v>
      </c>
      <c r="BP229" s="13">
        <f t="shared" si="419"/>
        <v>-72.200000000000017</v>
      </c>
      <c r="BQ229" s="13">
        <f t="shared" si="419"/>
        <v>-74.862745098039227</v>
      </c>
      <c r="BR229" s="13">
        <f t="shared" si="419"/>
        <v>-77.423076923076934</v>
      </c>
      <c r="BS229" s="13">
        <f t="shared" si="419"/>
        <v>-79.886792452830178</v>
      </c>
      <c r="BT229" s="13">
        <f t="shared" si="419"/>
        <v>-82.259259259259267</v>
      </c>
      <c r="BU229" s="13">
        <f t="shared" si="419"/>
        <v>-84.545454545454547</v>
      </c>
      <c r="BV229" s="13">
        <f t="shared" si="419"/>
        <v>-86.749999999999986</v>
      </c>
      <c r="BW229" s="13">
        <f t="shared" si="419"/>
        <v>-88.877192982456137</v>
      </c>
      <c r="BX229" s="13">
        <f t="shared" si="419"/>
        <v>-90.931034482758605</v>
      </c>
      <c r="BY229" s="13">
        <f t="shared" si="419"/>
        <v>-92.915254237288138</v>
      </c>
      <c r="BZ229" s="13">
        <f t="shared" si="419"/>
        <v>-94.833333333333329</v>
      </c>
      <c r="CA229" s="13">
        <f t="shared" si="419"/>
        <v>-96.688524590163937</v>
      </c>
      <c r="CB229" s="13">
        <f t="shared" si="419"/>
        <v>-98.483870967741936</v>
      </c>
      <c r="CC229" s="13">
        <f t="shared" si="419"/>
        <v>-100.22222222222221</v>
      </c>
      <c r="CD229" s="13">
        <f t="shared" si="419"/>
        <v>-101.90625</v>
      </c>
      <c r="CE229" s="13">
        <f t="shared" si="419"/>
        <v>-103.53846153846153</v>
      </c>
      <c r="CF229" s="13">
        <f t="shared" si="419"/>
        <v>-105.12121212121212</v>
      </c>
      <c r="CG229" s="13">
        <f t="shared" si="419"/>
        <v>-106.65671641791045</v>
      </c>
      <c r="CH229" s="13">
        <f t="shared" si="419"/>
        <v>-108.14705882352941</v>
      </c>
      <c r="CI229" s="13">
        <f t="shared" si="419"/>
        <v>-109.59420289855072</v>
      </c>
      <c r="CJ229" s="13">
        <f t="shared" si="419"/>
        <v>-111</v>
      </c>
      <c r="CK229" s="13">
        <f t="shared" si="419"/>
        <v>-112.36619718309859</v>
      </c>
      <c r="CL229" s="13">
        <f t="shared" si="419"/>
        <v>-113.69444444444446</v>
      </c>
      <c r="CM229" s="13">
        <f t="shared" si="419"/>
        <v>-114.98630136986301</v>
      </c>
      <c r="CN229" s="13">
        <f t="shared" si="419"/>
        <v>-116.24324324324324</v>
      </c>
      <c r="CO229" s="13">
        <f t="shared" si="419"/>
        <v>-117.46666666666667</v>
      </c>
      <c r="CP229" s="13">
        <f t="shared" si="419"/>
        <v>-118.65789473684211</v>
      </c>
      <c r="CQ229" s="13">
        <f t="shared" si="419"/>
        <v>-119.81818181818181</v>
      </c>
      <c r="CR229" s="13">
        <f t="shared" si="419"/>
        <v>-120.94871794871794</v>
      </c>
      <c r="CS229" s="13">
        <f t="shared" si="419"/>
        <v>-122.05063291139241</v>
      </c>
      <c r="CT229" s="13">
        <f t="shared" si="419"/>
        <v>-123.125</v>
      </c>
      <c r="CU229" s="13">
        <f t="shared" si="419"/>
        <v>-124.17283950617283</v>
      </c>
      <c r="CV229" s="13">
        <f t="shared" si="419"/>
        <v>-125.19512195121951</v>
      </c>
      <c r="CW229" s="13">
        <f t="shared" si="419"/>
        <v>-126.19277108433735</v>
      </c>
      <c r="CX229" s="13">
        <f t="shared" si="419"/>
        <v>-127.16666666666667</v>
      </c>
      <c r="CY229" s="13">
        <f t="shared" si="419"/>
        <v>-128.11764705882354</v>
      </c>
      <c r="CZ229" s="13">
        <f t="shared" si="419"/>
        <v>-129.04651162790697</v>
      </c>
      <c r="DA229" s="13">
        <f t="shared" si="419"/>
        <v>-129.95402298850576</v>
      </c>
      <c r="DB229" s="13">
        <f t="shared" si="419"/>
        <v>-130.84090909090909</v>
      </c>
      <c r="DC229" s="13">
        <f t="shared" si="419"/>
        <v>-131.70786516853934</v>
      </c>
      <c r="DD229" s="13">
        <f t="shared" si="419"/>
        <v>-132.55555555555554</v>
      </c>
      <c r="DE229" s="13">
        <f t="shared" si="419"/>
        <v>-133.38461538461539</v>
      </c>
      <c r="DF229" s="13">
        <f t="shared" si="419"/>
        <v>-134.19565217391306</v>
      </c>
      <c r="DG229" s="13">
        <f t="shared" si="419"/>
        <v>-134.98924731182797</v>
      </c>
      <c r="DH229" s="13">
        <f t="shared" si="419"/>
        <v>-135.7659574468085</v>
      </c>
      <c r="DI229" s="13">
        <f t="shared" si="419"/>
        <v>-136.5263157894737</v>
      </c>
      <c r="DJ229" s="13">
        <f t="shared" si="419"/>
        <v>-137.27083333333334</v>
      </c>
      <c r="DK229" s="13">
        <f t="shared" si="419"/>
        <v>-138</v>
      </c>
      <c r="DL229" s="13">
        <f t="shared" si="419"/>
        <v>-138.41714285714286</v>
      </c>
      <c r="DM229" s="13">
        <f t="shared" si="419"/>
        <v>-138.67878787878789</v>
      </c>
      <c r="DN229" s="13">
        <f t="shared" si="419"/>
        <v>-138.93520000000001</v>
      </c>
      <c r="DO229" s="13">
        <f t="shared" si="419"/>
        <v>-139.18653465346534</v>
      </c>
      <c r="DP229" s="13">
        <f t="shared" si="419"/>
        <v>-139.43294117647059</v>
      </c>
      <c r="DQ229" s="13">
        <f t="shared" si="419"/>
        <v>-139.67456310679611</v>
      </c>
      <c r="DR229" s="13">
        <f t="shared" si="419"/>
        <v>-139.91153846153844</v>
      </c>
      <c r="DS229" s="13">
        <f t="shared" si="419"/>
        <v>-140.14400000000001</v>
      </c>
      <c r="DT229" s="13">
        <f t="shared" si="419"/>
        <v>-140.37207547169811</v>
      </c>
      <c r="DU229" s="13">
        <f t="shared" si="419"/>
        <v>-140.59588785046728</v>
      </c>
      <c r="DV229" s="13">
        <f t="shared" si="419"/>
        <v>-140.81555555555556</v>
      </c>
      <c r="DW229" s="13">
        <f t="shared" si="419"/>
        <v>-141.03119266055046</v>
      </c>
      <c r="DX229" s="13">
        <f t="shared" si="419"/>
        <v>-141.24290909090911</v>
      </c>
      <c r="DY229" s="13">
        <f t="shared" si="419"/>
        <v>-141.45081081081082</v>
      </c>
      <c r="DZ229" s="13">
        <f t="shared" si="419"/>
        <v>-141.655</v>
      </c>
      <c r="EA229" s="13">
        <f t="shared" si="419"/>
        <v>-141.85557522123895</v>
      </c>
      <c r="EB229" s="13">
        <f t="shared" si="419"/>
        <v>-142.05263157894737</v>
      </c>
      <c r="EC229" s="13">
        <f t="shared" si="419"/>
        <v>-142.24626086956522</v>
      </c>
      <c r="ED229" s="13">
        <f t="shared" si="419"/>
        <v>-142.43655172413793</v>
      </c>
      <c r="EE229" s="13">
        <f t="shared" si="419"/>
        <v>-142.62358974358975</v>
      </c>
      <c r="EF229" s="13">
        <f t="shared" si="419"/>
        <v>-142.80745762711865</v>
      </c>
      <c r="EG229" s="13">
        <f t="shared" si="419"/>
        <v>-142.98823529411766</v>
      </c>
      <c r="EH229" s="13">
        <f t="shared" si="419"/>
        <v>-143.166</v>
      </c>
      <c r="EI229" s="13">
        <f t="shared" si="419"/>
        <v>-143.34082644628097</v>
      </c>
      <c r="EJ229" s="13">
        <f t="shared" si="419"/>
        <v>-143.51278688524587</v>
      </c>
      <c r="EK229" s="13">
        <f t="shared" si="419"/>
        <v>-143.6819512195122</v>
      </c>
      <c r="EL229" s="13">
        <f t="shared" si="419"/>
        <v>-143.84838709677419</v>
      </c>
      <c r="EM229" s="13">
        <f t="shared" si="419"/>
        <v>-144.01215999999999</v>
      </c>
      <c r="EN229" s="13">
        <f t="shared" si="419"/>
        <v>-144.17333333333332</v>
      </c>
      <c r="EO229" s="13">
        <f t="shared" si="419"/>
        <v>-144.33196850393702</v>
      </c>
      <c r="EP229" s="13">
        <f t="shared" si="419"/>
        <v>-144.488125</v>
      </c>
      <c r="EQ229" s="13">
        <f t="shared" si="419"/>
        <v>-144.64186046511628</v>
      </c>
      <c r="ER229" s="13">
        <f t="shared" si="419"/>
        <v>-144.79323076923077</v>
      </c>
      <c r="ES229" s="13">
        <f t="shared" si="419"/>
        <v>-144.94229007633589</v>
      </c>
      <c r="ET229" s="13">
        <f t="shared" si="419"/>
        <v>-145.08909090909091</v>
      </c>
      <c r="EU229" s="13">
        <f t="shared" si="419"/>
        <v>-145.23368421052632</v>
      </c>
      <c r="EV229" s="13">
        <f t="shared" si="419"/>
        <v>-145.37611940298507</v>
      </c>
      <c r="EW229" s="13">
        <f t="shared" si="419"/>
        <v>-145.51644444444446</v>
      </c>
      <c r="EX229" s="13">
        <f t="shared" si="419"/>
        <v>-145.65470588235294</v>
      </c>
      <c r="EY229" s="13">
        <f t="shared" si="419"/>
        <v>-145.7909489051095</v>
      </c>
      <c r="EZ229" s="13">
        <f t="shared" si="419"/>
        <v>-145.92521739130436</v>
      </c>
      <c r="FA229" s="13">
        <f t="shared" si="419"/>
        <v>-146.05755395683454</v>
      </c>
      <c r="FB229" s="13">
        <f t="shared" si="419"/>
        <v>-146.18799999999999</v>
      </c>
      <c r="FC229" s="13">
        <f t="shared" si="419"/>
        <v>-146.31659574468085</v>
      </c>
      <c r="FD229" s="13">
        <f t="shared" si="419"/>
        <v>-146.44338028169014</v>
      </c>
      <c r="FE229" s="13">
        <f t="shared" si="419"/>
        <v>-146.56839160839161</v>
      </c>
      <c r="FF229" s="13">
        <f t="shared" si="419"/>
        <v>-146.69166666666666</v>
      </c>
      <c r="FG229" s="13">
        <f t="shared" si="419"/>
        <v>-146.81324137931034</v>
      </c>
      <c r="FH229" s="13">
        <f t="shared" si="419"/>
        <v>-146.93315068493149</v>
      </c>
      <c r="FI229" s="13">
        <f t="shared" si="419"/>
        <v>-147.05142857142857</v>
      </c>
      <c r="FJ229" s="13">
        <f t="shared" si="419"/>
        <v>-147.1681081081081</v>
      </c>
      <c r="FK229" s="13">
        <f t="shared" si="419"/>
        <v>-147.28322147651005</v>
      </c>
      <c r="FL229" s="13">
        <f t="shared" si="419"/>
        <v>-147.39680000000001</v>
      </c>
      <c r="FM229" s="13">
        <f t="shared" si="419"/>
        <v>-147.50887417218541</v>
      </c>
      <c r="FN229" s="13">
        <f t="shared" si="419"/>
        <v>-147.61947368421053</v>
      </c>
      <c r="FO229" s="13">
        <f t="shared" si="419"/>
        <v>-147.72862745098038</v>
      </c>
      <c r="FP229" s="13">
        <f t="shared" si="419"/>
        <v>-147.83636363636364</v>
      </c>
      <c r="FQ229" s="13">
        <f t="shared" si="419"/>
        <v>-147.94270967741937</v>
      </c>
      <c r="FR229" s="13">
        <f t="shared" si="419"/>
        <v>-148.0476923076923</v>
      </c>
      <c r="FS229" s="13">
        <f t="shared" si="419"/>
        <v>-148.15133757961786</v>
      </c>
      <c r="FT229" s="13">
        <f t="shared" si="419"/>
        <v>-148.25367088607595</v>
      </c>
      <c r="FU229" s="13">
        <f t="shared" si="419"/>
        <v>-148.35471698113207</v>
      </c>
      <c r="FV229" s="13">
        <f t="shared" si="419"/>
        <v>-148.4545</v>
      </c>
      <c r="FW229" s="13">
        <f t="shared" si="419"/>
        <v>-148.55304347826086</v>
      </c>
      <c r="FX229" s="13">
        <f t="shared" si="419"/>
        <v>-148.65037037037038</v>
      </c>
      <c r="FY229" s="13">
        <f t="shared" si="419"/>
        <v>-148.74650306748467</v>
      </c>
      <c r="FZ229" s="13">
        <f t="shared" si="419"/>
        <v>-148.84146341463415</v>
      </c>
      <c r="GA229" s="13">
        <f t="shared" si="419"/>
        <v>-148.93527272727272</v>
      </c>
      <c r="GB229" s="13">
        <f t="shared" si="419"/>
        <v>-149.02795180722893</v>
      </c>
      <c r="GC229" s="13">
        <f t="shared" si="419"/>
        <v>-149.11952095808383</v>
      </c>
      <c r="GD229" s="13">
        <f t="shared" si="419"/>
        <v>-149.20999999999998</v>
      </c>
      <c r="GE229" s="13">
        <f t="shared" si="419"/>
        <v>-149.29940828402366</v>
      </c>
      <c r="GF229" s="13">
        <f t="shared" si="419"/>
        <v>-149.38776470588235</v>
      </c>
      <c r="GG229" s="13">
        <f t="shared" si="419"/>
        <v>-149.47508771929824</v>
      </c>
      <c r="GH229" s="13">
        <f t="shared" si="419"/>
        <v>-149.56139534883721</v>
      </c>
      <c r="GI229" s="13">
        <f t="shared" si="419"/>
        <v>-149.64670520231215</v>
      </c>
      <c r="GJ229" s="13">
        <f t="shared" si="419"/>
        <v>-149.73103448275862</v>
      </c>
      <c r="GK229" s="13">
        <f t="shared" si="419"/>
        <v>-149.81440000000001</v>
      </c>
      <c r="GL229" s="13">
        <f t="shared" si="419"/>
        <v>-149.89681818181816</v>
      </c>
      <c r="GM229" s="13">
        <f t="shared" si="419"/>
        <v>-149.97830508474578</v>
      </c>
      <c r="GN229" s="13">
        <f t="shared" si="419"/>
        <v>-150.05887640449438</v>
      </c>
      <c r="GO229" s="13">
        <f t="shared" si="419"/>
        <v>-150.13854748603353</v>
      </c>
      <c r="GP229" s="13">
        <f t="shared" si="419"/>
        <v>-150.21733333333333</v>
      </c>
      <c r="GQ229" s="13">
        <f t="shared" si="419"/>
        <v>-150.29524861878451</v>
      </c>
      <c r="GR229" s="13">
        <f t="shared" si="419"/>
        <v>-150.37230769230769</v>
      </c>
      <c r="GS229" s="13">
        <f t="shared" si="419"/>
        <v>-150.44852459016394</v>
      </c>
      <c r="GT229" s="13">
        <f t="shared" si="419"/>
        <v>-150.52391304347827</v>
      </c>
      <c r="GU229" s="13">
        <f t="shared" si="419"/>
        <v>-150.59848648648648</v>
      </c>
      <c r="GV229" s="13">
        <f t="shared" si="419"/>
        <v>-150.67225806451614</v>
      </c>
      <c r="GW229" s="13">
        <f t="shared" si="419"/>
        <v>-150.74524064171123</v>
      </c>
      <c r="GX229" s="13">
        <f t="shared" si="419"/>
        <v>-150.81744680851065</v>
      </c>
      <c r="GY229" s="13">
        <f t="shared" si="419"/>
        <v>-150.88888888888889</v>
      </c>
      <c r="GZ229" s="13">
        <f t="shared" si="419"/>
        <v>-150.95957894736841</v>
      </c>
      <c r="HA229" s="13">
        <f t="shared" si="419"/>
        <v>-151.02952879581153</v>
      </c>
      <c r="HB229" s="13">
        <f t="shared" si="419"/>
        <v>-151.09875</v>
      </c>
      <c r="HC229" s="13">
        <f t="shared" si="419"/>
        <v>-151.16725388601037</v>
      </c>
      <c r="HD229" s="13">
        <f t="shared" si="419"/>
        <v>-151.23505154639176</v>
      </c>
      <c r="HE229" s="13">
        <f t="shared" si="419"/>
        <v>-151.30215384615383</v>
      </c>
      <c r="HF229" s="13">
        <f t="shared" si="419"/>
        <v>-151.36857142857144</v>
      </c>
      <c r="HG229" s="13">
        <f t="shared" si="419"/>
        <v>-151.43431472081218</v>
      </c>
      <c r="HH229" s="13">
        <f t="shared" si="419"/>
        <v>-151.49939393939394</v>
      </c>
      <c r="HI229" s="13">
        <f t="shared" si="419"/>
        <v>-151.56381909547738</v>
      </c>
      <c r="HJ229" s="13">
        <f t="shared" si="419"/>
        <v>-151.6276</v>
      </c>
      <c r="HK229" s="13">
        <f t="shared" si="419"/>
        <v>-151.69074626865671</v>
      </c>
      <c r="HL229" s="13">
        <f t="shared" si="419"/>
        <v>-151.75326732673267</v>
      </c>
      <c r="HM229" s="13">
        <f t="shared" si="419"/>
        <v>-151.81517241379311</v>
      </c>
      <c r="HN229" s="13">
        <f t="shared" si="419"/>
        <v>-151.87647058823529</v>
      </c>
      <c r="HO229" s="13">
        <f t="shared" si="419"/>
        <v>-151.93717073170731</v>
      </c>
      <c r="HP229" s="13">
        <f t="shared" si="419"/>
        <v>-151.99728155339807</v>
      </c>
      <c r="HQ229" s="13">
        <f t="shared" si="419"/>
        <v>-152.05681159420288</v>
      </c>
      <c r="HR229" s="13">
        <f t="shared" si="419"/>
        <v>-152.11576923076922</v>
      </c>
      <c r="HS229" s="13">
        <f t="shared" si="419"/>
        <v>-152.17416267942582</v>
      </c>
      <c r="HT229" s="13">
        <f t="shared" si="419"/>
        <v>-152.232</v>
      </c>
      <c r="HU229" s="13">
        <f t="shared" si="419"/>
        <v>-152.28928909952606</v>
      </c>
      <c r="HV229" s="13">
        <f t="shared" si="419"/>
        <v>-152.34603773584905</v>
      </c>
      <c r="HW229" s="13">
        <f t="shared" si="419"/>
        <v>-152.40225352112677</v>
      </c>
      <c r="HX229" s="13">
        <f t="shared" si="419"/>
        <v>-152.45794392523365</v>
      </c>
      <c r="HY229" s="13">
        <f t="shared" si="419"/>
        <v>-152.51311627906978</v>
      </c>
      <c r="HZ229" s="13">
        <f t="shared" si="419"/>
        <v>-152.56777777777779</v>
      </c>
      <c r="IA229" s="13">
        <f t="shared" si="419"/>
        <v>-152.62193548387097</v>
      </c>
      <c r="IB229" s="13">
        <f t="shared" si="419"/>
        <v>-152.67559633027523</v>
      </c>
      <c r="IC229" s="13">
        <f t="shared" si="419"/>
        <v>-152.72876712328767</v>
      </c>
      <c r="ID229" s="13">
        <f t="shared" si="419"/>
        <v>-152.78145454545455</v>
      </c>
      <c r="IE229" s="13">
        <f t="shared" si="419"/>
        <v>-152.83366515837105</v>
      </c>
      <c r="IF229" s="13">
        <f t="shared" si="419"/>
        <v>-152.88540540540541</v>
      </c>
      <c r="IG229" s="13">
        <f t="shared" si="419"/>
        <v>-152.93668161434977</v>
      </c>
      <c r="IH229" s="13">
        <f t="shared" si="419"/>
        <v>-152.98750000000001</v>
      </c>
      <c r="II229" s="13">
        <f t="shared" si="419"/>
        <v>-153.03786666666667</v>
      </c>
      <c r="IJ229" s="13">
        <f t="shared" si="419"/>
        <v>-153.08778761061947</v>
      </c>
      <c r="IK229" s="13">
        <f t="shared" si="419"/>
        <v>-153.13726872246696</v>
      </c>
      <c r="IL229" s="13">
        <f t="shared" si="419"/>
        <v>-153.18631578947367</v>
      </c>
      <c r="IM229" s="13">
        <f t="shared" si="419"/>
        <v>-153.2349344978166</v>
      </c>
      <c r="IN229" s="13">
        <f t="shared" si="419"/>
        <v>-153.28313043478261</v>
      </c>
      <c r="IO229" s="13">
        <f t="shared" si="419"/>
        <v>-153.33090909090907</v>
      </c>
      <c r="IP229" s="13">
        <f t="shared" si="419"/>
        <v>-153.37827586206896</v>
      </c>
      <c r="IQ229" s="13">
        <f t="shared" si="419"/>
        <v>-153.42523605150214</v>
      </c>
      <c r="IR229" s="13">
        <f t="shared" si="419"/>
        <v>-153.47179487179488</v>
      </c>
      <c r="IS229" s="13">
        <f t="shared" si="419"/>
        <v>-153.51795744680851</v>
      </c>
      <c r="IT229" s="13">
        <f t="shared" si="419"/>
        <v>-153.56372881355932</v>
      </c>
      <c r="IU229" s="13">
        <f t="shared" si="419"/>
        <v>-153.60911392405063</v>
      </c>
      <c r="IV229" s="13">
        <f t="shared" si="419"/>
        <v>-153.65411764705883</v>
      </c>
      <c r="IW229" s="13"/>
      <c r="IX229" s="13"/>
      <c r="IY229" s="13"/>
      <c r="IZ229" s="13"/>
      <c r="JA229" s="13"/>
      <c r="JB229" s="13"/>
    </row>
    <row r="230" spans="1:262" ht="12.75" customHeight="1" x14ac:dyDescent="0.3">
      <c r="A230" s="14" t="s">
        <v>46</v>
      </c>
      <c r="B230" s="18">
        <v>84</v>
      </c>
      <c r="C230" s="19">
        <f t="shared" si="397"/>
        <v>323.33333333333331</v>
      </c>
      <c r="D230" s="19">
        <f t="shared" si="398"/>
        <v>239.33333333333331</v>
      </c>
      <c r="E230" s="19">
        <f t="shared" si="399"/>
        <v>10.5</v>
      </c>
      <c r="F230" s="18">
        <f t="shared" si="400"/>
        <v>250</v>
      </c>
      <c r="G230" s="19">
        <f t="shared" si="401"/>
        <v>8.5476190476190474</v>
      </c>
      <c r="H230" s="16">
        <f t="shared" si="402"/>
        <v>490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4">
        <v>2000</v>
      </c>
      <c r="S230" s="17">
        <f t="shared" si="403"/>
        <v>1.25</v>
      </c>
      <c r="T230" s="17">
        <v>5</v>
      </c>
      <c r="U230" s="17">
        <f t="shared" si="404"/>
        <v>6.25</v>
      </c>
      <c r="V230" s="17">
        <f t="shared" si="405"/>
        <v>500</v>
      </c>
      <c r="W230" s="17">
        <f t="shared" si="406"/>
        <v>0.75</v>
      </c>
      <c r="X230" s="17">
        <f t="shared" si="407"/>
        <v>150</v>
      </c>
      <c r="Y230" s="4">
        <f t="shared" si="408"/>
        <v>500</v>
      </c>
      <c r="Z230" s="4">
        <v>0.05</v>
      </c>
      <c r="AA230" s="4">
        <v>12</v>
      </c>
      <c r="AB230" s="4">
        <v>7</v>
      </c>
      <c r="AC230" s="4">
        <v>500</v>
      </c>
      <c r="AD230" s="4">
        <v>500</v>
      </c>
      <c r="AE230" s="4">
        <f t="shared" si="409"/>
        <v>1125</v>
      </c>
      <c r="AF230" s="4">
        <f t="shared" si="410"/>
        <v>112.5</v>
      </c>
      <c r="AG230" s="13">
        <f t="shared" ref="AG230:IV230" si="420">((($V230+$X230)/10*MAX((AG$2/$AC230),1)+($Y230/80*180*$Z230))/(MAX((AG$2/$AA230),1)+$AB230))*28-$B230</f>
        <v>340.375</v>
      </c>
      <c r="AH230" s="13">
        <f t="shared" si="420"/>
        <v>340.375</v>
      </c>
      <c r="AI230" s="13">
        <f t="shared" si="420"/>
        <v>315.41176470588238</v>
      </c>
      <c r="AJ230" s="13">
        <f t="shared" si="420"/>
        <v>293.22222222222217</v>
      </c>
      <c r="AK230" s="13">
        <f t="shared" si="420"/>
        <v>273.36842105263156</v>
      </c>
      <c r="AL230" s="13">
        <f t="shared" si="420"/>
        <v>255.5</v>
      </c>
      <c r="AM230" s="13">
        <f t="shared" si="420"/>
        <v>239.33333333333331</v>
      </c>
      <c r="AN230" s="13">
        <f t="shared" si="420"/>
        <v>224.63636363636363</v>
      </c>
      <c r="AO230" s="13">
        <f t="shared" si="420"/>
        <v>211.21739130434781</v>
      </c>
      <c r="AP230" s="13">
        <f t="shared" si="420"/>
        <v>198.91666666666663</v>
      </c>
      <c r="AQ230" s="13">
        <f t="shared" si="420"/>
        <v>187.59999999999997</v>
      </c>
      <c r="AR230" s="13">
        <f t="shared" si="420"/>
        <v>177.15384615384613</v>
      </c>
      <c r="AS230" s="13">
        <f t="shared" si="420"/>
        <v>167.48148148148147</v>
      </c>
      <c r="AT230" s="13">
        <f t="shared" si="420"/>
        <v>158.50000000000003</v>
      </c>
      <c r="AU230" s="13">
        <f t="shared" si="420"/>
        <v>150.13793103448279</v>
      </c>
      <c r="AV230" s="13">
        <f t="shared" si="420"/>
        <v>142.33333333333334</v>
      </c>
      <c r="AW230" s="13">
        <f t="shared" si="420"/>
        <v>135.03225806451613</v>
      </c>
      <c r="AX230" s="13">
        <f t="shared" si="420"/>
        <v>128.1875</v>
      </c>
      <c r="AY230" s="13">
        <f t="shared" si="420"/>
        <v>121.75757575757575</v>
      </c>
      <c r="AZ230" s="13">
        <f t="shared" si="420"/>
        <v>115.70588235294119</v>
      </c>
      <c r="BA230" s="13">
        <f t="shared" si="420"/>
        <v>110</v>
      </c>
      <c r="BB230" s="13">
        <f t="shared" si="420"/>
        <v>104.61111111111109</v>
      </c>
      <c r="BC230" s="13">
        <f t="shared" si="420"/>
        <v>99.513513513513516</v>
      </c>
      <c r="BD230" s="13">
        <f t="shared" si="420"/>
        <v>94.68421052631578</v>
      </c>
      <c r="BE230" s="13">
        <f t="shared" si="420"/>
        <v>90.102564102564116</v>
      </c>
      <c r="BF230" s="13">
        <f t="shared" si="420"/>
        <v>85.75</v>
      </c>
      <c r="BG230" s="13">
        <f t="shared" si="420"/>
        <v>81.609756097560989</v>
      </c>
      <c r="BH230" s="13">
        <f t="shared" si="420"/>
        <v>77.666666666666657</v>
      </c>
      <c r="BI230" s="13">
        <f t="shared" si="420"/>
        <v>73.906976744186068</v>
      </c>
      <c r="BJ230" s="13">
        <f t="shared" si="420"/>
        <v>70.318181818181813</v>
      </c>
      <c r="BK230" s="13">
        <f t="shared" si="420"/>
        <v>66.888888888888914</v>
      </c>
      <c r="BL230" s="13">
        <f t="shared" si="420"/>
        <v>63.608695652173907</v>
      </c>
      <c r="BM230" s="13">
        <f t="shared" si="420"/>
        <v>60.468085106383</v>
      </c>
      <c r="BN230" s="13">
        <f t="shared" si="420"/>
        <v>57.458333333333314</v>
      </c>
      <c r="BO230" s="13">
        <f t="shared" si="420"/>
        <v>54.571428571428584</v>
      </c>
      <c r="BP230" s="13">
        <f t="shared" si="420"/>
        <v>51.799999999999983</v>
      </c>
      <c r="BQ230" s="13">
        <f t="shared" si="420"/>
        <v>49.137254901960773</v>
      </c>
      <c r="BR230" s="13">
        <f t="shared" si="420"/>
        <v>46.576923076923066</v>
      </c>
      <c r="BS230" s="13">
        <f t="shared" si="420"/>
        <v>44.113207547169822</v>
      </c>
      <c r="BT230" s="13">
        <f t="shared" si="420"/>
        <v>41.740740740740733</v>
      </c>
      <c r="BU230" s="13">
        <f t="shared" si="420"/>
        <v>39.454545454545453</v>
      </c>
      <c r="BV230" s="13">
        <f t="shared" si="420"/>
        <v>37.250000000000014</v>
      </c>
      <c r="BW230" s="13">
        <f t="shared" si="420"/>
        <v>35.122807017543863</v>
      </c>
      <c r="BX230" s="13">
        <f t="shared" si="420"/>
        <v>33.068965517241395</v>
      </c>
      <c r="BY230" s="13">
        <f t="shared" si="420"/>
        <v>31.084745762711862</v>
      </c>
      <c r="BZ230" s="13">
        <f t="shared" si="420"/>
        <v>29.166666666666671</v>
      </c>
      <c r="CA230" s="13">
        <f t="shared" si="420"/>
        <v>27.311475409836063</v>
      </c>
      <c r="CB230" s="13">
        <f t="shared" si="420"/>
        <v>25.516129032258064</v>
      </c>
      <c r="CC230" s="13">
        <f t="shared" si="420"/>
        <v>23.777777777777786</v>
      </c>
      <c r="CD230" s="13">
        <f t="shared" si="420"/>
        <v>22.09375</v>
      </c>
      <c r="CE230" s="13">
        <f t="shared" si="420"/>
        <v>20.461538461538467</v>
      </c>
      <c r="CF230" s="13">
        <f t="shared" si="420"/>
        <v>18.878787878787875</v>
      </c>
      <c r="CG230" s="13">
        <f t="shared" si="420"/>
        <v>17.343283582089555</v>
      </c>
      <c r="CH230" s="13">
        <f t="shared" si="420"/>
        <v>15.852941176470594</v>
      </c>
      <c r="CI230" s="13">
        <f t="shared" si="420"/>
        <v>14.405797101449281</v>
      </c>
      <c r="CJ230" s="13">
        <f t="shared" si="420"/>
        <v>13</v>
      </c>
      <c r="CK230" s="13">
        <f t="shared" si="420"/>
        <v>11.633802816901408</v>
      </c>
      <c r="CL230" s="13">
        <f t="shared" si="420"/>
        <v>10.305555555555543</v>
      </c>
      <c r="CM230" s="13">
        <f t="shared" si="420"/>
        <v>9.0136986301369859</v>
      </c>
      <c r="CN230" s="13">
        <f t="shared" si="420"/>
        <v>7.7567567567567579</v>
      </c>
      <c r="CO230" s="13">
        <f t="shared" si="420"/>
        <v>6.5333333333333314</v>
      </c>
      <c r="CP230" s="13">
        <f t="shared" si="420"/>
        <v>5.3421052631578902</v>
      </c>
      <c r="CQ230" s="13">
        <f t="shared" si="420"/>
        <v>4.181818181818187</v>
      </c>
      <c r="CR230" s="13">
        <f t="shared" si="420"/>
        <v>3.0512820512820582</v>
      </c>
      <c r="CS230" s="13">
        <f t="shared" si="420"/>
        <v>1.9493670886075876</v>
      </c>
      <c r="CT230" s="13">
        <f t="shared" si="420"/>
        <v>0.875</v>
      </c>
      <c r="CU230" s="13">
        <f t="shared" si="420"/>
        <v>-0.17283950617283494</v>
      </c>
      <c r="CV230" s="13">
        <f t="shared" si="420"/>
        <v>-1.1951219512195053</v>
      </c>
      <c r="CW230" s="13">
        <f t="shared" si="420"/>
        <v>-2.1927710843373518</v>
      </c>
      <c r="CX230" s="13">
        <f t="shared" si="420"/>
        <v>-3.1666666666666714</v>
      </c>
      <c r="CY230" s="13">
        <f t="shared" si="420"/>
        <v>-4.1176470588235219</v>
      </c>
      <c r="CZ230" s="13">
        <f t="shared" si="420"/>
        <v>-5.0465116279069662</v>
      </c>
      <c r="DA230" s="13">
        <f t="shared" si="420"/>
        <v>-5.9540229885057414</v>
      </c>
      <c r="DB230" s="13">
        <f t="shared" si="420"/>
        <v>-6.8409090909090935</v>
      </c>
      <c r="DC230" s="13">
        <f t="shared" si="420"/>
        <v>-7.7078651685393282</v>
      </c>
      <c r="DD230" s="13">
        <f t="shared" si="420"/>
        <v>-8.5555555555555429</v>
      </c>
      <c r="DE230" s="13">
        <f t="shared" si="420"/>
        <v>-9.3846153846153868</v>
      </c>
      <c r="DF230" s="13">
        <f t="shared" si="420"/>
        <v>-10.195652173913047</v>
      </c>
      <c r="DG230" s="13">
        <f t="shared" si="420"/>
        <v>-10.989247311827967</v>
      </c>
      <c r="DH230" s="13">
        <f t="shared" si="420"/>
        <v>-11.7659574468085</v>
      </c>
      <c r="DI230" s="13">
        <f t="shared" si="420"/>
        <v>-12.526315789473685</v>
      </c>
      <c r="DJ230" s="13">
        <f t="shared" si="420"/>
        <v>-13.270833333333343</v>
      </c>
      <c r="DK230" s="13">
        <f t="shared" si="420"/>
        <v>-14</v>
      </c>
      <c r="DL230" s="13">
        <f t="shared" si="420"/>
        <v>-14.417142857142863</v>
      </c>
      <c r="DM230" s="13">
        <f t="shared" si="420"/>
        <v>-14.678787878787887</v>
      </c>
      <c r="DN230" s="13">
        <f t="shared" si="420"/>
        <v>-14.935199999999995</v>
      </c>
      <c r="DO230" s="13">
        <f t="shared" si="420"/>
        <v>-15.186534653465344</v>
      </c>
      <c r="DP230" s="13">
        <f t="shared" si="420"/>
        <v>-15.432941176470592</v>
      </c>
      <c r="DQ230" s="13">
        <f t="shared" si="420"/>
        <v>-15.674563106796114</v>
      </c>
      <c r="DR230" s="13">
        <f t="shared" si="420"/>
        <v>-15.911538461538456</v>
      </c>
      <c r="DS230" s="13">
        <f t="shared" si="420"/>
        <v>-16.144000000000005</v>
      </c>
      <c r="DT230" s="13">
        <f t="shared" si="420"/>
        <v>-16.372075471698125</v>
      </c>
      <c r="DU230" s="13">
        <f t="shared" si="420"/>
        <v>-16.595887850467278</v>
      </c>
      <c r="DV230" s="13">
        <f t="shared" si="420"/>
        <v>-16.815555555555562</v>
      </c>
      <c r="DW230" s="13">
        <f t="shared" si="420"/>
        <v>-17.03119266055046</v>
      </c>
      <c r="DX230" s="13">
        <f t="shared" si="420"/>
        <v>-17.242909090909095</v>
      </c>
      <c r="DY230" s="13">
        <f t="shared" si="420"/>
        <v>-17.450810810810808</v>
      </c>
      <c r="DZ230" s="13">
        <f t="shared" si="420"/>
        <v>-17.655000000000001</v>
      </c>
      <c r="EA230" s="13">
        <f t="shared" si="420"/>
        <v>-17.855575221238936</v>
      </c>
      <c r="EB230" s="13">
        <f t="shared" si="420"/>
        <v>-18.05263157894737</v>
      </c>
      <c r="EC230" s="13">
        <f t="shared" si="420"/>
        <v>-18.246260869565219</v>
      </c>
      <c r="ED230" s="13">
        <f t="shared" si="420"/>
        <v>-18.436551724137928</v>
      </c>
      <c r="EE230" s="13">
        <f t="shared" si="420"/>
        <v>-18.623589743589747</v>
      </c>
      <c r="EF230" s="13">
        <f t="shared" si="420"/>
        <v>-18.807457627118652</v>
      </c>
      <c r="EG230" s="13">
        <f t="shared" si="420"/>
        <v>-18.988235294117644</v>
      </c>
      <c r="EH230" s="13">
        <f t="shared" si="420"/>
        <v>-19.165999999999997</v>
      </c>
      <c r="EI230" s="13">
        <f t="shared" si="420"/>
        <v>-19.340826446280985</v>
      </c>
      <c r="EJ230" s="13">
        <f t="shared" si="420"/>
        <v>-19.512786885245887</v>
      </c>
      <c r="EK230" s="13">
        <f t="shared" si="420"/>
        <v>-19.681951219512186</v>
      </c>
      <c r="EL230" s="13">
        <f t="shared" si="420"/>
        <v>-19.848387096774189</v>
      </c>
      <c r="EM230" s="13">
        <f t="shared" si="420"/>
        <v>-20.012160000000009</v>
      </c>
      <c r="EN230" s="13">
        <f t="shared" si="420"/>
        <v>-20.173333333333318</v>
      </c>
      <c r="EO230" s="13">
        <f t="shared" si="420"/>
        <v>-20.331968503937013</v>
      </c>
      <c r="EP230" s="13">
        <f t="shared" si="420"/>
        <v>-20.488124999999997</v>
      </c>
      <c r="EQ230" s="13">
        <f t="shared" si="420"/>
        <v>-20.641860465116281</v>
      </c>
      <c r="ER230" s="13">
        <f t="shared" si="420"/>
        <v>-20.793230769230775</v>
      </c>
      <c r="ES230" s="13">
        <f t="shared" si="420"/>
        <v>-20.94229007633588</v>
      </c>
      <c r="ET230" s="13">
        <f t="shared" si="420"/>
        <v>-21.089090909090913</v>
      </c>
      <c r="EU230" s="13">
        <f t="shared" si="420"/>
        <v>-21.233684210526313</v>
      </c>
      <c r="EV230" s="13">
        <f t="shared" si="420"/>
        <v>-21.376119402985076</v>
      </c>
      <c r="EW230" s="13">
        <f t="shared" si="420"/>
        <v>-21.516444444444446</v>
      </c>
      <c r="EX230" s="13">
        <f t="shared" si="420"/>
        <v>-21.654705882352943</v>
      </c>
      <c r="EY230" s="13">
        <f t="shared" si="420"/>
        <v>-21.790948905109495</v>
      </c>
      <c r="EZ230" s="13">
        <f t="shared" si="420"/>
        <v>-21.925217391304351</v>
      </c>
      <c r="FA230" s="13">
        <f t="shared" si="420"/>
        <v>-22.057553956834532</v>
      </c>
      <c r="FB230" s="13">
        <f t="shared" si="420"/>
        <v>-22.187999999999995</v>
      </c>
      <c r="FC230" s="13">
        <f t="shared" si="420"/>
        <v>-22.316595744680846</v>
      </c>
      <c r="FD230" s="13">
        <f t="shared" si="420"/>
        <v>-22.443380281690139</v>
      </c>
      <c r="FE230" s="13">
        <f t="shared" si="420"/>
        <v>-22.568391608391607</v>
      </c>
      <c r="FF230" s="13">
        <f t="shared" si="420"/>
        <v>-22.69166666666667</v>
      </c>
      <c r="FG230" s="13">
        <f t="shared" si="420"/>
        <v>-22.813241379310341</v>
      </c>
      <c r="FH230" s="13">
        <f t="shared" si="420"/>
        <v>-22.933150684931498</v>
      </c>
      <c r="FI230" s="13">
        <f t="shared" si="420"/>
        <v>-23.051428571428566</v>
      </c>
      <c r="FJ230" s="13">
        <f t="shared" si="420"/>
        <v>-23.168108108108108</v>
      </c>
      <c r="FK230" s="13">
        <f t="shared" si="420"/>
        <v>-23.283221476510064</v>
      </c>
      <c r="FL230" s="13">
        <f t="shared" si="420"/>
        <v>-23.396800000000013</v>
      </c>
      <c r="FM230" s="13">
        <f t="shared" si="420"/>
        <v>-23.508874172185429</v>
      </c>
      <c r="FN230" s="13">
        <f t="shared" si="420"/>
        <v>-23.619473684210533</v>
      </c>
      <c r="FO230" s="13">
        <f t="shared" si="420"/>
        <v>-23.728627450980383</v>
      </c>
      <c r="FP230" s="13">
        <f t="shared" si="420"/>
        <v>-23.836363636363643</v>
      </c>
      <c r="FQ230" s="13">
        <f t="shared" si="420"/>
        <v>-23.942709677419359</v>
      </c>
      <c r="FR230" s="13">
        <f t="shared" si="420"/>
        <v>-24.047692307692309</v>
      </c>
      <c r="FS230" s="13">
        <f t="shared" si="420"/>
        <v>-24.151337579617845</v>
      </c>
      <c r="FT230" s="13">
        <f t="shared" si="420"/>
        <v>-24.253670886075952</v>
      </c>
      <c r="FU230" s="13">
        <f t="shared" si="420"/>
        <v>-24.354716981132071</v>
      </c>
      <c r="FV230" s="13">
        <f t="shared" si="420"/>
        <v>-24.45450000000001</v>
      </c>
      <c r="FW230" s="13">
        <f t="shared" si="420"/>
        <v>-24.553043478260868</v>
      </c>
      <c r="FX230" s="13">
        <f t="shared" si="420"/>
        <v>-24.650370370370375</v>
      </c>
      <c r="FY230" s="13">
        <f t="shared" si="420"/>
        <v>-24.74650306748466</v>
      </c>
      <c r="FZ230" s="13">
        <f t="shared" si="420"/>
        <v>-24.841463414634148</v>
      </c>
      <c r="GA230" s="13">
        <f t="shared" si="420"/>
        <v>-24.935272727272725</v>
      </c>
      <c r="GB230" s="13">
        <f t="shared" si="420"/>
        <v>-25.027951807228916</v>
      </c>
      <c r="GC230" s="13">
        <f t="shared" si="420"/>
        <v>-25.119520958083825</v>
      </c>
      <c r="GD230" s="13">
        <f t="shared" si="420"/>
        <v>-25.209999999999994</v>
      </c>
      <c r="GE230" s="13">
        <f t="shared" si="420"/>
        <v>-25.299408284023663</v>
      </c>
      <c r="GF230" s="13">
        <f t="shared" si="420"/>
        <v>-25.387764705882347</v>
      </c>
      <c r="GG230" s="13">
        <f t="shared" si="420"/>
        <v>-25.475087719298251</v>
      </c>
      <c r="GH230" s="13">
        <f t="shared" si="420"/>
        <v>-25.561395348837209</v>
      </c>
      <c r="GI230" s="13">
        <f t="shared" si="420"/>
        <v>-25.646705202312148</v>
      </c>
      <c r="GJ230" s="13">
        <f t="shared" si="420"/>
        <v>-25.731034482758616</v>
      </c>
      <c r="GK230" s="13">
        <f t="shared" si="420"/>
        <v>-25.814399999999999</v>
      </c>
      <c r="GL230" s="13">
        <f t="shared" si="420"/>
        <v>-25.896818181818176</v>
      </c>
      <c r="GM230" s="13">
        <f t="shared" si="420"/>
        <v>-25.97830508474577</v>
      </c>
      <c r="GN230" s="13">
        <f t="shared" si="420"/>
        <v>-26.058876404494377</v>
      </c>
      <c r="GO230" s="13">
        <f t="shared" si="420"/>
        <v>-26.138547486033524</v>
      </c>
      <c r="GP230" s="13">
        <f t="shared" si="420"/>
        <v>-26.217333333333329</v>
      </c>
      <c r="GQ230" s="13">
        <f t="shared" si="420"/>
        <v>-26.295248618784527</v>
      </c>
      <c r="GR230" s="13">
        <f t="shared" si="420"/>
        <v>-26.372307692307693</v>
      </c>
      <c r="GS230" s="13">
        <f t="shared" si="420"/>
        <v>-26.448524590163935</v>
      </c>
      <c r="GT230" s="13">
        <f t="shared" si="420"/>
        <v>-26.52391304347826</v>
      </c>
      <c r="GU230" s="13">
        <f t="shared" si="420"/>
        <v>-26.598486486486493</v>
      </c>
      <c r="GV230" s="13">
        <f t="shared" si="420"/>
        <v>-26.672258064516129</v>
      </c>
      <c r="GW230" s="13">
        <f t="shared" si="420"/>
        <v>-26.745240641711227</v>
      </c>
      <c r="GX230" s="13">
        <f t="shared" si="420"/>
        <v>-26.817446808510645</v>
      </c>
      <c r="GY230" s="13">
        <f t="shared" si="420"/>
        <v>-26.888888888888893</v>
      </c>
      <c r="GZ230" s="13">
        <f t="shared" si="420"/>
        <v>-26.959578947368421</v>
      </c>
      <c r="HA230" s="13">
        <f t="shared" si="420"/>
        <v>-27.029528795811515</v>
      </c>
      <c r="HB230" s="13">
        <f t="shared" si="420"/>
        <v>-27.098749999999995</v>
      </c>
      <c r="HC230" s="13">
        <f t="shared" si="420"/>
        <v>-27.167253886010357</v>
      </c>
      <c r="HD230" s="13">
        <f t="shared" si="420"/>
        <v>-27.235051546391759</v>
      </c>
      <c r="HE230" s="13">
        <f t="shared" si="420"/>
        <v>-27.302153846153843</v>
      </c>
      <c r="HF230" s="13">
        <f t="shared" si="420"/>
        <v>-27.368571428571428</v>
      </c>
      <c r="HG230" s="13">
        <f t="shared" si="420"/>
        <v>-27.434314720812182</v>
      </c>
      <c r="HH230" s="13">
        <f t="shared" si="420"/>
        <v>-27.499393939393933</v>
      </c>
      <c r="HI230" s="13">
        <f t="shared" si="420"/>
        <v>-27.563819095477385</v>
      </c>
      <c r="HJ230" s="13">
        <f t="shared" si="420"/>
        <v>-27.627600000000001</v>
      </c>
      <c r="HK230" s="13">
        <f t="shared" si="420"/>
        <v>-27.690746268656717</v>
      </c>
      <c r="HL230" s="13">
        <f t="shared" si="420"/>
        <v>-27.753267326732683</v>
      </c>
      <c r="HM230" s="13">
        <f t="shared" si="420"/>
        <v>-27.815172413793107</v>
      </c>
      <c r="HN230" s="13">
        <f t="shared" si="420"/>
        <v>-27.876470588235293</v>
      </c>
      <c r="HO230" s="13">
        <f t="shared" si="420"/>
        <v>-27.937170731707319</v>
      </c>
      <c r="HP230" s="13">
        <f t="shared" si="420"/>
        <v>-27.997281553398068</v>
      </c>
      <c r="HQ230" s="13">
        <f t="shared" si="420"/>
        <v>-28.056811594202898</v>
      </c>
      <c r="HR230" s="13">
        <f t="shared" si="420"/>
        <v>-28.115769230769232</v>
      </c>
      <c r="HS230" s="13">
        <f t="shared" si="420"/>
        <v>-28.174162679425834</v>
      </c>
      <c r="HT230" s="13">
        <f t="shared" si="420"/>
        <v>-28.231999999999999</v>
      </c>
      <c r="HU230" s="13">
        <f t="shared" si="420"/>
        <v>-28.289289099526066</v>
      </c>
      <c r="HV230" s="13">
        <f t="shared" si="420"/>
        <v>-28.346037735849052</v>
      </c>
      <c r="HW230" s="13">
        <f t="shared" si="420"/>
        <v>-28.402253521126759</v>
      </c>
      <c r="HX230" s="13">
        <f t="shared" si="420"/>
        <v>-28.45794392523365</v>
      </c>
      <c r="HY230" s="13">
        <f t="shared" si="420"/>
        <v>-28.51311627906977</v>
      </c>
      <c r="HZ230" s="13">
        <f t="shared" si="420"/>
        <v>-28.567777777777778</v>
      </c>
      <c r="IA230" s="13">
        <f t="shared" si="420"/>
        <v>-28.621935483870971</v>
      </c>
      <c r="IB230" s="13">
        <f t="shared" si="420"/>
        <v>-28.675596330275226</v>
      </c>
      <c r="IC230" s="13">
        <f t="shared" si="420"/>
        <v>-28.728767123287668</v>
      </c>
      <c r="ID230" s="13">
        <f t="shared" si="420"/>
        <v>-28.781454545454544</v>
      </c>
      <c r="IE230" s="13">
        <f t="shared" si="420"/>
        <v>-28.833665158371041</v>
      </c>
      <c r="IF230" s="13">
        <f t="shared" si="420"/>
        <v>-28.885405405405407</v>
      </c>
      <c r="IG230" s="13">
        <f t="shared" si="420"/>
        <v>-28.936681614349773</v>
      </c>
      <c r="IH230" s="13">
        <f t="shared" si="420"/>
        <v>-28.987499999999997</v>
      </c>
      <c r="II230" s="13">
        <f t="shared" si="420"/>
        <v>-29.037866666666666</v>
      </c>
      <c r="IJ230" s="13">
        <f t="shared" si="420"/>
        <v>-29.087787610619465</v>
      </c>
      <c r="IK230" s="13">
        <f t="shared" si="420"/>
        <v>-29.137268722466956</v>
      </c>
      <c r="IL230" s="13">
        <f t="shared" si="420"/>
        <v>-29.186315789473682</v>
      </c>
      <c r="IM230" s="13">
        <f t="shared" si="420"/>
        <v>-29.234934497816589</v>
      </c>
      <c r="IN230" s="13">
        <f t="shared" si="420"/>
        <v>-29.283130434782606</v>
      </c>
      <c r="IO230" s="13">
        <f t="shared" si="420"/>
        <v>-29.330909090909088</v>
      </c>
      <c r="IP230" s="13">
        <f t="shared" si="420"/>
        <v>-29.378275862068961</v>
      </c>
      <c r="IQ230" s="13">
        <f t="shared" si="420"/>
        <v>-29.425236051502146</v>
      </c>
      <c r="IR230" s="13">
        <f t="shared" si="420"/>
        <v>-29.47179487179487</v>
      </c>
      <c r="IS230" s="13">
        <f t="shared" si="420"/>
        <v>-29.517957446808516</v>
      </c>
      <c r="IT230" s="13">
        <f t="shared" si="420"/>
        <v>-29.563728813559322</v>
      </c>
      <c r="IU230" s="13">
        <f t="shared" si="420"/>
        <v>-29.609113924050632</v>
      </c>
      <c r="IV230" s="13">
        <f t="shared" si="420"/>
        <v>-29.654117647058825</v>
      </c>
      <c r="IW230" s="13"/>
      <c r="IX230" s="13"/>
      <c r="IY230" s="13"/>
      <c r="IZ230" s="13"/>
      <c r="JA230" s="13"/>
      <c r="JB230" s="13"/>
    </row>
    <row r="231" spans="1:262" ht="12.75" customHeight="1" x14ac:dyDescent="0.3">
      <c r="A231" s="2" t="s">
        <v>47</v>
      </c>
      <c r="B231" s="2">
        <v>57</v>
      </c>
      <c r="C231" s="13">
        <f t="shared" si="397"/>
        <v>137.14285714285714</v>
      </c>
      <c r="D231" s="13">
        <f t="shared" si="398"/>
        <v>80.142857142857139</v>
      </c>
      <c r="E231" s="13">
        <f t="shared" si="399"/>
        <v>8.1666666666666661</v>
      </c>
      <c r="F231" s="2">
        <f t="shared" si="400"/>
        <v>75</v>
      </c>
      <c r="G231" s="13">
        <f t="shared" si="401"/>
        <v>2.8622448979591835</v>
      </c>
      <c r="H231" s="11">
        <f t="shared" si="402"/>
        <v>308.57142857142861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4">
        <v>400</v>
      </c>
      <c r="S231" s="17">
        <v>1</v>
      </c>
      <c r="T231" s="17">
        <v>5</v>
      </c>
      <c r="U231" s="17">
        <f t="shared" si="404"/>
        <v>5</v>
      </c>
      <c r="V231" s="17">
        <f t="shared" si="405"/>
        <v>400</v>
      </c>
      <c r="W231" s="17">
        <v>0</v>
      </c>
      <c r="X231" s="17">
        <f t="shared" si="407"/>
        <v>0</v>
      </c>
      <c r="Y231" s="4">
        <f t="shared" si="408"/>
        <v>0</v>
      </c>
      <c r="Z231" s="4">
        <v>0.05</v>
      </c>
      <c r="AA231" s="4">
        <v>36</v>
      </c>
      <c r="AB231" s="4">
        <v>7</v>
      </c>
      <c r="AC231" s="4">
        <v>500</v>
      </c>
      <c r="AD231" s="4">
        <v>500</v>
      </c>
      <c r="AE231" s="4">
        <f t="shared" si="409"/>
        <v>0</v>
      </c>
      <c r="AF231" s="4">
        <f t="shared" si="410"/>
        <v>90</v>
      </c>
      <c r="AG231" s="13">
        <f t="shared" ref="AG231:IV231" si="421">((($V231+$X231)/10*MAX((AG$2/$AC231),1)+($Y231/80*180*$Z231))/(MAX((AG$2/$AA231),1)+$AB231))*28-$B231</f>
        <v>83</v>
      </c>
      <c r="AH231" s="13">
        <f t="shared" si="421"/>
        <v>83</v>
      </c>
      <c r="AI231" s="13">
        <f t="shared" si="421"/>
        <v>83</v>
      </c>
      <c r="AJ231" s="13">
        <f t="shared" si="421"/>
        <v>83</v>
      </c>
      <c r="AK231" s="13">
        <f t="shared" si="421"/>
        <v>83</v>
      </c>
      <c r="AL231" s="13">
        <f t="shared" si="421"/>
        <v>83</v>
      </c>
      <c r="AM231" s="13">
        <f t="shared" si="421"/>
        <v>80.142857142857139</v>
      </c>
      <c r="AN231" s="13">
        <f t="shared" si="421"/>
        <v>77.400000000000006</v>
      </c>
      <c r="AO231" s="13">
        <f t="shared" si="421"/>
        <v>74.764705882352956</v>
      </c>
      <c r="AP231" s="13">
        <f t="shared" si="421"/>
        <v>72.230769230769255</v>
      </c>
      <c r="AQ231" s="13">
        <f t="shared" si="421"/>
        <v>69.79245283018868</v>
      </c>
      <c r="AR231" s="13">
        <f t="shared" si="421"/>
        <v>67.444444444444457</v>
      </c>
      <c r="AS231" s="13">
        <f t="shared" si="421"/>
        <v>65.181818181818201</v>
      </c>
      <c r="AT231" s="13">
        <f t="shared" si="421"/>
        <v>63</v>
      </c>
      <c r="AU231" s="13">
        <f t="shared" si="421"/>
        <v>60.89473684210526</v>
      </c>
      <c r="AV231" s="13">
        <f t="shared" si="421"/>
        <v>58.862068965517253</v>
      </c>
      <c r="AW231" s="13">
        <f t="shared" si="421"/>
        <v>56.898305084745758</v>
      </c>
      <c r="AX231" s="13">
        <f t="shared" si="421"/>
        <v>55</v>
      </c>
      <c r="AY231" s="13">
        <f t="shared" si="421"/>
        <v>53.163934426229517</v>
      </c>
      <c r="AZ231" s="13">
        <f t="shared" si="421"/>
        <v>51.387096774193537</v>
      </c>
      <c r="BA231" s="13">
        <f t="shared" si="421"/>
        <v>49.666666666666657</v>
      </c>
      <c r="BB231" s="13">
        <f t="shared" si="421"/>
        <v>48</v>
      </c>
      <c r="BC231" s="13">
        <f t="shared" si="421"/>
        <v>46.384615384615373</v>
      </c>
      <c r="BD231" s="13">
        <f t="shared" si="421"/>
        <v>44.818181818181813</v>
      </c>
      <c r="BE231" s="13">
        <f t="shared" si="421"/>
        <v>43.298507462686558</v>
      </c>
      <c r="BF231" s="13">
        <f t="shared" si="421"/>
        <v>41.82352941176471</v>
      </c>
      <c r="BG231" s="13">
        <f t="shared" si="421"/>
        <v>40.391304347826079</v>
      </c>
      <c r="BH231" s="13">
        <f t="shared" si="421"/>
        <v>39</v>
      </c>
      <c r="BI231" s="13">
        <f t="shared" si="421"/>
        <v>37.647887323943678</v>
      </c>
      <c r="BJ231" s="13">
        <f t="shared" si="421"/>
        <v>36.333333333333343</v>
      </c>
      <c r="BK231" s="13">
        <f t="shared" si="421"/>
        <v>35.054794520547944</v>
      </c>
      <c r="BL231" s="13">
        <f t="shared" si="421"/>
        <v>33.810810810810821</v>
      </c>
      <c r="BM231" s="13">
        <f t="shared" si="421"/>
        <v>32.600000000000009</v>
      </c>
      <c r="BN231" s="13">
        <f t="shared" si="421"/>
        <v>31.421052631578931</v>
      </c>
      <c r="BO231" s="13">
        <f t="shared" si="421"/>
        <v>30.27272727272728</v>
      </c>
      <c r="BP231" s="13">
        <f t="shared" si="421"/>
        <v>29.15384615384616</v>
      </c>
      <c r="BQ231" s="13">
        <f t="shared" si="421"/>
        <v>28.063291139240505</v>
      </c>
      <c r="BR231" s="13">
        <f t="shared" si="421"/>
        <v>27.000000000000014</v>
      </c>
      <c r="BS231" s="13">
        <f t="shared" si="421"/>
        <v>25.962962962962962</v>
      </c>
      <c r="BT231" s="13">
        <f t="shared" si="421"/>
        <v>24.951219512195124</v>
      </c>
      <c r="BU231" s="13">
        <f t="shared" si="421"/>
        <v>23.963855421686759</v>
      </c>
      <c r="BV231" s="13">
        <f t="shared" si="421"/>
        <v>23</v>
      </c>
      <c r="BW231" s="13">
        <f t="shared" si="421"/>
        <v>22.058823529411754</v>
      </c>
      <c r="BX231" s="13">
        <f t="shared" si="421"/>
        <v>21.139534883720927</v>
      </c>
      <c r="BY231" s="13">
        <f t="shared" si="421"/>
        <v>20.241379310344826</v>
      </c>
      <c r="BZ231" s="13">
        <f t="shared" si="421"/>
        <v>19.36363636363636</v>
      </c>
      <c r="CA231" s="13">
        <f t="shared" si="421"/>
        <v>18.505617977528104</v>
      </c>
      <c r="CB231" s="13">
        <f t="shared" si="421"/>
        <v>17.666666666666657</v>
      </c>
      <c r="CC231" s="13">
        <f t="shared" si="421"/>
        <v>16.84615384615384</v>
      </c>
      <c r="CD231" s="13">
        <f t="shared" si="421"/>
        <v>16.043478260869563</v>
      </c>
      <c r="CE231" s="13">
        <f t="shared" si="421"/>
        <v>15.258064516129025</v>
      </c>
      <c r="CF231" s="13">
        <f t="shared" si="421"/>
        <v>14.489361702127667</v>
      </c>
      <c r="CG231" s="13">
        <f t="shared" si="421"/>
        <v>13.73684210526315</v>
      </c>
      <c r="CH231" s="13">
        <f t="shared" si="421"/>
        <v>13</v>
      </c>
      <c r="CI231" s="13">
        <f t="shared" si="421"/>
        <v>12.278350515463927</v>
      </c>
      <c r="CJ231" s="13">
        <f t="shared" si="421"/>
        <v>11.571428571428555</v>
      </c>
      <c r="CK231" s="13">
        <f t="shared" si="421"/>
        <v>10.878787878787875</v>
      </c>
      <c r="CL231" s="13">
        <f t="shared" si="421"/>
        <v>10.200000000000017</v>
      </c>
      <c r="CM231" s="13">
        <f t="shared" si="421"/>
        <v>9.5346534653465227</v>
      </c>
      <c r="CN231" s="13">
        <f t="shared" si="421"/>
        <v>8.8823529411764781</v>
      </c>
      <c r="CO231" s="13">
        <f t="shared" si="421"/>
        <v>8.2427184466019554</v>
      </c>
      <c r="CP231" s="13">
        <f t="shared" si="421"/>
        <v>7.6153846153846132</v>
      </c>
      <c r="CQ231" s="13">
        <f t="shared" si="421"/>
        <v>7</v>
      </c>
      <c r="CR231" s="13">
        <f t="shared" si="421"/>
        <v>6.3962264150943469</v>
      </c>
      <c r="CS231" s="13">
        <f t="shared" si="421"/>
        <v>5.8037383177570021</v>
      </c>
      <c r="CT231" s="13">
        <f t="shared" si="421"/>
        <v>5.2222222222222285</v>
      </c>
      <c r="CU231" s="13">
        <f t="shared" si="421"/>
        <v>4.6513761467889907</v>
      </c>
      <c r="CV231" s="13">
        <f t="shared" si="421"/>
        <v>4.0909090909090864</v>
      </c>
      <c r="CW231" s="13">
        <f t="shared" si="421"/>
        <v>3.5405405405405475</v>
      </c>
      <c r="CX231" s="13">
        <f t="shared" si="421"/>
        <v>3.0000000000000142</v>
      </c>
      <c r="CY231" s="13">
        <f t="shared" si="421"/>
        <v>2.4690265486725593</v>
      </c>
      <c r="CZ231" s="13">
        <f t="shared" si="421"/>
        <v>1.9473684210526301</v>
      </c>
      <c r="DA231" s="13">
        <f t="shared" si="421"/>
        <v>1.434782608695663</v>
      </c>
      <c r="DB231" s="13">
        <f t="shared" si="421"/>
        <v>0.93103448275861211</v>
      </c>
      <c r="DC231" s="13">
        <f t="shared" si="421"/>
        <v>0.4358974358974308</v>
      </c>
      <c r="DD231" s="13">
        <f t="shared" si="421"/>
        <v>-5.0847457627106962E-2</v>
      </c>
      <c r="DE231" s="13">
        <f t="shared" si="421"/>
        <v>-0.52941176470588402</v>
      </c>
      <c r="DF231" s="13">
        <f t="shared" si="421"/>
        <v>-1</v>
      </c>
      <c r="DG231" s="13">
        <f t="shared" si="421"/>
        <v>-1.462809917355365</v>
      </c>
      <c r="DH231" s="13">
        <f t="shared" si="421"/>
        <v>-1.9180327868852558</v>
      </c>
      <c r="DI231" s="13">
        <f t="shared" si="421"/>
        <v>-2.3658536585365866</v>
      </c>
      <c r="DJ231" s="13">
        <f t="shared" si="421"/>
        <v>-2.8064516129032171</v>
      </c>
      <c r="DK231" s="13">
        <f t="shared" si="421"/>
        <v>-3.2400000000000091</v>
      </c>
      <c r="DL231" s="13">
        <f t="shared" si="421"/>
        <v>-3.240000000000002</v>
      </c>
      <c r="DM231" s="13">
        <f t="shared" si="421"/>
        <v>-3.0283464566929084</v>
      </c>
      <c r="DN231" s="13">
        <f t="shared" si="421"/>
        <v>-2.8200000000000074</v>
      </c>
      <c r="DO231" s="13">
        <f t="shared" si="421"/>
        <v>-2.6148837209302229</v>
      </c>
      <c r="DP231" s="13">
        <f t="shared" si="421"/>
        <v>-2.4129230769230645</v>
      </c>
      <c r="DQ231" s="13">
        <f t="shared" si="421"/>
        <v>-2.2140458015267228</v>
      </c>
      <c r="DR231" s="13">
        <f t="shared" si="421"/>
        <v>-2.0181818181818159</v>
      </c>
      <c r="DS231" s="13">
        <f t="shared" si="421"/>
        <v>-1.8252631578947245</v>
      </c>
      <c r="DT231" s="13">
        <f t="shared" si="421"/>
        <v>-1.6352238805970174</v>
      </c>
      <c r="DU231" s="13">
        <f t="shared" si="421"/>
        <v>-1.4480000000000004</v>
      </c>
      <c r="DV231" s="13">
        <f t="shared" si="421"/>
        <v>-1.2635294117647007</v>
      </c>
      <c r="DW231" s="13">
        <f t="shared" si="421"/>
        <v>-1.0817518248175304</v>
      </c>
      <c r="DX231" s="13">
        <f t="shared" si="421"/>
        <v>-0.90260869565218371</v>
      </c>
      <c r="DY231" s="13">
        <f t="shared" si="421"/>
        <v>-0.72604316546762959</v>
      </c>
      <c r="DZ231" s="13">
        <f t="shared" si="421"/>
        <v>-0.5519999999999996</v>
      </c>
      <c r="EA231" s="13">
        <f t="shared" si="421"/>
        <v>-0.38042553191490214</v>
      </c>
      <c r="EB231" s="13">
        <f t="shared" si="421"/>
        <v>-0.21126760563380742</v>
      </c>
      <c r="EC231" s="13">
        <f t="shared" si="421"/>
        <v>-4.4475524475515726E-2</v>
      </c>
      <c r="ED231" s="13">
        <f t="shared" si="421"/>
        <v>0.12000000000000455</v>
      </c>
      <c r="EE231" s="13">
        <f t="shared" si="421"/>
        <v>0.28220689655171327</v>
      </c>
      <c r="EF231" s="13">
        <f t="shared" si="421"/>
        <v>0.44219178082192911</v>
      </c>
      <c r="EG231" s="13">
        <f t="shared" si="421"/>
        <v>0.59999999999999432</v>
      </c>
      <c r="EH231" s="13">
        <f t="shared" si="421"/>
        <v>0.7556756756756684</v>
      </c>
      <c r="EI231" s="13">
        <f t="shared" si="421"/>
        <v>0.90926174496645018</v>
      </c>
      <c r="EJ231" s="13">
        <f t="shared" si="421"/>
        <v>1.0608000000000075</v>
      </c>
      <c r="EK231" s="13">
        <f t="shared" si="421"/>
        <v>1.2103311258278069</v>
      </c>
      <c r="EL231" s="13">
        <f t="shared" si="421"/>
        <v>1.3578947368421126</v>
      </c>
      <c r="EM231" s="13">
        <f t="shared" si="421"/>
        <v>1.5035294117647027</v>
      </c>
      <c r="EN231" s="13">
        <f t="shared" si="421"/>
        <v>1.6472727272727354</v>
      </c>
      <c r="EO231" s="13">
        <f t="shared" si="421"/>
        <v>1.789161290322582</v>
      </c>
      <c r="EP231" s="13">
        <f t="shared" si="421"/>
        <v>1.9292307692307702</v>
      </c>
      <c r="EQ231" s="13">
        <f t="shared" si="421"/>
        <v>2.0675159235668659</v>
      </c>
      <c r="ER231" s="13">
        <f t="shared" si="421"/>
        <v>2.2040506329113896</v>
      </c>
      <c r="ES231" s="13">
        <f t="shared" si="421"/>
        <v>2.3388679245282944</v>
      </c>
      <c r="ET231" s="13">
        <f t="shared" si="421"/>
        <v>2.4720000000000013</v>
      </c>
      <c r="EU231" s="13">
        <f t="shared" si="421"/>
        <v>2.603478260869565</v>
      </c>
      <c r="EV231" s="13">
        <f t="shared" si="421"/>
        <v>2.7333333333333343</v>
      </c>
      <c r="EW231" s="13">
        <f t="shared" si="421"/>
        <v>2.8615950920245368</v>
      </c>
      <c r="EX231" s="13">
        <f t="shared" si="421"/>
        <v>2.9882926829268328</v>
      </c>
      <c r="EY231" s="13">
        <f t="shared" si="421"/>
        <v>3.1134545454545446</v>
      </c>
      <c r="EZ231" s="13">
        <f t="shared" si="421"/>
        <v>3.2371084337349387</v>
      </c>
      <c r="FA231" s="13">
        <f t="shared" si="421"/>
        <v>3.3592814371257518</v>
      </c>
      <c r="FB231" s="13">
        <f t="shared" si="421"/>
        <v>3.480000000000004</v>
      </c>
      <c r="FC231" s="13">
        <f t="shared" si="421"/>
        <v>3.5992899408283989</v>
      </c>
      <c r="FD231" s="13">
        <f t="shared" si="421"/>
        <v>3.7171764705882282</v>
      </c>
      <c r="FE231" s="13">
        <f t="shared" si="421"/>
        <v>3.8336842105263216</v>
      </c>
      <c r="FF231" s="13">
        <f t="shared" si="421"/>
        <v>3.9488372093023258</v>
      </c>
      <c r="FG231" s="13">
        <f t="shared" si="421"/>
        <v>4.0626589595375791</v>
      </c>
      <c r="FH231" s="13">
        <f t="shared" si="421"/>
        <v>4.1751724137931063</v>
      </c>
      <c r="FI231" s="13">
        <f t="shared" si="421"/>
        <v>4.2864000000000004</v>
      </c>
      <c r="FJ231" s="13">
        <f t="shared" si="421"/>
        <v>4.3963636363636382</v>
      </c>
      <c r="FK231" s="13">
        <f t="shared" si="421"/>
        <v>4.5050847457627228</v>
      </c>
      <c r="FL231" s="13">
        <f t="shared" si="421"/>
        <v>4.6125842696629249</v>
      </c>
      <c r="FM231" s="13">
        <f t="shared" si="421"/>
        <v>4.7188826815642386</v>
      </c>
      <c r="FN231" s="13">
        <f t="shared" si="421"/>
        <v>4.823999999999991</v>
      </c>
      <c r="FO231" s="13">
        <f t="shared" si="421"/>
        <v>4.9279558011049645</v>
      </c>
      <c r="FP231" s="13">
        <f t="shared" si="421"/>
        <v>5.0307692307692378</v>
      </c>
      <c r="FQ231" s="13">
        <f t="shared" si="421"/>
        <v>5.1324590163934403</v>
      </c>
      <c r="FR231" s="13">
        <f t="shared" si="421"/>
        <v>5.2330434782608677</v>
      </c>
      <c r="FS231" s="13">
        <f t="shared" si="421"/>
        <v>5.332540540540549</v>
      </c>
      <c r="FT231" s="13">
        <f t="shared" si="421"/>
        <v>5.4309677419354898</v>
      </c>
      <c r="FU231" s="13">
        <f t="shared" si="421"/>
        <v>5.5283422459893004</v>
      </c>
      <c r="FV231" s="13">
        <f t="shared" si="421"/>
        <v>5.6246808510638289</v>
      </c>
      <c r="FW231" s="13">
        <f t="shared" si="421"/>
        <v>5.720000000000006</v>
      </c>
      <c r="FX231" s="13">
        <f t="shared" si="421"/>
        <v>5.8143157894736888</v>
      </c>
      <c r="FY231" s="13">
        <f t="shared" si="421"/>
        <v>5.9076439790575961</v>
      </c>
      <c r="FZ231" s="13">
        <f t="shared" si="421"/>
        <v>6</v>
      </c>
      <c r="GA231" s="13">
        <f t="shared" si="421"/>
        <v>6.0913989637305548</v>
      </c>
      <c r="GB231" s="13">
        <f t="shared" si="421"/>
        <v>6.1818556701031113</v>
      </c>
      <c r="GC231" s="13">
        <f t="shared" si="421"/>
        <v>6.2713846153846049</v>
      </c>
      <c r="GD231" s="13">
        <f t="shared" si="421"/>
        <v>6.3599999999999852</v>
      </c>
      <c r="GE231" s="13">
        <f t="shared" si="421"/>
        <v>6.447715736040621</v>
      </c>
      <c r="GF231" s="13">
        <f t="shared" si="421"/>
        <v>6.5345454545454658</v>
      </c>
      <c r="GG231" s="13">
        <f t="shared" si="421"/>
        <v>6.6205025125628083</v>
      </c>
      <c r="GH231" s="13">
        <f t="shared" si="421"/>
        <v>6.7056000000000111</v>
      </c>
      <c r="GI231" s="13">
        <f t="shared" si="421"/>
        <v>6.7898507462686482</v>
      </c>
      <c r="GJ231" s="13">
        <f t="shared" si="421"/>
        <v>6.873267326732666</v>
      </c>
      <c r="GK231" s="13">
        <f t="shared" si="421"/>
        <v>6.9558620689655299</v>
      </c>
      <c r="GL231" s="13">
        <f t="shared" si="421"/>
        <v>7.0376470588235236</v>
      </c>
      <c r="GM231" s="13">
        <f t="shared" si="421"/>
        <v>7.1186341463414493</v>
      </c>
      <c r="GN231" s="13">
        <f t="shared" si="421"/>
        <v>7.1988349514563197</v>
      </c>
      <c r="GO231" s="13">
        <f t="shared" si="421"/>
        <v>7.2782608695652158</v>
      </c>
      <c r="GP231" s="13">
        <f t="shared" si="421"/>
        <v>7.3569230769230813</v>
      </c>
      <c r="GQ231" s="13">
        <f t="shared" si="421"/>
        <v>7.4348325358851639</v>
      </c>
      <c r="GR231" s="13">
        <f t="shared" si="421"/>
        <v>7.5120000000000005</v>
      </c>
      <c r="GS231" s="13">
        <f t="shared" si="421"/>
        <v>7.5884360189573385</v>
      </c>
      <c r="GT231" s="13">
        <f t="shared" si="421"/>
        <v>7.6641509433962227</v>
      </c>
      <c r="GU231" s="13">
        <f t="shared" si="421"/>
        <v>7.7391549295774666</v>
      </c>
      <c r="GV231" s="13">
        <f t="shared" si="421"/>
        <v>7.8134579439252292</v>
      </c>
      <c r="GW231" s="13">
        <f t="shared" si="421"/>
        <v>7.8870697674418722</v>
      </c>
      <c r="GX231" s="13">
        <f t="shared" si="421"/>
        <v>7.960000000000008</v>
      </c>
      <c r="GY231" s="13">
        <f t="shared" si="421"/>
        <v>8.0322580645161281</v>
      </c>
      <c r="GZ231" s="13">
        <f t="shared" si="421"/>
        <v>8.1038532110091808</v>
      </c>
      <c r="HA231" s="13">
        <f t="shared" si="421"/>
        <v>8.1747945205479482</v>
      </c>
      <c r="HB231" s="13">
        <f t="shared" si="421"/>
        <v>8.245090909090905</v>
      </c>
      <c r="HC231" s="13">
        <f t="shared" si="421"/>
        <v>8.3147511312217262</v>
      </c>
      <c r="HD231" s="13">
        <f t="shared" si="421"/>
        <v>8.3837837837837839</v>
      </c>
      <c r="HE231" s="13">
        <f t="shared" si="421"/>
        <v>8.4521973094170448</v>
      </c>
      <c r="HF231" s="13">
        <f t="shared" si="421"/>
        <v>8.5200000000000244</v>
      </c>
      <c r="HG231" s="13">
        <f t="shared" si="421"/>
        <v>8.5871999999999957</v>
      </c>
      <c r="HH231" s="13">
        <f t="shared" si="421"/>
        <v>8.6538053097345085</v>
      </c>
      <c r="HI231" s="13">
        <f t="shared" si="421"/>
        <v>8.7198237885462646</v>
      </c>
      <c r="HJ231" s="13">
        <f t="shared" si="421"/>
        <v>8.7852631578947324</v>
      </c>
      <c r="HK231" s="13">
        <f t="shared" si="421"/>
        <v>8.8501310043668013</v>
      </c>
      <c r="HL231" s="13">
        <f t="shared" si="421"/>
        <v>8.9144347826086943</v>
      </c>
      <c r="HM231" s="13">
        <f t="shared" si="421"/>
        <v>8.9781818181818238</v>
      </c>
      <c r="HN231" s="13">
        <f t="shared" si="421"/>
        <v>9.0413793103448086</v>
      </c>
      <c r="HO231" s="13">
        <f t="shared" si="421"/>
        <v>9.1040343347639521</v>
      </c>
      <c r="HP231" s="13">
        <f t="shared" si="421"/>
        <v>9.1661538461538328</v>
      </c>
      <c r="HQ231" s="13">
        <f t="shared" si="421"/>
        <v>9.2277446808510604</v>
      </c>
      <c r="HR231" s="13">
        <f t="shared" si="421"/>
        <v>9.2888135593220227</v>
      </c>
      <c r="HS231" s="13">
        <f t="shared" si="421"/>
        <v>9.3493670886075932</v>
      </c>
      <c r="HT231" s="13">
        <f t="shared" si="421"/>
        <v>9.4094117647058937</v>
      </c>
      <c r="HU231" s="13">
        <f t="shared" si="421"/>
        <v>9.468953974895399</v>
      </c>
      <c r="HV231" s="13">
        <f t="shared" si="421"/>
        <v>9.5279999999999916</v>
      </c>
      <c r="HW231" s="13">
        <f t="shared" si="421"/>
        <v>9.5865560165975126</v>
      </c>
      <c r="HX231" s="13">
        <f t="shared" si="421"/>
        <v>9.6446280991735591</v>
      </c>
      <c r="HY231" s="13">
        <f t="shared" si="421"/>
        <v>9.7022222222222183</v>
      </c>
      <c r="HZ231" s="13">
        <f t="shared" si="421"/>
        <v>9.7593442622950874</v>
      </c>
      <c r="IA231" s="13">
        <f t="shared" si="421"/>
        <v>9.8160000000000025</v>
      </c>
      <c r="IB231" s="13">
        <f t="shared" si="421"/>
        <v>9.8721951219512221</v>
      </c>
      <c r="IC231" s="13">
        <f t="shared" si="421"/>
        <v>9.9279352226720619</v>
      </c>
      <c r="ID231" s="13">
        <f t="shared" si="421"/>
        <v>9.9832258064516139</v>
      </c>
      <c r="IE231" s="13">
        <f t="shared" si="421"/>
        <v>10.038072289156631</v>
      </c>
      <c r="IF231" s="13">
        <f t="shared" si="421"/>
        <v>10.092479999999995</v>
      </c>
      <c r="IG231" s="13">
        <f t="shared" si="421"/>
        <v>10.146454183266911</v>
      </c>
      <c r="IH231" s="13">
        <f t="shared" si="421"/>
        <v>10.200000000000003</v>
      </c>
      <c r="II231" s="13">
        <f t="shared" si="421"/>
        <v>10.253122529644273</v>
      </c>
      <c r="IJ231" s="13">
        <f t="shared" si="421"/>
        <v>10.305826771653543</v>
      </c>
      <c r="IK231" s="13">
        <f t="shared" si="421"/>
        <v>10.358117647058833</v>
      </c>
      <c r="IL231" s="13">
        <f t="shared" si="421"/>
        <v>10.410000000000011</v>
      </c>
      <c r="IM231" s="13">
        <f t="shared" si="421"/>
        <v>10.461478599221792</v>
      </c>
      <c r="IN231" s="13">
        <f t="shared" si="421"/>
        <v>10.512558139534889</v>
      </c>
      <c r="IO231" s="13">
        <f t="shared" si="421"/>
        <v>10.563243243243249</v>
      </c>
      <c r="IP231" s="13">
        <f t="shared" si="421"/>
        <v>10.613538461538454</v>
      </c>
      <c r="IQ231" s="13">
        <f t="shared" si="421"/>
        <v>10.663448275862066</v>
      </c>
      <c r="IR231" s="13">
        <f t="shared" si="421"/>
        <v>10.712977099236653</v>
      </c>
      <c r="IS231" s="13">
        <f t="shared" si="421"/>
        <v>10.762129277566544</v>
      </c>
      <c r="IT231" s="13">
        <f t="shared" si="421"/>
        <v>10.810909090909092</v>
      </c>
      <c r="IU231" s="13">
        <f t="shared" si="421"/>
        <v>10.85932075471699</v>
      </c>
      <c r="IV231" s="13">
        <f t="shared" si="421"/>
        <v>10.907368421052638</v>
      </c>
      <c r="IW231" s="13"/>
      <c r="IX231" s="13"/>
      <c r="IY231" s="13"/>
      <c r="IZ231" s="13"/>
      <c r="JA231" s="13"/>
      <c r="JB231" s="13"/>
    </row>
    <row r="232" spans="1:262" ht="12.75" customHeight="1" x14ac:dyDescent="0.3">
      <c r="A232" s="18" t="s">
        <v>48</v>
      </c>
      <c r="B232" s="18">
        <v>155</v>
      </c>
      <c r="C232" s="19">
        <f t="shared" si="397"/>
        <v>291</v>
      </c>
      <c r="D232" s="19">
        <f t="shared" si="398"/>
        <v>136</v>
      </c>
      <c r="E232" s="19">
        <f t="shared" si="399"/>
        <v>11.666666666666668</v>
      </c>
      <c r="F232" s="18">
        <f t="shared" si="400"/>
        <v>125</v>
      </c>
      <c r="G232" s="19">
        <f t="shared" si="401"/>
        <v>4.8571428571428568</v>
      </c>
      <c r="H232" s="16">
        <f t="shared" si="402"/>
        <v>440.99999999999994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4">
        <v>3200</v>
      </c>
      <c r="S232" s="17">
        <f>2.5/2</f>
        <v>1.25</v>
      </c>
      <c r="T232" s="17">
        <v>5</v>
      </c>
      <c r="U232" s="17">
        <f t="shared" si="404"/>
        <v>6.25</v>
      </c>
      <c r="V232" s="17">
        <f t="shared" si="405"/>
        <v>500</v>
      </c>
      <c r="W232" s="17">
        <f t="shared" ref="W232:W233" si="422">1.5/2</f>
        <v>0.75</v>
      </c>
      <c r="X232" s="17">
        <f t="shared" si="407"/>
        <v>150</v>
      </c>
      <c r="Y232" s="4">
        <f t="shared" si="408"/>
        <v>500</v>
      </c>
      <c r="Z232" s="4">
        <v>0.05</v>
      </c>
      <c r="AA232" s="4">
        <v>9</v>
      </c>
      <c r="AB232" s="4">
        <v>7</v>
      </c>
      <c r="AC232" s="4">
        <v>150</v>
      </c>
      <c r="AD232" s="4">
        <v>500</v>
      </c>
      <c r="AE232" s="4">
        <f t="shared" si="409"/>
        <v>1125</v>
      </c>
      <c r="AF232" s="4">
        <f t="shared" si="410"/>
        <v>112.5</v>
      </c>
      <c r="AG232" s="13">
        <f t="shared" ref="AG232:IV232" si="423">((($V232+$X232)/10*MAX((AG$2/$AC232),1)+($Y232/80*180*$Z232))/(MAX((AG$2/$AA232),1)+$AB232))*28-$B232</f>
        <v>269.375</v>
      </c>
      <c r="AH232" s="13">
        <f t="shared" si="423"/>
        <v>252.39999999999998</v>
      </c>
      <c r="AI232" s="13">
        <f t="shared" si="423"/>
        <v>222.22222222222217</v>
      </c>
      <c r="AJ232" s="13">
        <f t="shared" si="423"/>
        <v>196.20689655172418</v>
      </c>
      <c r="AK232" s="13">
        <f t="shared" si="423"/>
        <v>173.54838709677415</v>
      </c>
      <c r="AL232" s="13">
        <f t="shared" si="423"/>
        <v>153.63636363636363</v>
      </c>
      <c r="AM232" s="13">
        <f t="shared" si="423"/>
        <v>136</v>
      </c>
      <c r="AN232" s="13">
        <f t="shared" si="423"/>
        <v>120.27027027027032</v>
      </c>
      <c r="AO232" s="13">
        <f t="shared" si="423"/>
        <v>106.15384615384613</v>
      </c>
      <c r="AP232" s="13">
        <f t="shared" si="423"/>
        <v>93.414634146341427</v>
      </c>
      <c r="AQ232" s="13">
        <f t="shared" si="423"/>
        <v>81.860465116279073</v>
      </c>
      <c r="AR232" s="13">
        <f t="shared" si="423"/>
        <v>71.333333333333343</v>
      </c>
      <c r="AS232" s="13">
        <f t="shared" si="423"/>
        <v>61.702127659574472</v>
      </c>
      <c r="AT232" s="13">
        <f t="shared" si="423"/>
        <v>52.857142857142833</v>
      </c>
      <c r="AU232" s="13">
        <f t="shared" si="423"/>
        <v>44.705882352941188</v>
      </c>
      <c r="AV232" s="13">
        <f t="shared" si="423"/>
        <v>37.169811320754746</v>
      </c>
      <c r="AW232" s="13">
        <f t="shared" si="423"/>
        <v>30.181818181818159</v>
      </c>
      <c r="AX232" s="13">
        <f t="shared" si="423"/>
        <v>23.68421052631578</v>
      </c>
      <c r="AY232" s="13">
        <f t="shared" si="423"/>
        <v>17.627118644067821</v>
      </c>
      <c r="AZ232" s="13">
        <f t="shared" si="423"/>
        <v>11.967213114754088</v>
      </c>
      <c r="BA232" s="13">
        <f t="shared" si="423"/>
        <v>6.6666666666666572</v>
      </c>
      <c r="BB232" s="13">
        <f t="shared" si="423"/>
        <v>1.6923076923077076</v>
      </c>
      <c r="BC232" s="13">
        <f t="shared" si="423"/>
        <v>-2.9850746268656962</v>
      </c>
      <c r="BD232" s="13">
        <f t="shared" si="423"/>
        <v>-7.3913043478260931</v>
      </c>
      <c r="BE232" s="13">
        <f t="shared" si="423"/>
        <v>-11.549295774647902</v>
      </c>
      <c r="BF232" s="13">
        <f t="shared" si="423"/>
        <v>-12.487671232876693</v>
      </c>
      <c r="BG232" s="13">
        <f t="shared" si="423"/>
        <v>-13.376000000000005</v>
      </c>
      <c r="BH232" s="13">
        <f t="shared" si="423"/>
        <v>-14.218181818181819</v>
      </c>
      <c r="BI232" s="13">
        <f t="shared" si="423"/>
        <v>-15.017721518987344</v>
      </c>
      <c r="BJ232" s="13">
        <f t="shared" si="423"/>
        <v>-15.777777777777771</v>
      </c>
      <c r="BK232" s="13">
        <f t="shared" si="423"/>
        <v>-16.50120481927712</v>
      </c>
      <c r="BL232" s="13">
        <f t="shared" si="423"/>
        <v>-17.190588235294115</v>
      </c>
      <c r="BM232" s="13">
        <f t="shared" si="423"/>
        <v>-17.848275862068959</v>
      </c>
      <c r="BN232" s="13">
        <f t="shared" si="423"/>
        <v>-18.476404494382024</v>
      </c>
      <c r="BO232" s="13">
        <f t="shared" si="423"/>
        <v>-19.076923076923066</v>
      </c>
      <c r="BP232" s="13">
        <f t="shared" si="423"/>
        <v>-19.651612903225811</v>
      </c>
      <c r="BQ232" s="13">
        <f t="shared" si="423"/>
        <v>-20.202105263157904</v>
      </c>
      <c r="BR232" s="13">
        <f t="shared" si="423"/>
        <v>-20.729896907216471</v>
      </c>
      <c r="BS232" s="13">
        <f t="shared" si="423"/>
        <v>-21.236363636363649</v>
      </c>
      <c r="BT232" s="13">
        <f t="shared" si="423"/>
        <v>-21.722772277227762</v>
      </c>
      <c r="BU232" s="13">
        <f t="shared" si="423"/>
        <v>-22.190291262135929</v>
      </c>
      <c r="BV232" s="13">
        <f t="shared" si="423"/>
        <v>-22.640000000000015</v>
      </c>
      <c r="BW232" s="13">
        <f t="shared" si="423"/>
        <v>-23.072897196261692</v>
      </c>
      <c r="BX232" s="13">
        <f t="shared" si="423"/>
        <v>-23.48990825688071</v>
      </c>
      <c r="BY232" s="13">
        <f t="shared" si="423"/>
        <v>-23.891891891891902</v>
      </c>
      <c r="BZ232" s="13">
        <f t="shared" si="423"/>
        <v>-24.279646017699122</v>
      </c>
      <c r="CA232" s="13">
        <f t="shared" si="423"/>
        <v>-24.653913043478241</v>
      </c>
      <c r="CB232" s="13">
        <f t="shared" si="423"/>
        <v>-25.015384615384619</v>
      </c>
      <c r="CC232" s="13">
        <f t="shared" si="423"/>
        <v>-25.364705882352951</v>
      </c>
      <c r="CD232" s="13">
        <f t="shared" si="423"/>
        <v>-25.702479338842977</v>
      </c>
      <c r="CE232" s="13">
        <f t="shared" si="423"/>
        <v>-26.029268292682957</v>
      </c>
      <c r="CF232" s="13">
        <f t="shared" si="423"/>
        <v>-26.345599999999962</v>
      </c>
      <c r="CG232" s="13">
        <f t="shared" si="423"/>
        <v>-26.651968503937013</v>
      </c>
      <c r="CH232" s="13">
        <f t="shared" si="423"/>
        <v>-26.948837209302326</v>
      </c>
      <c r="CI232" s="13">
        <f t="shared" si="423"/>
        <v>-27.236641221374043</v>
      </c>
      <c r="CJ232" s="13">
        <f t="shared" si="423"/>
        <v>-27.515789473684194</v>
      </c>
      <c r="CK232" s="13">
        <f t="shared" si="423"/>
        <v>-27.786666666666676</v>
      </c>
      <c r="CL232" s="13">
        <f t="shared" si="423"/>
        <v>-28.049635036496369</v>
      </c>
      <c r="CM232" s="13">
        <f t="shared" si="423"/>
        <v>-28.305035971223035</v>
      </c>
      <c r="CN232" s="13">
        <f t="shared" si="423"/>
        <v>-28.553191489361708</v>
      </c>
      <c r="CO232" s="13">
        <f t="shared" si="423"/>
        <v>-28.794405594405603</v>
      </c>
      <c r="CP232" s="13">
        <f t="shared" si="423"/>
        <v>-29.028965517241403</v>
      </c>
      <c r="CQ232" s="13">
        <f t="shared" si="423"/>
        <v>-29.257142857142838</v>
      </c>
      <c r="CR232" s="13">
        <f t="shared" si="423"/>
        <v>-29.47919463087247</v>
      </c>
      <c r="CS232" s="13">
        <f t="shared" si="423"/>
        <v>-29.695364238410605</v>
      </c>
      <c r="CT232" s="13">
        <f t="shared" si="423"/>
        <v>-29.905882352941177</v>
      </c>
      <c r="CU232" s="13">
        <f t="shared" si="423"/>
        <v>-30.110967741935468</v>
      </c>
      <c r="CV232" s="13">
        <f t="shared" si="423"/>
        <v>-30.310828025477718</v>
      </c>
      <c r="CW232" s="13">
        <f t="shared" si="423"/>
        <v>-30.505660377358495</v>
      </c>
      <c r="CX232" s="13">
        <f t="shared" si="423"/>
        <v>-30.695652173913032</v>
      </c>
      <c r="CY232" s="13">
        <f t="shared" si="423"/>
        <v>-30.880981595092038</v>
      </c>
      <c r="CZ232" s="13">
        <f t="shared" si="423"/>
        <v>-31.061818181818197</v>
      </c>
      <c r="DA232" s="13">
        <f t="shared" si="423"/>
        <v>-31.238323353293424</v>
      </c>
      <c r="DB232" s="13">
        <f t="shared" si="423"/>
        <v>-31.410650887573951</v>
      </c>
      <c r="DC232" s="13">
        <f t="shared" si="423"/>
        <v>-31.578947368421055</v>
      </c>
      <c r="DD232" s="13">
        <f t="shared" si="423"/>
        <v>-31.743352601156076</v>
      </c>
      <c r="DE232" s="13">
        <f t="shared" si="423"/>
        <v>-31.903999999999982</v>
      </c>
      <c r="DF232" s="13">
        <f t="shared" si="423"/>
        <v>-32.061016949152545</v>
      </c>
      <c r="DG232" s="13">
        <f t="shared" si="423"/>
        <v>-32.214525139664801</v>
      </c>
      <c r="DH232" s="13">
        <f t="shared" si="423"/>
        <v>-32.364640883977899</v>
      </c>
      <c r="DI232" s="13">
        <f t="shared" si="423"/>
        <v>-32.511475409836066</v>
      </c>
      <c r="DJ232" s="13">
        <f t="shared" si="423"/>
        <v>-32.655135135135126</v>
      </c>
      <c r="DK232" s="13">
        <f t="shared" si="423"/>
        <v>-32.795721925133719</v>
      </c>
      <c r="DL232" s="13">
        <f t="shared" si="423"/>
        <v>-32.933333333333337</v>
      </c>
      <c r="DM232" s="13">
        <f t="shared" si="423"/>
        <v>-33.068062827225134</v>
      </c>
      <c r="DN232" s="13">
        <f t="shared" si="423"/>
        <v>-33.200000000000017</v>
      </c>
      <c r="DO232" s="13">
        <f t="shared" si="423"/>
        <v>-33.329230769230776</v>
      </c>
      <c r="DP232" s="13">
        <f t="shared" si="423"/>
        <v>-33.455837563451752</v>
      </c>
      <c r="DQ232" s="13">
        <f t="shared" si="423"/>
        <v>-33.57989949748746</v>
      </c>
      <c r="DR232" s="13">
        <f t="shared" si="423"/>
        <v>-33.701492537313442</v>
      </c>
      <c r="DS232" s="13">
        <f t="shared" si="423"/>
        <v>-33.820689655172387</v>
      </c>
      <c r="DT232" s="13">
        <f t="shared" si="423"/>
        <v>-33.937560975609742</v>
      </c>
      <c r="DU232" s="13">
        <f t="shared" si="423"/>
        <v>-34.052173913043461</v>
      </c>
      <c r="DV232" s="13">
        <f t="shared" si="423"/>
        <v>-34.164593301435403</v>
      </c>
      <c r="DW232" s="13">
        <f t="shared" si="423"/>
        <v>-34.274881516587698</v>
      </c>
      <c r="DX232" s="13">
        <f t="shared" si="423"/>
        <v>-34.383098591549299</v>
      </c>
      <c r="DY232" s="13">
        <f t="shared" si="423"/>
        <v>-34.489302325581406</v>
      </c>
      <c r="DZ232" s="13">
        <f t="shared" si="423"/>
        <v>-34.593548387096774</v>
      </c>
      <c r="EA232" s="13">
        <f t="shared" si="423"/>
        <v>-34.69589041095891</v>
      </c>
      <c r="EB232" s="13">
        <f t="shared" si="423"/>
        <v>-34.796380090497735</v>
      </c>
      <c r="EC232" s="13">
        <f t="shared" si="423"/>
        <v>-34.895067264573981</v>
      </c>
      <c r="ED232" s="13">
        <f t="shared" si="423"/>
        <v>-34.992000000000019</v>
      </c>
      <c r="EE232" s="13">
        <f t="shared" si="423"/>
        <v>-35.087224669603515</v>
      </c>
      <c r="EF232" s="13">
        <f t="shared" si="423"/>
        <v>-35.180786026200849</v>
      </c>
      <c r="EG232" s="13">
        <f t="shared" si="423"/>
        <v>-35.272727272727266</v>
      </c>
      <c r="EH232" s="13">
        <f t="shared" si="423"/>
        <v>-35.36309012875536</v>
      </c>
      <c r="EI232" s="13">
        <f t="shared" si="423"/>
        <v>-35.45191489361703</v>
      </c>
      <c r="EJ232" s="13">
        <f t="shared" si="423"/>
        <v>-35.539240506329108</v>
      </c>
      <c r="EK232" s="13">
        <f t="shared" si="423"/>
        <v>-35.625104602510447</v>
      </c>
      <c r="EL232" s="13">
        <f t="shared" si="423"/>
        <v>-35.709543568464738</v>
      </c>
      <c r="EM232" s="13">
        <f t="shared" si="423"/>
        <v>-35.79259259259257</v>
      </c>
      <c r="EN232" s="13">
        <f t="shared" si="423"/>
        <v>-35.874285714285691</v>
      </c>
      <c r="EO232" s="13">
        <f t="shared" si="423"/>
        <v>-35.95465587044535</v>
      </c>
      <c r="EP232" s="13">
        <f t="shared" si="423"/>
        <v>-36.033734939759043</v>
      </c>
      <c r="EQ232" s="13">
        <f t="shared" si="423"/>
        <v>-36.111553784860561</v>
      </c>
      <c r="ER232" s="13">
        <f t="shared" si="423"/>
        <v>-36.188142292490127</v>
      </c>
      <c r="ES232" s="13">
        <f t="shared" si="423"/>
        <v>-36.263529411764722</v>
      </c>
      <c r="ET232" s="13">
        <f t="shared" si="423"/>
        <v>-36.337743190661485</v>
      </c>
      <c r="EU232" s="13">
        <f t="shared" si="423"/>
        <v>-36.410810810810801</v>
      </c>
      <c r="EV232" s="13">
        <f t="shared" si="423"/>
        <v>-36.482758620689665</v>
      </c>
      <c r="EW232" s="13">
        <f t="shared" si="423"/>
        <v>-36.553612167300386</v>
      </c>
      <c r="EX232" s="13">
        <f t="shared" si="423"/>
        <v>-36.623396226415096</v>
      </c>
      <c r="EY232" s="13">
        <f t="shared" si="423"/>
        <v>-36.692134831460663</v>
      </c>
      <c r="EZ232" s="13">
        <f t="shared" si="423"/>
        <v>-36.759851301115248</v>
      </c>
      <c r="FA232" s="13">
        <f t="shared" si="423"/>
        <v>-36.826568265682653</v>
      </c>
      <c r="FB232" s="13">
        <f t="shared" si="423"/>
        <v>-36.892307692307696</v>
      </c>
      <c r="FC232" s="13">
        <f t="shared" si="423"/>
        <v>-36.957090909090923</v>
      </c>
      <c r="FD232" s="13">
        <f t="shared" si="423"/>
        <v>-37.020938628158831</v>
      </c>
      <c r="FE232" s="13">
        <f t="shared" si="423"/>
        <v>-37.083870967741916</v>
      </c>
      <c r="FF232" s="13">
        <f t="shared" si="423"/>
        <v>-37.145907473309606</v>
      </c>
      <c r="FG232" s="13">
        <f t="shared" si="423"/>
        <v>-37.207067137809176</v>
      </c>
      <c r="FH232" s="13">
        <f t="shared" si="423"/>
        <v>-37.267368421052623</v>
      </c>
      <c r="FI232" s="13">
        <f t="shared" si="423"/>
        <v>-37.32682926829267</v>
      </c>
      <c r="FJ232" s="13">
        <f t="shared" si="423"/>
        <v>-37.385467128027656</v>
      </c>
      <c r="FK232" s="13">
        <f t="shared" si="423"/>
        <v>-37.44329896907216</v>
      </c>
      <c r="FL232" s="13">
        <f t="shared" si="423"/>
        <v>-37.500341296928326</v>
      </c>
      <c r="FM232" s="13">
        <f t="shared" si="423"/>
        <v>-37.556610169491506</v>
      </c>
      <c r="FN232" s="13">
        <f t="shared" si="423"/>
        <v>-37.61212121212121</v>
      </c>
      <c r="FO232" s="13">
        <f t="shared" si="423"/>
        <v>-37.666889632107043</v>
      </c>
      <c r="FP232" s="13">
        <f t="shared" si="423"/>
        <v>-37.720930232558146</v>
      </c>
      <c r="FQ232" s="13">
        <f t="shared" si="423"/>
        <v>-37.774257425742576</v>
      </c>
      <c r="FR232" s="13">
        <f t="shared" si="423"/>
        <v>-37.82688524590165</v>
      </c>
      <c r="FS232" s="13">
        <f t="shared" si="423"/>
        <v>-37.878827361563509</v>
      </c>
      <c r="FT232" s="13">
        <f t="shared" si="423"/>
        <v>-37.930097087378641</v>
      </c>
      <c r="FU232" s="13">
        <f t="shared" si="423"/>
        <v>-37.980707395498413</v>
      </c>
      <c r="FV232" s="13">
        <f t="shared" si="423"/>
        <v>-38.030670926517573</v>
      </c>
      <c r="FW232" s="13">
        <f t="shared" si="423"/>
        <v>-38.080000000000013</v>
      </c>
      <c r="FX232" s="13">
        <f t="shared" si="423"/>
        <v>-38.128706624605684</v>
      </c>
      <c r="FY232" s="13">
        <f t="shared" si="423"/>
        <v>-38.176802507836996</v>
      </c>
      <c r="FZ232" s="13">
        <f t="shared" si="423"/>
        <v>-38.224299065420553</v>
      </c>
      <c r="GA232" s="13">
        <f t="shared" si="423"/>
        <v>-38.271207430340567</v>
      </c>
      <c r="GB232" s="13">
        <f t="shared" si="423"/>
        <v>-38.317538461538447</v>
      </c>
      <c r="GC232" s="13">
        <f t="shared" si="423"/>
        <v>-38.363302752293578</v>
      </c>
      <c r="GD232" s="13">
        <f t="shared" si="423"/>
        <v>-38.408510638297884</v>
      </c>
      <c r="GE232" s="13">
        <f t="shared" si="423"/>
        <v>-38.453172205438065</v>
      </c>
      <c r="GF232" s="13">
        <f t="shared" si="423"/>
        <v>-38.497297297297294</v>
      </c>
      <c r="GG232" s="13">
        <f t="shared" si="423"/>
        <v>-38.54089552238807</v>
      </c>
      <c r="GH232" s="13">
        <f t="shared" si="423"/>
        <v>-38.583976261127589</v>
      </c>
      <c r="GI232" s="13">
        <f t="shared" si="423"/>
        <v>-38.626548672566372</v>
      </c>
      <c r="GJ232" s="13">
        <f t="shared" si="423"/>
        <v>-38.668621700879783</v>
      </c>
      <c r="GK232" s="13">
        <f t="shared" si="423"/>
        <v>-38.710204081632654</v>
      </c>
      <c r="GL232" s="13">
        <f t="shared" si="423"/>
        <v>-38.751304347826078</v>
      </c>
      <c r="GM232" s="13">
        <f t="shared" si="423"/>
        <v>-38.791930835734888</v>
      </c>
      <c r="GN232" s="13">
        <f t="shared" si="423"/>
        <v>-38.832091690544416</v>
      </c>
      <c r="GO232" s="13">
        <f t="shared" si="423"/>
        <v>-38.871794871794862</v>
      </c>
      <c r="GP232" s="13">
        <f t="shared" si="423"/>
        <v>-38.911048158640241</v>
      </c>
      <c r="GQ232" s="13">
        <f t="shared" si="423"/>
        <v>-38.94985915492957</v>
      </c>
      <c r="GR232" s="13">
        <f t="shared" si="423"/>
        <v>-38.988235294117629</v>
      </c>
      <c r="GS232" s="13">
        <f t="shared" si="423"/>
        <v>-39.026183844011157</v>
      </c>
      <c r="GT232" s="13">
        <f t="shared" si="423"/>
        <v>-39.063711911357331</v>
      </c>
      <c r="GU232" s="13">
        <f t="shared" si="423"/>
        <v>-39.10082644628099</v>
      </c>
      <c r="GV232" s="13">
        <f t="shared" si="423"/>
        <v>-39.137534246575356</v>
      </c>
      <c r="GW232" s="13">
        <f t="shared" si="423"/>
        <v>-39.173841961852858</v>
      </c>
      <c r="GX232" s="13">
        <f t="shared" si="423"/>
        <v>-39.209756097560984</v>
      </c>
      <c r="GY232" s="13">
        <f t="shared" si="423"/>
        <v>-39.245283018867937</v>
      </c>
      <c r="GZ232" s="13">
        <f t="shared" si="423"/>
        <v>-39.280428954423584</v>
      </c>
      <c r="HA232" s="13">
        <f t="shared" si="423"/>
        <v>-39.315199999999976</v>
      </c>
      <c r="HB232" s="13">
        <f t="shared" si="423"/>
        <v>-39.349602122015938</v>
      </c>
      <c r="HC232" s="13">
        <f t="shared" si="423"/>
        <v>-39.383641160949836</v>
      </c>
      <c r="HD232" s="13">
        <f t="shared" si="423"/>
        <v>-39.41732283464566</v>
      </c>
      <c r="HE232" s="13">
        <f t="shared" si="423"/>
        <v>-39.450652741514347</v>
      </c>
      <c r="HF232" s="13">
        <f t="shared" si="423"/>
        <v>-39.483636363636336</v>
      </c>
      <c r="HG232" s="13">
        <f t="shared" si="423"/>
        <v>-39.51627906976745</v>
      </c>
      <c r="HH232" s="13">
        <f t="shared" si="423"/>
        <v>-39.548586118251933</v>
      </c>
      <c r="HI232" s="13">
        <f t="shared" si="423"/>
        <v>-39.580562659846521</v>
      </c>
      <c r="HJ232" s="13">
        <f t="shared" si="423"/>
        <v>-39.612213740458017</v>
      </c>
      <c r="HK232" s="13">
        <f t="shared" si="423"/>
        <v>-39.643544303797469</v>
      </c>
      <c r="HL232" s="13">
        <f t="shared" si="423"/>
        <v>-39.67455919395465</v>
      </c>
      <c r="HM232" s="13">
        <f t="shared" si="423"/>
        <v>-39.705263157894734</v>
      </c>
      <c r="HN232" s="13">
        <f t="shared" si="423"/>
        <v>-39.735660847880311</v>
      </c>
      <c r="HO232" s="13">
        <f t="shared" si="423"/>
        <v>-39.765756823821349</v>
      </c>
      <c r="HP232" s="13">
        <f t="shared" si="423"/>
        <v>-39.795555555555552</v>
      </c>
      <c r="HQ232" s="13">
        <f t="shared" si="423"/>
        <v>-39.825061425061435</v>
      </c>
      <c r="HR232" s="13">
        <f t="shared" si="423"/>
        <v>-39.854278728606374</v>
      </c>
      <c r="HS232" s="13">
        <f t="shared" si="423"/>
        <v>-39.883211678832112</v>
      </c>
      <c r="HT232" s="13">
        <f t="shared" si="423"/>
        <v>-39.911864406779657</v>
      </c>
      <c r="HU232" s="13">
        <f t="shared" si="423"/>
        <v>-39.940240963855416</v>
      </c>
      <c r="HV232" s="13">
        <f t="shared" si="423"/>
        <v>-39.968345323741005</v>
      </c>
      <c r="HW232" s="13">
        <f t="shared" si="423"/>
        <v>-39.996181384248203</v>
      </c>
      <c r="HX232" s="13">
        <f t="shared" si="423"/>
        <v>-40.023752969121148</v>
      </c>
      <c r="HY232" s="13">
        <f t="shared" si="423"/>
        <v>-40.051063829787239</v>
      </c>
      <c r="HZ232" s="13">
        <f t="shared" si="423"/>
        <v>-40.078117647058804</v>
      </c>
      <c r="IA232" s="13">
        <f t="shared" si="423"/>
        <v>-40.104918032786884</v>
      </c>
      <c r="IB232" s="13">
        <f t="shared" si="423"/>
        <v>-40.131468531468528</v>
      </c>
      <c r="IC232" s="13">
        <f t="shared" si="423"/>
        <v>-40.157772621809741</v>
      </c>
      <c r="ID232" s="13">
        <f t="shared" si="423"/>
        <v>-40.183833718244799</v>
      </c>
      <c r="IE232" s="13">
        <f t="shared" si="423"/>
        <v>-40.209655172413804</v>
      </c>
      <c r="IF232" s="13">
        <f t="shared" si="423"/>
        <v>-40.235240274599519</v>
      </c>
      <c r="IG232" s="13">
        <f t="shared" si="423"/>
        <v>-40.260592255125303</v>
      </c>
      <c r="IH232" s="13">
        <f t="shared" si="423"/>
        <v>-40.285714285714278</v>
      </c>
      <c r="II232" s="13">
        <f t="shared" si="423"/>
        <v>-40.310609480812616</v>
      </c>
      <c r="IJ232" s="13">
        <f t="shared" si="423"/>
        <v>-40.335280898876405</v>
      </c>
      <c r="IK232" s="13">
        <f t="shared" si="423"/>
        <v>-40.35973154362415</v>
      </c>
      <c r="IL232" s="13">
        <f t="shared" si="423"/>
        <v>-40.383964365256134</v>
      </c>
      <c r="IM232" s="13">
        <f t="shared" si="423"/>
        <v>-40.407982261640797</v>
      </c>
      <c r="IN232" s="13">
        <f t="shared" si="423"/>
        <v>-40.431788079470209</v>
      </c>
      <c r="IO232" s="13">
        <f t="shared" si="423"/>
        <v>-40.455384615384617</v>
      </c>
      <c r="IP232" s="13">
        <f t="shared" si="423"/>
        <v>-40.478774617067842</v>
      </c>
      <c r="IQ232" s="13">
        <f t="shared" si="423"/>
        <v>-40.501960784313738</v>
      </c>
      <c r="IR232" s="13">
        <f t="shared" si="423"/>
        <v>-40.524945770065074</v>
      </c>
      <c r="IS232" s="13">
        <f t="shared" si="423"/>
        <v>-40.547732181425488</v>
      </c>
      <c r="IT232" s="13">
        <f t="shared" si="423"/>
        <v>-40.570322580645154</v>
      </c>
      <c r="IU232" s="13">
        <f t="shared" si="423"/>
        <v>-40.592719486081364</v>
      </c>
      <c r="IV232" s="13">
        <f t="shared" si="423"/>
        <v>-40.614925373134326</v>
      </c>
      <c r="IW232" s="13"/>
      <c r="IX232" s="13"/>
      <c r="IY232" s="13"/>
      <c r="IZ232" s="13"/>
      <c r="JA232" s="13"/>
      <c r="JB232" s="13"/>
    </row>
    <row r="233" spans="1:262" ht="12.75" customHeight="1" x14ac:dyDescent="0.3">
      <c r="A233" s="20" t="s">
        <v>49</v>
      </c>
      <c r="B233" s="20">
        <v>22</v>
      </c>
      <c r="C233" s="13">
        <f t="shared" si="397"/>
        <v>156.29999999999998</v>
      </c>
      <c r="D233" s="21">
        <f t="shared" si="398"/>
        <v>134.29999999999998</v>
      </c>
      <c r="E233" s="13">
        <f t="shared" si="399"/>
        <v>11.666666666666668</v>
      </c>
      <c r="F233" s="20">
        <f t="shared" si="400"/>
        <v>125</v>
      </c>
      <c r="G233" s="13">
        <f t="shared" si="401"/>
        <v>4.7964285714285708</v>
      </c>
      <c r="H233" s="11">
        <f t="shared" si="402"/>
        <v>276.29999999999995</v>
      </c>
      <c r="I233" s="13"/>
      <c r="J233" s="13"/>
      <c r="K233" s="13"/>
      <c r="L233" s="13"/>
      <c r="M233" s="13"/>
      <c r="N233" s="13"/>
      <c r="O233" s="13"/>
      <c r="P233" s="13"/>
      <c r="Q233" s="13"/>
      <c r="R233" s="4">
        <v>640</v>
      </c>
      <c r="S233" s="17">
        <v>1</v>
      </c>
      <c r="T233" s="17">
        <v>5</v>
      </c>
      <c r="U233" s="17">
        <f t="shared" si="404"/>
        <v>5</v>
      </c>
      <c r="V233" s="17">
        <f t="shared" si="405"/>
        <v>400</v>
      </c>
      <c r="W233" s="17">
        <f t="shared" si="422"/>
        <v>0.75</v>
      </c>
      <c r="X233" s="17">
        <f t="shared" si="407"/>
        <v>150</v>
      </c>
      <c r="Y233" s="4">
        <f t="shared" si="408"/>
        <v>90</v>
      </c>
      <c r="Z233" s="4">
        <v>0.05</v>
      </c>
      <c r="AA233" s="4">
        <v>9</v>
      </c>
      <c r="AB233" s="4">
        <v>7</v>
      </c>
      <c r="AC233" s="4">
        <v>150</v>
      </c>
      <c r="AD233" s="4">
        <v>500</v>
      </c>
      <c r="AE233" s="4">
        <f t="shared" si="409"/>
        <v>202.5</v>
      </c>
      <c r="AF233" s="4">
        <f t="shared" si="410"/>
        <v>90</v>
      </c>
      <c r="AG233" s="13">
        <f t="shared" ref="AG233:IV233" si="424">((($V233+$X233)/10*MAX((AG$2/$AC233),1)+($Y233/80*180*$Z233))/(MAX((AG$2/$AA233),1)+$AB233))*28-$B233</f>
        <v>205.9375</v>
      </c>
      <c r="AH233" s="13">
        <f t="shared" si="424"/>
        <v>196.82</v>
      </c>
      <c r="AI233" s="13">
        <f t="shared" si="424"/>
        <v>180.61111111111109</v>
      </c>
      <c r="AJ233" s="13">
        <f t="shared" si="424"/>
        <v>166.63793103448279</v>
      </c>
      <c r="AK233" s="13">
        <f t="shared" si="424"/>
        <v>154.46774193548384</v>
      </c>
      <c r="AL233" s="13">
        <f t="shared" si="424"/>
        <v>143.77272727272728</v>
      </c>
      <c r="AM233" s="13">
        <f t="shared" si="424"/>
        <v>134.29999999999998</v>
      </c>
      <c r="AN233" s="13">
        <f t="shared" si="424"/>
        <v>125.85135135135138</v>
      </c>
      <c r="AO233" s="13">
        <f t="shared" si="424"/>
        <v>118.26923076923077</v>
      </c>
      <c r="AP233" s="13">
        <f t="shared" si="424"/>
        <v>111.42682926829266</v>
      </c>
      <c r="AQ233" s="13">
        <f t="shared" si="424"/>
        <v>105.22093023255816</v>
      </c>
      <c r="AR233" s="13">
        <f t="shared" si="424"/>
        <v>99.566666666666663</v>
      </c>
      <c r="AS233" s="13">
        <f t="shared" si="424"/>
        <v>94.393617021276611</v>
      </c>
      <c r="AT233" s="13">
        <f t="shared" si="424"/>
        <v>89.642857142857125</v>
      </c>
      <c r="AU233" s="13">
        <f t="shared" si="424"/>
        <v>85.264705882352942</v>
      </c>
      <c r="AV233" s="13">
        <f t="shared" si="424"/>
        <v>81.216981132075489</v>
      </c>
      <c r="AW233" s="13">
        <f t="shared" si="424"/>
        <v>77.463636363636354</v>
      </c>
      <c r="AX233" s="13">
        <f t="shared" si="424"/>
        <v>73.973684210526315</v>
      </c>
      <c r="AY233" s="13">
        <f t="shared" si="424"/>
        <v>70.720338983050851</v>
      </c>
      <c r="AZ233" s="13">
        <f t="shared" si="424"/>
        <v>67.680327868852444</v>
      </c>
      <c r="BA233" s="13">
        <f t="shared" si="424"/>
        <v>64.833333333333343</v>
      </c>
      <c r="BB233" s="13">
        <f t="shared" si="424"/>
        <v>62.16153846153847</v>
      </c>
      <c r="BC233" s="13">
        <f t="shared" si="424"/>
        <v>59.649253731343279</v>
      </c>
      <c r="BD233" s="13">
        <f t="shared" si="424"/>
        <v>57.282608695652172</v>
      </c>
      <c r="BE233" s="13">
        <f t="shared" si="424"/>
        <v>55.049295774647888</v>
      </c>
      <c r="BF233" s="13">
        <f t="shared" si="424"/>
        <v>55.469863013698628</v>
      </c>
      <c r="BG233" s="13">
        <f t="shared" si="424"/>
        <v>55.868000000000009</v>
      </c>
      <c r="BH233" s="13">
        <f t="shared" si="424"/>
        <v>56.24545454545455</v>
      </c>
      <c r="BI233" s="13">
        <f t="shared" si="424"/>
        <v>56.603797468354429</v>
      </c>
      <c r="BJ233" s="13">
        <f t="shared" si="424"/>
        <v>56.944444444444457</v>
      </c>
      <c r="BK233" s="13">
        <f t="shared" si="424"/>
        <v>57.268674698795181</v>
      </c>
      <c r="BL233" s="13">
        <f t="shared" si="424"/>
        <v>57.57764705882353</v>
      </c>
      <c r="BM233" s="13">
        <f t="shared" si="424"/>
        <v>57.872413793103448</v>
      </c>
      <c r="BN233" s="13">
        <f t="shared" si="424"/>
        <v>58.153932584269668</v>
      </c>
      <c r="BO233" s="13">
        <f t="shared" si="424"/>
        <v>58.42307692307692</v>
      </c>
      <c r="BP233" s="13">
        <f t="shared" si="424"/>
        <v>58.680645161290315</v>
      </c>
      <c r="BQ233" s="13">
        <f t="shared" si="424"/>
        <v>58.927368421052634</v>
      </c>
      <c r="BR233" s="13">
        <f t="shared" si="424"/>
        <v>59.163917525773201</v>
      </c>
      <c r="BS233" s="13">
        <f t="shared" si="424"/>
        <v>59.390909090909091</v>
      </c>
      <c r="BT233" s="13">
        <f t="shared" si="424"/>
        <v>59.608910891089096</v>
      </c>
      <c r="BU233" s="13">
        <f t="shared" si="424"/>
        <v>59.818446601941758</v>
      </c>
      <c r="BV233" s="13">
        <f t="shared" si="424"/>
        <v>60.019999999999982</v>
      </c>
      <c r="BW233" s="13">
        <f t="shared" si="424"/>
        <v>60.214018691588777</v>
      </c>
      <c r="BX233" s="13">
        <f t="shared" si="424"/>
        <v>60.400917431192667</v>
      </c>
      <c r="BY233" s="13">
        <f t="shared" si="424"/>
        <v>60.581081081081081</v>
      </c>
      <c r="BZ233" s="13">
        <f t="shared" si="424"/>
        <v>60.754867256637155</v>
      </c>
      <c r="CA233" s="13">
        <f t="shared" si="424"/>
        <v>60.922608695652173</v>
      </c>
      <c r="CB233" s="13">
        <f t="shared" si="424"/>
        <v>61.084615384615375</v>
      </c>
      <c r="CC233" s="13">
        <f t="shared" si="424"/>
        <v>61.241176470588243</v>
      </c>
      <c r="CD233" s="13">
        <f t="shared" si="424"/>
        <v>61.392561983471069</v>
      </c>
      <c r="CE233" s="13">
        <f t="shared" si="424"/>
        <v>61.539024390243895</v>
      </c>
      <c r="CF233" s="13">
        <f t="shared" si="424"/>
        <v>61.680800000000005</v>
      </c>
      <c r="CG233" s="13">
        <f t="shared" si="424"/>
        <v>61.818110236220477</v>
      </c>
      <c r="CH233" s="13">
        <f t="shared" si="424"/>
        <v>61.95116279069768</v>
      </c>
      <c r="CI233" s="13">
        <f t="shared" si="424"/>
        <v>62.080152671755727</v>
      </c>
      <c r="CJ233" s="13">
        <f t="shared" si="424"/>
        <v>62.205263157894748</v>
      </c>
      <c r="CK233" s="13">
        <f t="shared" si="424"/>
        <v>62.326666666666654</v>
      </c>
      <c r="CL233" s="13">
        <f t="shared" si="424"/>
        <v>62.444525547445252</v>
      </c>
      <c r="CM233" s="13">
        <f t="shared" si="424"/>
        <v>62.558992805755381</v>
      </c>
      <c r="CN233" s="13">
        <f t="shared" si="424"/>
        <v>62.670212765957444</v>
      </c>
      <c r="CO233" s="13">
        <f t="shared" si="424"/>
        <v>62.778321678321674</v>
      </c>
      <c r="CP233" s="13">
        <f t="shared" si="424"/>
        <v>62.883448275862065</v>
      </c>
      <c r="CQ233" s="13">
        <f t="shared" si="424"/>
        <v>62.98571428571428</v>
      </c>
      <c r="CR233" s="13">
        <f t="shared" si="424"/>
        <v>63.085234899328867</v>
      </c>
      <c r="CS233" s="13">
        <f t="shared" si="424"/>
        <v>63.182119205298008</v>
      </c>
      <c r="CT233" s="13">
        <f t="shared" si="424"/>
        <v>63.276470588235298</v>
      </c>
      <c r="CU233" s="13">
        <f t="shared" si="424"/>
        <v>63.3683870967742</v>
      </c>
      <c r="CV233" s="13">
        <f t="shared" si="424"/>
        <v>63.457961783439501</v>
      </c>
      <c r="CW233" s="13">
        <f t="shared" si="424"/>
        <v>63.545283018867906</v>
      </c>
      <c r="CX233" s="13">
        <f t="shared" si="424"/>
        <v>63.630434782608702</v>
      </c>
      <c r="CY233" s="13">
        <f t="shared" si="424"/>
        <v>63.713496932515326</v>
      </c>
      <c r="CZ233" s="13">
        <f t="shared" si="424"/>
        <v>63.794545454545457</v>
      </c>
      <c r="DA233" s="13">
        <f t="shared" si="424"/>
        <v>63.873652694610769</v>
      </c>
      <c r="DB233" s="13">
        <f t="shared" si="424"/>
        <v>63.950887573964508</v>
      </c>
      <c r="DC233" s="13">
        <f t="shared" si="424"/>
        <v>64.026315789473685</v>
      </c>
      <c r="DD233" s="13">
        <f t="shared" si="424"/>
        <v>64.099999999999994</v>
      </c>
      <c r="DE233" s="13">
        <f t="shared" si="424"/>
        <v>64.171999999999997</v>
      </c>
      <c r="DF233" s="13">
        <f t="shared" si="424"/>
        <v>64.242372881355934</v>
      </c>
      <c r="DG233" s="13">
        <f t="shared" si="424"/>
        <v>64.311173184357543</v>
      </c>
      <c r="DH233" s="13">
        <f t="shared" si="424"/>
        <v>64.378453038674024</v>
      </c>
      <c r="DI233" s="13">
        <f t="shared" si="424"/>
        <v>64.444262295081984</v>
      </c>
      <c r="DJ233" s="13">
        <f t="shared" si="424"/>
        <v>64.508648648648645</v>
      </c>
      <c r="DK233" s="13">
        <f t="shared" si="424"/>
        <v>64.571657754010687</v>
      </c>
      <c r="DL233" s="13">
        <f t="shared" si="424"/>
        <v>64.633333333333326</v>
      </c>
      <c r="DM233" s="13">
        <f t="shared" si="424"/>
        <v>64.693717277486911</v>
      </c>
      <c r="DN233" s="13">
        <f t="shared" si="424"/>
        <v>64.752849740932618</v>
      </c>
      <c r="DO233" s="13">
        <f t="shared" si="424"/>
        <v>64.810769230769225</v>
      </c>
      <c r="DP233" s="13">
        <f t="shared" si="424"/>
        <v>64.867512690355341</v>
      </c>
      <c r="DQ233" s="13">
        <f t="shared" si="424"/>
        <v>64.923115577889433</v>
      </c>
      <c r="DR233" s="13">
        <f t="shared" si="424"/>
        <v>64.977611940298516</v>
      </c>
      <c r="DS233" s="13">
        <f t="shared" si="424"/>
        <v>65.031034482758642</v>
      </c>
      <c r="DT233" s="13">
        <f t="shared" si="424"/>
        <v>65.083414634146337</v>
      </c>
      <c r="DU233" s="13">
        <f t="shared" si="424"/>
        <v>65.134782608695659</v>
      </c>
      <c r="DV233" s="13">
        <f t="shared" si="424"/>
        <v>65.185167464114841</v>
      </c>
      <c r="DW233" s="13">
        <f t="shared" si="424"/>
        <v>65.234597156398095</v>
      </c>
      <c r="DX233" s="13">
        <f t="shared" si="424"/>
        <v>65.28309859154929</v>
      </c>
      <c r="DY233" s="13">
        <f t="shared" si="424"/>
        <v>65.330697674418602</v>
      </c>
      <c r="DZ233" s="13">
        <f t="shared" si="424"/>
        <v>65.377419354838722</v>
      </c>
      <c r="EA233" s="13">
        <f t="shared" si="424"/>
        <v>65.423287671232885</v>
      </c>
      <c r="EB233" s="13">
        <f t="shared" si="424"/>
        <v>65.468325791855207</v>
      </c>
      <c r="EC233" s="13">
        <f t="shared" si="424"/>
        <v>65.512556053811664</v>
      </c>
      <c r="ED233" s="13">
        <f t="shared" si="424"/>
        <v>65.556000000000012</v>
      </c>
      <c r="EE233" s="13">
        <f t="shared" si="424"/>
        <v>65.598678414096909</v>
      </c>
      <c r="EF233" s="13">
        <f t="shared" si="424"/>
        <v>65.640611353711805</v>
      </c>
      <c r="EG233" s="13">
        <f t="shared" si="424"/>
        <v>65.681818181818187</v>
      </c>
      <c r="EH233" s="13">
        <f t="shared" si="424"/>
        <v>65.722317596566526</v>
      </c>
      <c r="EI233" s="13">
        <f t="shared" si="424"/>
        <v>65.762127659574475</v>
      </c>
      <c r="EJ233" s="13">
        <f t="shared" si="424"/>
        <v>65.801265822784828</v>
      </c>
      <c r="EK233" s="13">
        <f t="shared" si="424"/>
        <v>65.839748953974905</v>
      </c>
      <c r="EL233" s="13">
        <f t="shared" si="424"/>
        <v>65.87759336099586</v>
      </c>
      <c r="EM233" s="13">
        <f t="shared" si="424"/>
        <v>65.914814814814818</v>
      </c>
      <c r="EN233" s="13">
        <f t="shared" si="424"/>
        <v>65.951428571428579</v>
      </c>
      <c r="EO233" s="13">
        <f t="shared" si="424"/>
        <v>65.987449392712549</v>
      </c>
      <c r="EP233" s="13">
        <f t="shared" si="424"/>
        <v>66.022891566265045</v>
      </c>
      <c r="EQ233" s="13">
        <f t="shared" si="424"/>
        <v>66.057768924302792</v>
      </c>
      <c r="ER233" s="13">
        <f t="shared" si="424"/>
        <v>66.092094861660087</v>
      </c>
      <c r="ES233" s="13">
        <f t="shared" si="424"/>
        <v>66.125882352941161</v>
      </c>
      <c r="ET233" s="13">
        <f t="shared" si="424"/>
        <v>66.159143968871575</v>
      </c>
      <c r="EU233" s="13">
        <f t="shared" si="424"/>
        <v>66.191891891891899</v>
      </c>
      <c r="EV233" s="13">
        <f t="shared" si="424"/>
        <v>66.224137931034491</v>
      </c>
      <c r="EW233" s="13">
        <f t="shared" si="424"/>
        <v>66.255893536121661</v>
      </c>
      <c r="EX233" s="13">
        <f t="shared" si="424"/>
        <v>66.287169811320751</v>
      </c>
      <c r="EY233" s="13">
        <f t="shared" si="424"/>
        <v>66.317977528089898</v>
      </c>
      <c r="EZ233" s="13">
        <f t="shared" si="424"/>
        <v>66.348327137546477</v>
      </c>
      <c r="FA233" s="13">
        <f t="shared" si="424"/>
        <v>66.378228782287835</v>
      </c>
      <c r="FB233" s="13">
        <f t="shared" si="424"/>
        <v>66.407692307692301</v>
      </c>
      <c r="FC233" s="13">
        <f t="shared" si="424"/>
        <v>66.436727272727254</v>
      </c>
      <c r="FD233" s="13">
        <f t="shared" si="424"/>
        <v>66.465342960288822</v>
      </c>
      <c r="FE233" s="13">
        <f t="shared" si="424"/>
        <v>66.49354838709678</v>
      </c>
      <c r="FF233" s="13">
        <f t="shared" si="424"/>
        <v>66.521352313167256</v>
      </c>
      <c r="FG233" s="13">
        <f t="shared" si="424"/>
        <v>66.548763250883383</v>
      </c>
      <c r="FH233" s="13">
        <f t="shared" si="424"/>
        <v>66.57578947368421</v>
      </c>
      <c r="FI233" s="13">
        <f t="shared" si="424"/>
        <v>66.60243902439025</v>
      </c>
      <c r="FJ233" s="13">
        <f t="shared" si="424"/>
        <v>66.628719723183394</v>
      </c>
      <c r="FK233" s="13">
        <f t="shared" si="424"/>
        <v>66.654639175257728</v>
      </c>
      <c r="FL233" s="13">
        <f t="shared" si="424"/>
        <v>66.680204778157005</v>
      </c>
      <c r="FM233" s="13">
        <f t="shared" si="424"/>
        <v>66.705423728813571</v>
      </c>
      <c r="FN233" s="13">
        <f t="shared" si="424"/>
        <v>66.73030303030302</v>
      </c>
      <c r="FO233" s="13">
        <f t="shared" si="424"/>
        <v>66.754849498327744</v>
      </c>
      <c r="FP233" s="13">
        <f t="shared" si="424"/>
        <v>66.779069767441868</v>
      </c>
      <c r="FQ233" s="13">
        <f t="shared" si="424"/>
        <v>66.802970297029702</v>
      </c>
      <c r="FR233" s="13">
        <f t="shared" si="424"/>
        <v>66.82655737704917</v>
      </c>
      <c r="FS233" s="13">
        <f t="shared" si="424"/>
        <v>66.84983713355048</v>
      </c>
      <c r="FT233" s="13">
        <f t="shared" si="424"/>
        <v>66.872815533980585</v>
      </c>
      <c r="FU233" s="13">
        <f t="shared" si="424"/>
        <v>66.89549839228296</v>
      </c>
      <c r="FV233" s="13">
        <f t="shared" si="424"/>
        <v>66.917891373801922</v>
      </c>
      <c r="FW233" s="13">
        <f t="shared" si="424"/>
        <v>66.94</v>
      </c>
      <c r="FX233" s="13">
        <f t="shared" si="424"/>
        <v>66.96182965299684</v>
      </c>
      <c r="FY233" s="13">
        <f t="shared" si="424"/>
        <v>66.983385579937305</v>
      </c>
      <c r="FZ233" s="13">
        <f t="shared" si="424"/>
        <v>67.004672897196258</v>
      </c>
      <c r="GA233" s="13">
        <f t="shared" si="424"/>
        <v>67.025696594427245</v>
      </c>
      <c r="GB233" s="13">
        <f t="shared" si="424"/>
        <v>67.046461538461543</v>
      </c>
      <c r="GC233" s="13">
        <f t="shared" si="424"/>
        <v>67.066972477064226</v>
      </c>
      <c r="GD233" s="13">
        <f t="shared" si="424"/>
        <v>67.087234042553192</v>
      </c>
      <c r="GE233" s="13">
        <f t="shared" si="424"/>
        <v>67.107250755287012</v>
      </c>
      <c r="GF233" s="13">
        <f t="shared" si="424"/>
        <v>67.127027027027026</v>
      </c>
      <c r="GG233" s="13">
        <f t="shared" si="424"/>
        <v>67.146567164179103</v>
      </c>
      <c r="GH233" s="13">
        <f t="shared" si="424"/>
        <v>67.165875370919892</v>
      </c>
      <c r="GI233" s="13">
        <f t="shared" si="424"/>
        <v>67.184955752212389</v>
      </c>
      <c r="GJ233" s="13">
        <f t="shared" si="424"/>
        <v>67.203812316715528</v>
      </c>
      <c r="GK233" s="13">
        <f t="shared" si="424"/>
        <v>67.222448979591846</v>
      </c>
      <c r="GL233" s="13">
        <f t="shared" si="424"/>
        <v>67.240869565217395</v>
      </c>
      <c r="GM233" s="13">
        <f t="shared" si="424"/>
        <v>67.259077809798256</v>
      </c>
      <c r="GN233" s="13">
        <f t="shared" si="424"/>
        <v>67.277077363896836</v>
      </c>
      <c r="GO233" s="13">
        <f t="shared" si="424"/>
        <v>67.294871794871796</v>
      </c>
      <c r="GP233" s="13">
        <f t="shared" si="424"/>
        <v>67.31246458923512</v>
      </c>
      <c r="GQ233" s="13">
        <f t="shared" si="424"/>
        <v>67.329859154929579</v>
      </c>
      <c r="GR233" s="13">
        <f t="shared" si="424"/>
        <v>67.347058823529409</v>
      </c>
      <c r="GS233" s="13">
        <f t="shared" si="424"/>
        <v>67.364066852367699</v>
      </c>
      <c r="GT233" s="13">
        <f t="shared" si="424"/>
        <v>67.380886426592795</v>
      </c>
      <c r="GU233" s="13">
        <f t="shared" si="424"/>
        <v>67.397520661157017</v>
      </c>
      <c r="GV233" s="13">
        <f t="shared" si="424"/>
        <v>67.413972602739719</v>
      </c>
      <c r="GW233" s="13">
        <f t="shared" si="424"/>
        <v>67.430245231607643</v>
      </c>
      <c r="GX233" s="13">
        <f t="shared" si="424"/>
        <v>67.44634146341464</v>
      </c>
      <c r="GY233" s="13">
        <f t="shared" si="424"/>
        <v>67.462264150943383</v>
      </c>
      <c r="GZ233" s="13">
        <f t="shared" si="424"/>
        <v>67.478016085790884</v>
      </c>
      <c r="HA233" s="13">
        <f t="shared" si="424"/>
        <v>67.493599999999986</v>
      </c>
      <c r="HB233" s="13">
        <f t="shared" si="424"/>
        <v>67.509018567639259</v>
      </c>
      <c r="HC233" s="13">
        <f t="shared" si="424"/>
        <v>67.524274406332466</v>
      </c>
      <c r="HD233" s="13">
        <f t="shared" si="424"/>
        <v>67.539370078740149</v>
      </c>
      <c r="HE233" s="13">
        <f t="shared" si="424"/>
        <v>67.554308093994763</v>
      </c>
      <c r="HF233" s="13">
        <f t="shared" si="424"/>
        <v>67.569090909090932</v>
      </c>
      <c r="HG233" s="13">
        <f t="shared" si="424"/>
        <v>67.583720930232559</v>
      </c>
      <c r="HH233" s="13">
        <f t="shared" si="424"/>
        <v>67.598200514138796</v>
      </c>
      <c r="HI233" s="13">
        <f t="shared" si="424"/>
        <v>67.612531969309472</v>
      </c>
      <c r="HJ233" s="13">
        <f t="shared" si="424"/>
        <v>67.626717557251922</v>
      </c>
      <c r="HK233" s="13">
        <f t="shared" si="424"/>
        <v>67.640759493670885</v>
      </c>
      <c r="HL233" s="13">
        <f t="shared" si="424"/>
        <v>67.654659949622172</v>
      </c>
      <c r="HM233" s="13">
        <f t="shared" si="424"/>
        <v>67.668421052631572</v>
      </c>
      <c r="HN233" s="13">
        <f t="shared" si="424"/>
        <v>67.682044887780535</v>
      </c>
      <c r="HO233" s="13">
        <f t="shared" si="424"/>
        <v>67.695533498759318</v>
      </c>
      <c r="HP233" s="13">
        <f t="shared" si="424"/>
        <v>67.708888888888879</v>
      </c>
      <c r="HQ233" s="13">
        <f t="shared" si="424"/>
        <v>67.722113022113021</v>
      </c>
      <c r="HR233" s="13">
        <f t="shared" si="424"/>
        <v>67.735207823960877</v>
      </c>
      <c r="HS233" s="13">
        <f t="shared" si="424"/>
        <v>67.748175182481759</v>
      </c>
      <c r="HT233" s="13">
        <f t="shared" si="424"/>
        <v>67.761016949152548</v>
      </c>
      <c r="HU233" s="13">
        <f t="shared" si="424"/>
        <v>67.773734939759024</v>
      </c>
      <c r="HV233" s="13">
        <f t="shared" si="424"/>
        <v>67.786330935251812</v>
      </c>
      <c r="HW233" s="13">
        <f t="shared" si="424"/>
        <v>67.798806682577563</v>
      </c>
      <c r="HX233" s="13">
        <f t="shared" si="424"/>
        <v>67.811163895486928</v>
      </c>
      <c r="HY233" s="13">
        <f t="shared" si="424"/>
        <v>67.823404255319133</v>
      </c>
      <c r="HZ233" s="13">
        <f t="shared" si="424"/>
        <v>67.835529411764711</v>
      </c>
      <c r="IA233" s="13">
        <f t="shared" si="424"/>
        <v>67.847540983606535</v>
      </c>
      <c r="IB233" s="13">
        <f t="shared" si="424"/>
        <v>67.859440559440557</v>
      </c>
      <c r="IC233" s="13">
        <f t="shared" si="424"/>
        <v>67.871229698375856</v>
      </c>
      <c r="ID233" s="13">
        <f t="shared" si="424"/>
        <v>67.882909930715925</v>
      </c>
      <c r="IE233" s="13">
        <f t="shared" si="424"/>
        <v>67.894482758620683</v>
      </c>
      <c r="IF233" s="13">
        <f t="shared" si="424"/>
        <v>67.905949656750593</v>
      </c>
      <c r="IG233" s="13">
        <f t="shared" si="424"/>
        <v>67.917312072892926</v>
      </c>
      <c r="IH233" s="13">
        <f t="shared" si="424"/>
        <v>67.928571428571416</v>
      </c>
      <c r="II233" s="13">
        <f t="shared" si="424"/>
        <v>67.939729119638827</v>
      </c>
      <c r="IJ233" s="13">
        <f t="shared" si="424"/>
        <v>67.950786516853924</v>
      </c>
      <c r="IK233" s="13">
        <f t="shared" si="424"/>
        <v>67.96174496644295</v>
      </c>
      <c r="IL233" s="13">
        <f t="shared" si="424"/>
        <v>67.972605790645886</v>
      </c>
      <c r="IM233" s="13">
        <f t="shared" si="424"/>
        <v>67.983370288248324</v>
      </c>
      <c r="IN233" s="13">
        <f t="shared" si="424"/>
        <v>67.994039735099349</v>
      </c>
      <c r="IO233" s="13">
        <f t="shared" si="424"/>
        <v>68.004615384615377</v>
      </c>
      <c r="IP233" s="13">
        <f t="shared" si="424"/>
        <v>68.015098468271333</v>
      </c>
      <c r="IQ233" s="13">
        <f t="shared" si="424"/>
        <v>68.025490196078437</v>
      </c>
      <c r="IR233" s="13">
        <f t="shared" si="424"/>
        <v>68.035791757049907</v>
      </c>
      <c r="IS233" s="13">
        <f t="shared" si="424"/>
        <v>68.046004319654429</v>
      </c>
      <c r="IT233" s="13">
        <f t="shared" si="424"/>
        <v>68.05612903225807</v>
      </c>
      <c r="IU233" s="13">
        <f t="shared" si="424"/>
        <v>68.066167023554613</v>
      </c>
      <c r="IV233" s="13">
        <f t="shared" si="424"/>
        <v>68.076119402985086</v>
      </c>
      <c r="IW233" s="13"/>
      <c r="IX233" s="13"/>
      <c r="IY233" s="13"/>
      <c r="IZ233" s="13"/>
      <c r="JA233" s="13"/>
      <c r="JB233" s="13"/>
    </row>
    <row r="234" spans="1:262" ht="12.75" customHeight="1" x14ac:dyDescent="0.3">
      <c r="A234" s="31" t="s">
        <v>53</v>
      </c>
      <c r="B234" s="32" t="s">
        <v>6</v>
      </c>
      <c r="C234" s="32" t="s">
        <v>7</v>
      </c>
      <c r="D234" s="33" t="s">
        <v>8</v>
      </c>
      <c r="E234" s="32" t="s">
        <v>9</v>
      </c>
      <c r="F234" s="32" t="s">
        <v>10</v>
      </c>
      <c r="G234" s="33" t="s">
        <v>11</v>
      </c>
      <c r="H234" s="33" t="s">
        <v>12</v>
      </c>
      <c r="I234" s="33"/>
      <c r="J234" s="33"/>
      <c r="K234" s="33"/>
      <c r="L234" s="33"/>
      <c r="M234" s="33"/>
      <c r="N234" s="33"/>
      <c r="O234" s="33"/>
      <c r="P234" s="33"/>
      <c r="Q234" s="33"/>
      <c r="R234" s="4" t="s">
        <v>22</v>
      </c>
      <c r="S234" s="9" t="s">
        <v>23</v>
      </c>
      <c r="T234" s="9" t="s">
        <v>24</v>
      </c>
      <c r="U234" s="9" t="s">
        <v>25</v>
      </c>
      <c r="V234" s="9" t="s">
        <v>26</v>
      </c>
      <c r="W234" s="9" t="s">
        <v>27</v>
      </c>
      <c r="X234" s="9" t="s">
        <v>28</v>
      </c>
      <c r="Y234" s="9" t="s">
        <v>29</v>
      </c>
      <c r="Z234" s="9" t="s">
        <v>30</v>
      </c>
      <c r="AA234" s="9" t="s">
        <v>31</v>
      </c>
      <c r="AB234" s="4" t="s">
        <v>32</v>
      </c>
      <c r="AC234" s="4" t="s">
        <v>33</v>
      </c>
      <c r="AD234" s="4" t="s">
        <v>55</v>
      </c>
      <c r="AE234" s="9" t="s">
        <v>35</v>
      </c>
      <c r="AF234" s="9" t="s">
        <v>36</v>
      </c>
      <c r="AG234" s="33" t="s">
        <v>53</v>
      </c>
      <c r="AH234" s="33" t="s">
        <v>53</v>
      </c>
      <c r="AI234" s="33" t="s">
        <v>53</v>
      </c>
      <c r="AJ234" s="33" t="s">
        <v>53</v>
      </c>
      <c r="AK234" s="33" t="s">
        <v>53</v>
      </c>
      <c r="AL234" s="33" t="s">
        <v>53</v>
      </c>
      <c r="AM234" s="33" t="s">
        <v>53</v>
      </c>
      <c r="AN234" s="33" t="s">
        <v>53</v>
      </c>
      <c r="AO234" s="33" t="s">
        <v>53</v>
      </c>
      <c r="AP234" s="33" t="s">
        <v>53</v>
      </c>
      <c r="AQ234" s="33" t="s">
        <v>53</v>
      </c>
      <c r="AR234" s="33" t="s">
        <v>53</v>
      </c>
      <c r="AS234" s="33" t="s">
        <v>53</v>
      </c>
      <c r="AT234" s="33" t="s">
        <v>53</v>
      </c>
      <c r="AU234" s="33" t="s">
        <v>53</v>
      </c>
      <c r="AV234" s="33" t="s">
        <v>53</v>
      </c>
      <c r="AW234" s="33" t="s">
        <v>53</v>
      </c>
      <c r="AX234" s="33" t="s">
        <v>53</v>
      </c>
      <c r="AY234" s="33" t="s">
        <v>53</v>
      </c>
      <c r="AZ234" s="33" t="s">
        <v>53</v>
      </c>
      <c r="BA234" s="33" t="s">
        <v>53</v>
      </c>
      <c r="BB234" s="33" t="s">
        <v>53</v>
      </c>
      <c r="BC234" s="33" t="s">
        <v>53</v>
      </c>
      <c r="BD234" s="33" t="s">
        <v>53</v>
      </c>
      <c r="BE234" s="33" t="s">
        <v>53</v>
      </c>
      <c r="BF234" s="33" t="s">
        <v>53</v>
      </c>
      <c r="BG234" s="33" t="s">
        <v>53</v>
      </c>
      <c r="BH234" s="33" t="s">
        <v>53</v>
      </c>
      <c r="BI234" s="33" t="s">
        <v>53</v>
      </c>
      <c r="BJ234" s="33" t="s">
        <v>53</v>
      </c>
      <c r="BK234" s="33" t="s">
        <v>53</v>
      </c>
      <c r="BL234" s="33" t="s">
        <v>53</v>
      </c>
      <c r="BM234" s="33" t="s">
        <v>53</v>
      </c>
      <c r="BN234" s="33" t="s">
        <v>53</v>
      </c>
      <c r="BO234" s="33" t="s">
        <v>53</v>
      </c>
      <c r="BP234" s="33" t="s">
        <v>53</v>
      </c>
      <c r="BQ234" s="33" t="s">
        <v>53</v>
      </c>
      <c r="BR234" s="33" t="s">
        <v>53</v>
      </c>
      <c r="BS234" s="33" t="s">
        <v>53</v>
      </c>
      <c r="BT234" s="33" t="s">
        <v>53</v>
      </c>
      <c r="BU234" s="33" t="s">
        <v>53</v>
      </c>
      <c r="BV234" s="33" t="s">
        <v>53</v>
      </c>
      <c r="BW234" s="33" t="s">
        <v>53</v>
      </c>
      <c r="BX234" s="33" t="s">
        <v>53</v>
      </c>
      <c r="BY234" s="33" t="s">
        <v>53</v>
      </c>
      <c r="BZ234" s="33" t="s">
        <v>53</v>
      </c>
      <c r="CA234" s="33" t="s">
        <v>53</v>
      </c>
      <c r="CB234" s="33" t="s">
        <v>53</v>
      </c>
      <c r="CC234" s="33" t="s">
        <v>53</v>
      </c>
      <c r="CD234" s="33" t="s">
        <v>53</v>
      </c>
      <c r="CE234" s="33" t="s">
        <v>53</v>
      </c>
      <c r="CF234" s="33" t="s">
        <v>53</v>
      </c>
      <c r="CG234" s="33" t="s">
        <v>53</v>
      </c>
      <c r="CH234" s="33" t="s">
        <v>53</v>
      </c>
      <c r="CI234" s="33" t="s">
        <v>53</v>
      </c>
      <c r="CJ234" s="33" t="s">
        <v>53</v>
      </c>
      <c r="CK234" s="33" t="s">
        <v>53</v>
      </c>
      <c r="CL234" s="33" t="s">
        <v>53</v>
      </c>
      <c r="CM234" s="33" t="s">
        <v>53</v>
      </c>
      <c r="CN234" s="33" t="s">
        <v>53</v>
      </c>
      <c r="CO234" s="33" t="s">
        <v>53</v>
      </c>
      <c r="CP234" s="33" t="s">
        <v>53</v>
      </c>
      <c r="CQ234" s="33" t="s">
        <v>53</v>
      </c>
      <c r="CR234" s="33" t="s">
        <v>53</v>
      </c>
      <c r="CS234" s="33" t="s">
        <v>53</v>
      </c>
      <c r="CT234" s="33" t="s">
        <v>53</v>
      </c>
      <c r="CU234" s="33" t="s">
        <v>53</v>
      </c>
      <c r="CV234" s="33" t="s">
        <v>53</v>
      </c>
      <c r="CW234" s="33" t="s">
        <v>53</v>
      </c>
      <c r="CX234" s="33" t="s">
        <v>53</v>
      </c>
      <c r="CY234" s="33" t="s">
        <v>53</v>
      </c>
      <c r="CZ234" s="33" t="s">
        <v>53</v>
      </c>
      <c r="DA234" s="33" t="s">
        <v>53</v>
      </c>
      <c r="DB234" s="33" t="s">
        <v>53</v>
      </c>
      <c r="DC234" s="33" t="s">
        <v>53</v>
      </c>
      <c r="DD234" s="33" t="s">
        <v>53</v>
      </c>
      <c r="DE234" s="33" t="s">
        <v>53</v>
      </c>
      <c r="DF234" s="33" t="s">
        <v>53</v>
      </c>
      <c r="DG234" s="33" t="s">
        <v>53</v>
      </c>
      <c r="DH234" s="33" t="s">
        <v>53</v>
      </c>
      <c r="DI234" s="33" t="s">
        <v>53</v>
      </c>
      <c r="DJ234" s="33" t="s">
        <v>53</v>
      </c>
      <c r="DK234" s="33" t="s">
        <v>53</v>
      </c>
      <c r="DL234" s="33" t="s">
        <v>53</v>
      </c>
      <c r="DM234" s="33" t="s">
        <v>53</v>
      </c>
      <c r="DN234" s="33" t="s">
        <v>53</v>
      </c>
      <c r="DO234" s="33" t="s">
        <v>53</v>
      </c>
      <c r="DP234" s="33" t="s">
        <v>53</v>
      </c>
      <c r="DQ234" s="33" t="s">
        <v>53</v>
      </c>
      <c r="DR234" s="33" t="s">
        <v>53</v>
      </c>
      <c r="DS234" s="33" t="s">
        <v>53</v>
      </c>
      <c r="DT234" s="33" t="s">
        <v>53</v>
      </c>
      <c r="DU234" s="33" t="s">
        <v>53</v>
      </c>
      <c r="DV234" s="33" t="s">
        <v>53</v>
      </c>
      <c r="DW234" s="33" t="s">
        <v>53</v>
      </c>
      <c r="DX234" s="33" t="s">
        <v>53</v>
      </c>
      <c r="DY234" s="33" t="s">
        <v>53</v>
      </c>
      <c r="DZ234" s="33" t="s">
        <v>53</v>
      </c>
      <c r="EA234" s="33" t="s">
        <v>53</v>
      </c>
      <c r="EB234" s="33" t="s">
        <v>53</v>
      </c>
      <c r="EC234" s="33" t="s">
        <v>53</v>
      </c>
      <c r="ED234" s="33" t="s">
        <v>53</v>
      </c>
      <c r="EE234" s="33" t="s">
        <v>53</v>
      </c>
      <c r="EF234" s="33" t="s">
        <v>53</v>
      </c>
      <c r="EG234" s="33" t="s">
        <v>53</v>
      </c>
      <c r="EH234" s="33" t="s">
        <v>53</v>
      </c>
      <c r="EI234" s="33" t="s">
        <v>53</v>
      </c>
      <c r="EJ234" s="33" t="s">
        <v>53</v>
      </c>
      <c r="EK234" s="33" t="s">
        <v>53</v>
      </c>
      <c r="EL234" s="33" t="s">
        <v>53</v>
      </c>
      <c r="EM234" s="33" t="s">
        <v>53</v>
      </c>
      <c r="EN234" s="33" t="s">
        <v>53</v>
      </c>
      <c r="EO234" s="33" t="s">
        <v>53</v>
      </c>
      <c r="EP234" s="33" t="s">
        <v>53</v>
      </c>
      <c r="EQ234" s="33" t="s">
        <v>53</v>
      </c>
      <c r="ER234" s="33" t="s">
        <v>53</v>
      </c>
      <c r="ES234" s="33" t="s">
        <v>53</v>
      </c>
      <c r="ET234" s="33" t="s">
        <v>53</v>
      </c>
      <c r="EU234" s="33" t="s">
        <v>53</v>
      </c>
      <c r="EV234" s="33" t="s">
        <v>53</v>
      </c>
      <c r="EW234" s="33" t="s">
        <v>53</v>
      </c>
      <c r="EX234" s="33" t="s">
        <v>53</v>
      </c>
      <c r="EY234" s="33" t="s">
        <v>53</v>
      </c>
      <c r="EZ234" s="33" t="s">
        <v>53</v>
      </c>
      <c r="FA234" s="33" t="s">
        <v>53</v>
      </c>
      <c r="FB234" s="33" t="s">
        <v>53</v>
      </c>
      <c r="FC234" s="33" t="s">
        <v>53</v>
      </c>
      <c r="FD234" s="33" t="s">
        <v>53</v>
      </c>
      <c r="FE234" s="33" t="s">
        <v>53</v>
      </c>
      <c r="FF234" s="33" t="s">
        <v>53</v>
      </c>
      <c r="FG234" s="33" t="s">
        <v>53</v>
      </c>
      <c r="FH234" s="33" t="s">
        <v>53</v>
      </c>
      <c r="FI234" s="33" t="s">
        <v>53</v>
      </c>
      <c r="FJ234" s="33" t="s">
        <v>53</v>
      </c>
      <c r="FK234" s="33" t="s">
        <v>53</v>
      </c>
      <c r="FL234" s="33" t="s">
        <v>53</v>
      </c>
      <c r="FM234" s="33" t="s">
        <v>53</v>
      </c>
      <c r="FN234" s="33" t="s">
        <v>53</v>
      </c>
      <c r="FO234" s="33" t="s">
        <v>53</v>
      </c>
      <c r="FP234" s="33" t="s">
        <v>53</v>
      </c>
      <c r="FQ234" s="33" t="s">
        <v>53</v>
      </c>
      <c r="FR234" s="33" t="s">
        <v>53</v>
      </c>
      <c r="FS234" s="33" t="s">
        <v>53</v>
      </c>
      <c r="FT234" s="33" t="s">
        <v>53</v>
      </c>
      <c r="FU234" s="33" t="s">
        <v>53</v>
      </c>
      <c r="FV234" s="33" t="s">
        <v>53</v>
      </c>
      <c r="FW234" s="33" t="s">
        <v>53</v>
      </c>
      <c r="FX234" s="33" t="s">
        <v>53</v>
      </c>
      <c r="FY234" s="33" t="s">
        <v>53</v>
      </c>
      <c r="FZ234" s="33" t="s">
        <v>53</v>
      </c>
      <c r="GA234" s="33" t="s">
        <v>53</v>
      </c>
      <c r="GB234" s="33" t="s">
        <v>53</v>
      </c>
      <c r="GC234" s="33" t="s">
        <v>53</v>
      </c>
      <c r="GD234" s="33" t="s">
        <v>53</v>
      </c>
      <c r="GE234" s="33" t="s">
        <v>53</v>
      </c>
      <c r="GF234" s="33" t="s">
        <v>53</v>
      </c>
      <c r="GG234" s="33" t="s">
        <v>53</v>
      </c>
      <c r="GH234" s="33" t="s">
        <v>53</v>
      </c>
      <c r="GI234" s="33" t="s">
        <v>53</v>
      </c>
      <c r="GJ234" s="33" t="s">
        <v>53</v>
      </c>
      <c r="GK234" s="33" t="s">
        <v>53</v>
      </c>
      <c r="GL234" s="33" t="s">
        <v>53</v>
      </c>
      <c r="GM234" s="33" t="s">
        <v>53</v>
      </c>
      <c r="GN234" s="33" t="s">
        <v>53</v>
      </c>
      <c r="GO234" s="33" t="s">
        <v>53</v>
      </c>
      <c r="GP234" s="33" t="s">
        <v>53</v>
      </c>
      <c r="GQ234" s="33" t="s">
        <v>53</v>
      </c>
      <c r="GR234" s="33" t="s">
        <v>53</v>
      </c>
      <c r="GS234" s="33" t="s">
        <v>53</v>
      </c>
      <c r="GT234" s="33" t="s">
        <v>53</v>
      </c>
      <c r="GU234" s="33" t="s">
        <v>53</v>
      </c>
      <c r="GV234" s="33" t="s">
        <v>53</v>
      </c>
      <c r="GW234" s="33" t="s">
        <v>53</v>
      </c>
      <c r="GX234" s="33" t="s">
        <v>53</v>
      </c>
      <c r="GY234" s="33" t="s">
        <v>53</v>
      </c>
      <c r="GZ234" s="33" t="s">
        <v>53</v>
      </c>
      <c r="HA234" s="33" t="s">
        <v>53</v>
      </c>
      <c r="HB234" s="33" t="s">
        <v>53</v>
      </c>
      <c r="HC234" s="33" t="s">
        <v>53</v>
      </c>
      <c r="HD234" s="33" t="s">
        <v>53</v>
      </c>
      <c r="HE234" s="33" t="s">
        <v>53</v>
      </c>
      <c r="HF234" s="33" t="s">
        <v>53</v>
      </c>
      <c r="HG234" s="33" t="s">
        <v>53</v>
      </c>
      <c r="HH234" s="33" t="s">
        <v>53</v>
      </c>
      <c r="HI234" s="33" t="s">
        <v>53</v>
      </c>
      <c r="HJ234" s="33" t="s">
        <v>53</v>
      </c>
      <c r="HK234" s="33" t="s">
        <v>53</v>
      </c>
      <c r="HL234" s="33" t="s">
        <v>53</v>
      </c>
      <c r="HM234" s="33" t="s">
        <v>53</v>
      </c>
      <c r="HN234" s="33" t="s">
        <v>53</v>
      </c>
      <c r="HO234" s="33" t="s">
        <v>53</v>
      </c>
      <c r="HP234" s="33" t="s">
        <v>53</v>
      </c>
      <c r="HQ234" s="33" t="s">
        <v>53</v>
      </c>
      <c r="HR234" s="33" t="s">
        <v>53</v>
      </c>
      <c r="HS234" s="33" t="s">
        <v>53</v>
      </c>
      <c r="HT234" s="33" t="s">
        <v>53</v>
      </c>
      <c r="HU234" s="33" t="s">
        <v>53</v>
      </c>
      <c r="HV234" s="33" t="s">
        <v>53</v>
      </c>
      <c r="HW234" s="33" t="s">
        <v>53</v>
      </c>
      <c r="HX234" s="33" t="s">
        <v>53</v>
      </c>
      <c r="HY234" s="33" t="s">
        <v>53</v>
      </c>
      <c r="HZ234" s="33" t="s">
        <v>53</v>
      </c>
      <c r="IA234" s="33" t="s">
        <v>53</v>
      </c>
      <c r="IB234" s="33" t="s">
        <v>53</v>
      </c>
      <c r="IC234" s="33" t="s">
        <v>53</v>
      </c>
      <c r="ID234" s="33" t="s">
        <v>53</v>
      </c>
      <c r="IE234" s="33" t="s">
        <v>53</v>
      </c>
      <c r="IF234" s="33" t="s">
        <v>53</v>
      </c>
      <c r="IG234" s="33" t="s">
        <v>53</v>
      </c>
      <c r="IH234" s="33" t="s">
        <v>53</v>
      </c>
      <c r="II234" s="33" t="s">
        <v>53</v>
      </c>
      <c r="IJ234" s="33" t="s">
        <v>53</v>
      </c>
      <c r="IK234" s="33" t="s">
        <v>53</v>
      </c>
      <c r="IL234" s="33" t="s">
        <v>53</v>
      </c>
      <c r="IM234" s="33" t="s">
        <v>53</v>
      </c>
      <c r="IN234" s="33" t="s">
        <v>53</v>
      </c>
      <c r="IO234" s="33" t="s">
        <v>53</v>
      </c>
      <c r="IP234" s="33" t="s">
        <v>53</v>
      </c>
      <c r="IQ234" s="33" t="s">
        <v>53</v>
      </c>
      <c r="IR234" s="33" t="s">
        <v>53</v>
      </c>
      <c r="IS234" s="33" t="s">
        <v>53</v>
      </c>
      <c r="IT234" s="33" t="s">
        <v>53</v>
      </c>
      <c r="IU234" s="33" t="s">
        <v>53</v>
      </c>
      <c r="IV234" s="33" t="s">
        <v>53</v>
      </c>
      <c r="IW234" s="33"/>
      <c r="IX234" s="33"/>
      <c r="IY234" s="33"/>
      <c r="IZ234" s="33"/>
      <c r="JA234" s="33"/>
      <c r="JB234" s="33"/>
    </row>
    <row r="235" spans="1:262" ht="12.75" customHeight="1" x14ac:dyDescent="0.3">
      <c r="A235" s="4" t="s">
        <v>37</v>
      </c>
      <c r="B235" s="4">
        <v>532</v>
      </c>
      <c r="C235" s="13">
        <f t="shared" ref="C235:C247" si="425">((V235+X235)/10*MAX(($D$2/AC235),1)+(Y235/80*180*Z235))/(MAX(($D$2/AA235),1)+AB235)*28</f>
        <v>146.5625</v>
      </c>
      <c r="D235" s="13">
        <f t="shared" ref="D235:D247" si="426">C235-B235</f>
        <v>-385.4375</v>
      </c>
      <c r="E235" s="13">
        <f t="shared" ref="E235:E247" si="427">AB235+MAX($D$2/AA235,1)</f>
        <v>8</v>
      </c>
      <c r="F235" s="4" t="e">
        <f t="shared" ref="F235:F247" si="428">MROUND(D235,25)</f>
        <v>#NUM!</v>
      </c>
      <c r="G235" s="13">
        <f t="shared" ref="G235:G247" si="429">D235/28</f>
        <v>-13.765625</v>
      </c>
      <c r="H235" s="11">
        <f t="shared" ref="H235:H247" si="430">((($X235)/10*MAX(($D$2/$AC235),1)+AF235+($Y235/80*180*$Z235))/(MAX(($D$2/$AA235),1)+$AB235))*28</f>
        <v>212.1875</v>
      </c>
      <c r="I235" s="13"/>
      <c r="J235" s="13"/>
      <c r="K235" s="13"/>
      <c r="L235" s="13"/>
      <c r="M235" s="13"/>
      <c r="N235" s="13"/>
      <c r="O235" s="13"/>
      <c r="P235" s="13"/>
      <c r="Q235" s="13"/>
      <c r="R235" s="17">
        <v>30000</v>
      </c>
      <c r="S235" s="17">
        <f t="shared" ref="S235:S247" si="431">1.5/2</f>
        <v>0.75</v>
      </c>
      <c r="T235" s="17">
        <v>2.5</v>
      </c>
      <c r="U235" s="17">
        <f t="shared" ref="U235:U247" si="432">T235*S235</f>
        <v>1.875</v>
      </c>
      <c r="V235" s="17">
        <f t="shared" ref="V235:V247" si="433">U235*80</f>
        <v>150</v>
      </c>
      <c r="W235" s="17">
        <f t="shared" ref="W235:W247" si="434">1/2</f>
        <v>0.5</v>
      </c>
      <c r="X235" s="17">
        <f t="shared" ref="X235:X247" si="435">W235*200</f>
        <v>100</v>
      </c>
      <c r="Y235" s="4">
        <f t="shared" ref="Y235:Y247" si="436">MIN(R235-V235-X235,AD235)</f>
        <v>150</v>
      </c>
      <c r="Z235" s="4">
        <v>0.05</v>
      </c>
      <c r="AA235" s="4">
        <v>72</v>
      </c>
      <c r="AB235" s="4">
        <v>7</v>
      </c>
      <c r="AC235" s="4">
        <v>500</v>
      </c>
      <c r="AD235" s="4">
        <v>150</v>
      </c>
      <c r="AE235" s="4">
        <f t="shared" ref="AE235:AE247" si="437">Y235/80*180</f>
        <v>337.5</v>
      </c>
      <c r="AF235" s="4">
        <f t="shared" ref="AF235:AF247" si="438">V235/80*180*Z235*2</f>
        <v>33.75</v>
      </c>
      <c r="AG235" s="13">
        <f t="shared" ref="AG235:IV235" si="439">((($V235+$X235)/10*MAX((AG$2/$AC235),1)+($Y235/80*180*$Z235))/(MAX((AG$2/$AA235),1)+$AB235))*28-$B235</f>
        <v>-385.4375</v>
      </c>
      <c r="AH235" s="13">
        <f t="shared" si="439"/>
        <v>-385.4375</v>
      </c>
      <c r="AI235" s="13">
        <f t="shared" si="439"/>
        <v>-385.4375</v>
      </c>
      <c r="AJ235" s="13">
        <f t="shared" si="439"/>
        <v>-385.4375</v>
      </c>
      <c r="AK235" s="13">
        <f t="shared" si="439"/>
        <v>-385.4375</v>
      </c>
      <c r="AL235" s="13">
        <f t="shared" si="439"/>
        <v>-385.4375</v>
      </c>
      <c r="AM235" s="13">
        <f t="shared" si="439"/>
        <v>-385.4375</v>
      </c>
      <c r="AN235" s="13">
        <f t="shared" si="439"/>
        <v>-385.4375</v>
      </c>
      <c r="AO235" s="13">
        <f t="shared" si="439"/>
        <v>-385.4375</v>
      </c>
      <c r="AP235" s="13">
        <f t="shared" si="439"/>
        <v>-385.4375</v>
      </c>
      <c r="AQ235" s="13">
        <f t="shared" si="439"/>
        <v>-385.4375</v>
      </c>
      <c r="AR235" s="13">
        <f t="shared" si="439"/>
        <v>-385.4375</v>
      </c>
      <c r="AS235" s="13">
        <f t="shared" si="439"/>
        <v>-386.94845360824741</v>
      </c>
      <c r="AT235" s="13">
        <f t="shared" si="439"/>
        <v>-388.42857142857144</v>
      </c>
      <c r="AU235" s="13">
        <f t="shared" si="439"/>
        <v>-389.87878787878788</v>
      </c>
      <c r="AV235" s="13">
        <f t="shared" si="439"/>
        <v>-391.3</v>
      </c>
      <c r="AW235" s="13">
        <f t="shared" si="439"/>
        <v>-392.69306930693068</v>
      </c>
      <c r="AX235" s="13">
        <f t="shared" si="439"/>
        <v>-394.05882352941177</v>
      </c>
      <c r="AY235" s="13">
        <f t="shared" si="439"/>
        <v>-395.39805825242718</v>
      </c>
      <c r="AZ235" s="13">
        <f t="shared" si="439"/>
        <v>-396.71153846153845</v>
      </c>
      <c r="BA235" s="13">
        <f t="shared" si="439"/>
        <v>-398</v>
      </c>
      <c r="BB235" s="13">
        <f t="shared" si="439"/>
        <v>-399.2641509433962</v>
      </c>
      <c r="BC235" s="13">
        <f t="shared" si="439"/>
        <v>-400.50467289719626</v>
      </c>
      <c r="BD235" s="13">
        <f t="shared" si="439"/>
        <v>-401.72222222222223</v>
      </c>
      <c r="BE235" s="13">
        <f t="shared" si="439"/>
        <v>-402.91743119266056</v>
      </c>
      <c r="BF235" s="13">
        <f t="shared" si="439"/>
        <v>-404.09090909090912</v>
      </c>
      <c r="BG235" s="13">
        <f t="shared" si="439"/>
        <v>-405.24324324324323</v>
      </c>
      <c r="BH235" s="13">
        <f t="shared" si="439"/>
        <v>-406.375</v>
      </c>
      <c r="BI235" s="13">
        <f t="shared" si="439"/>
        <v>-407.48672566371681</v>
      </c>
      <c r="BJ235" s="13">
        <f t="shared" si="439"/>
        <v>-408.57894736842104</v>
      </c>
      <c r="BK235" s="13">
        <f t="shared" si="439"/>
        <v>-409.6521739130435</v>
      </c>
      <c r="BL235" s="13">
        <f t="shared" si="439"/>
        <v>-410.70689655172413</v>
      </c>
      <c r="BM235" s="13">
        <f t="shared" si="439"/>
        <v>-411.74358974358972</v>
      </c>
      <c r="BN235" s="13">
        <f t="shared" si="439"/>
        <v>-412.76271186440681</v>
      </c>
      <c r="BO235" s="13">
        <f t="shared" si="439"/>
        <v>-413.76470588235293</v>
      </c>
      <c r="BP235" s="13">
        <f t="shared" si="439"/>
        <v>-414.75</v>
      </c>
      <c r="BQ235" s="13">
        <f t="shared" si="439"/>
        <v>-415.71900826446279</v>
      </c>
      <c r="BR235" s="13">
        <f t="shared" si="439"/>
        <v>-416.67213114754099</v>
      </c>
      <c r="BS235" s="13">
        <f t="shared" si="439"/>
        <v>-417.60975609756099</v>
      </c>
      <c r="BT235" s="13">
        <f t="shared" si="439"/>
        <v>-418.53225806451616</v>
      </c>
      <c r="BU235" s="13">
        <f t="shared" si="439"/>
        <v>-419.44</v>
      </c>
      <c r="BV235" s="13">
        <f t="shared" si="439"/>
        <v>-420.33333333333331</v>
      </c>
      <c r="BW235" s="13">
        <f t="shared" si="439"/>
        <v>-421.21259842519686</v>
      </c>
      <c r="BX235" s="13">
        <f t="shared" si="439"/>
        <v>-422.078125</v>
      </c>
      <c r="BY235" s="13">
        <f t="shared" si="439"/>
        <v>-422.93023255813955</v>
      </c>
      <c r="BZ235" s="13">
        <f t="shared" si="439"/>
        <v>-423.76923076923077</v>
      </c>
      <c r="CA235" s="13">
        <f t="shared" si="439"/>
        <v>-424.59541984732823</v>
      </c>
      <c r="CB235" s="13">
        <f t="shared" si="439"/>
        <v>-425.40909090909088</v>
      </c>
      <c r="CC235" s="13">
        <f t="shared" si="439"/>
        <v>-426.21052631578948</v>
      </c>
      <c r="CD235" s="13">
        <f t="shared" si="439"/>
        <v>-427</v>
      </c>
      <c r="CE235" s="13">
        <f t="shared" si="439"/>
        <v>-427.77777777777777</v>
      </c>
      <c r="CF235" s="13">
        <f t="shared" si="439"/>
        <v>-428.54411764705878</v>
      </c>
      <c r="CG235" s="13">
        <f t="shared" si="439"/>
        <v>-429.29927007299273</v>
      </c>
      <c r="CH235" s="13">
        <f t="shared" si="439"/>
        <v>-430.04347826086956</v>
      </c>
      <c r="CI235" s="13">
        <f t="shared" si="439"/>
        <v>-430.77697841726615</v>
      </c>
      <c r="CJ235" s="13">
        <f t="shared" si="439"/>
        <v>-431.5</v>
      </c>
      <c r="CK235" s="13">
        <f t="shared" si="439"/>
        <v>-432.21276595744678</v>
      </c>
      <c r="CL235" s="13">
        <f t="shared" si="439"/>
        <v>-432.91549295774644</v>
      </c>
      <c r="CM235" s="13">
        <f t="shared" si="439"/>
        <v>-433.60839160839163</v>
      </c>
      <c r="CN235" s="13">
        <f t="shared" si="439"/>
        <v>-434.29166666666663</v>
      </c>
      <c r="CO235" s="13">
        <f t="shared" si="439"/>
        <v>-434.9655172413793</v>
      </c>
      <c r="CP235" s="13">
        <f t="shared" si="439"/>
        <v>-435.63013698630141</v>
      </c>
      <c r="CQ235" s="13">
        <f t="shared" si="439"/>
        <v>-436.28571428571428</v>
      </c>
      <c r="CR235" s="13">
        <f t="shared" si="439"/>
        <v>-436.93243243243239</v>
      </c>
      <c r="CS235" s="13">
        <f t="shared" si="439"/>
        <v>-437.57046979865771</v>
      </c>
      <c r="CT235" s="13">
        <f t="shared" si="439"/>
        <v>-438.2</v>
      </c>
      <c r="CU235" s="13">
        <f t="shared" si="439"/>
        <v>-438.82119205298011</v>
      </c>
      <c r="CV235" s="13">
        <f t="shared" si="439"/>
        <v>-439.43421052631578</v>
      </c>
      <c r="CW235" s="13">
        <f t="shared" si="439"/>
        <v>-440.03921568627453</v>
      </c>
      <c r="CX235" s="13">
        <f t="shared" si="439"/>
        <v>-440.63636363636363</v>
      </c>
      <c r="CY235" s="13">
        <f t="shared" si="439"/>
        <v>-441.22580645161293</v>
      </c>
      <c r="CZ235" s="13">
        <f t="shared" si="439"/>
        <v>-441.80769230769232</v>
      </c>
      <c r="DA235" s="13">
        <f t="shared" si="439"/>
        <v>-442.38216560509557</v>
      </c>
      <c r="DB235" s="13">
        <f t="shared" si="439"/>
        <v>-442.94936708860757</v>
      </c>
      <c r="DC235" s="13">
        <f t="shared" si="439"/>
        <v>-443.50943396226415</v>
      </c>
      <c r="DD235" s="13">
        <f t="shared" si="439"/>
        <v>-444.0625</v>
      </c>
      <c r="DE235" s="13">
        <f t="shared" si="439"/>
        <v>-444.60869565217394</v>
      </c>
      <c r="DF235" s="13">
        <f t="shared" si="439"/>
        <v>-445.14814814814815</v>
      </c>
      <c r="DG235" s="13">
        <f t="shared" si="439"/>
        <v>-445.68098159509202</v>
      </c>
      <c r="DH235" s="13">
        <f t="shared" si="439"/>
        <v>-446.20731707317071</v>
      </c>
      <c r="DI235" s="13">
        <f t="shared" si="439"/>
        <v>-446.72727272727275</v>
      </c>
      <c r="DJ235" s="13">
        <f t="shared" si="439"/>
        <v>-447.24096385542168</v>
      </c>
      <c r="DK235" s="13">
        <f t="shared" si="439"/>
        <v>-447.74850299401197</v>
      </c>
      <c r="DL235" s="13">
        <f t="shared" si="439"/>
        <v>-447.85</v>
      </c>
      <c r="DM235" s="13">
        <f t="shared" si="439"/>
        <v>-447.75147928994079</v>
      </c>
      <c r="DN235" s="13">
        <f t="shared" si="439"/>
        <v>-447.65411764705885</v>
      </c>
      <c r="DO235" s="13">
        <f t="shared" si="439"/>
        <v>-447.55789473684212</v>
      </c>
      <c r="DP235" s="13">
        <f t="shared" si="439"/>
        <v>-447.46279069767439</v>
      </c>
      <c r="DQ235" s="13">
        <f t="shared" si="439"/>
        <v>-447.3687861271676</v>
      </c>
      <c r="DR235" s="13">
        <f t="shared" si="439"/>
        <v>-447.27586206896552</v>
      </c>
      <c r="DS235" s="13">
        <f t="shared" si="439"/>
        <v>-447.18399999999997</v>
      </c>
      <c r="DT235" s="13">
        <f t="shared" si="439"/>
        <v>-447.09318181818185</v>
      </c>
      <c r="DU235" s="13">
        <f t="shared" si="439"/>
        <v>-447.00338983050847</v>
      </c>
      <c r="DV235" s="13">
        <f t="shared" si="439"/>
        <v>-446.91460674157304</v>
      </c>
      <c r="DW235" s="13">
        <f t="shared" si="439"/>
        <v>-446.82681564245809</v>
      </c>
      <c r="DX235" s="13">
        <f t="shared" si="439"/>
        <v>-446.74</v>
      </c>
      <c r="DY235" s="13">
        <f t="shared" si="439"/>
        <v>-446.65414364640884</v>
      </c>
      <c r="DZ235" s="13">
        <f t="shared" si="439"/>
        <v>-446.56923076923078</v>
      </c>
      <c r="EA235" s="13">
        <f t="shared" si="439"/>
        <v>-446.48524590163936</v>
      </c>
      <c r="EB235" s="13">
        <f t="shared" si="439"/>
        <v>-446.4021739130435</v>
      </c>
      <c r="EC235" s="13">
        <f t="shared" si="439"/>
        <v>-446.32</v>
      </c>
      <c r="ED235" s="13">
        <f t="shared" si="439"/>
        <v>-446.23870967741937</v>
      </c>
      <c r="EE235" s="13">
        <f t="shared" si="439"/>
        <v>-446.1582887700535</v>
      </c>
      <c r="EF235" s="13">
        <f t="shared" si="439"/>
        <v>-446.0787234042553</v>
      </c>
      <c r="EG235" s="13">
        <f t="shared" si="439"/>
        <v>-446</v>
      </c>
      <c r="EH235" s="13">
        <f t="shared" si="439"/>
        <v>-445.9221052631579</v>
      </c>
      <c r="EI235" s="13">
        <f t="shared" si="439"/>
        <v>-445.84502617801047</v>
      </c>
      <c r="EJ235" s="13">
        <f t="shared" si="439"/>
        <v>-445.76875000000001</v>
      </c>
      <c r="EK235" s="13">
        <f t="shared" si="439"/>
        <v>-445.69326424870468</v>
      </c>
      <c r="EL235" s="13">
        <f t="shared" si="439"/>
        <v>-445.61855670103091</v>
      </c>
      <c r="EM235" s="13">
        <f t="shared" si="439"/>
        <v>-445.54461538461538</v>
      </c>
      <c r="EN235" s="13">
        <f t="shared" si="439"/>
        <v>-445.47142857142859</v>
      </c>
      <c r="EO235" s="13">
        <f t="shared" si="439"/>
        <v>-445.39898477157357</v>
      </c>
      <c r="EP235" s="13">
        <f t="shared" si="439"/>
        <v>-445.32727272727271</v>
      </c>
      <c r="EQ235" s="13">
        <f t="shared" si="439"/>
        <v>-445.2562814070352</v>
      </c>
      <c r="ER235" s="13">
        <f t="shared" si="439"/>
        <v>-445.18599999999998</v>
      </c>
      <c r="ES235" s="13">
        <f t="shared" si="439"/>
        <v>-445.11641791044775</v>
      </c>
      <c r="ET235" s="13">
        <f t="shared" si="439"/>
        <v>-445.04752475247528</v>
      </c>
      <c r="EU235" s="13">
        <f t="shared" si="439"/>
        <v>-444.97931034482758</v>
      </c>
      <c r="EV235" s="13">
        <f t="shared" si="439"/>
        <v>-444.91176470588232</v>
      </c>
      <c r="EW235" s="13">
        <f t="shared" si="439"/>
        <v>-444.84487804878052</v>
      </c>
      <c r="EX235" s="13">
        <f t="shared" si="439"/>
        <v>-444.77864077669904</v>
      </c>
      <c r="EY235" s="13">
        <f t="shared" si="439"/>
        <v>-444.71304347826089</v>
      </c>
      <c r="EZ235" s="13">
        <f t="shared" si="439"/>
        <v>-444.64807692307693</v>
      </c>
      <c r="FA235" s="13">
        <f t="shared" si="439"/>
        <v>-444.58373205741623</v>
      </c>
      <c r="FB235" s="13">
        <f t="shared" si="439"/>
        <v>-444.52</v>
      </c>
      <c r="FC235" s="13">
        <f t="shared" si="439"/>
        <v>-444.45687203791471</v>
      </c>
      <c r="FD235" s="13">
        <f t="shared" si="439"/>
        <v>-444.3943396226415</v>
      </c>
      <c r="FE235" s="13">
        <f t="shared" si="439"/>
        <v>-444.33239436619715</v>
      </c>
      <c r="FF235" s="13">
        <f t="shared" si="439"/>
        <v>-444.27102803738319</v>
      </c>
      <c r="FG235" s="13">
        <f t="shared" si="439"/>
        <v>-444.21023255813952</v>
      </c>
      <c r="FH235" s="13">
        <f t="shared" si="439"/>
        <v>-444.15</v>
      </c>
      <c r="FI235" s="13">
        <f t="shared" si="439"/>
        <v>-444.09032258064519</v>
      </c>
      <c r="FJ235" s="13">
        <f t="shared" si="439"/>
        <v>-444.03119266055046</v>
      </c>
      <c r="FK235" s="13">
        <f t="shared" si="439"/>
        <v>-443.97260273972603</v>
      </c>
      <c r="FL235" s="13">
        <f t="shared" si="439"/>
        <v>-443.91454545454548</v>
      </c>
      <c r="FM235" s="13">
        <f t="shared" si="439"/>
        <v>-443.85701357466064</v>
      </c>
      <c r="FN235" s="13">
        <f t="shared" si="439"/>
        <v>-443.8</v>
      </c>
      <c r="FO235" s="13">
        <f t="shared" si="439"/>
        <v>-443.74349775784754</v>
      </c>
      <c r="FP235" s="13">
        <f t="shared" si="439"/>
        <v>-443.6875</v>
      </c>
      <c r="FQ235" s="13">
        <f t="shared" si="439"/>
        <v>-443.63200000000001</v>
      </c>
      <c r="FR235" s="13">
        <f t="shared" si="439"/>
        <v>-443.5769911504425</v>
      </c>
      <c r="FS235" s="13">
        <f t="shared" si="439"/>
        <v>-443.5224669603524</v>
      </c>
      <c r="FT235" s="13">
        <f t="shared" si="439"/>
        <v>-443.46842105263158</v>
      </c>
      <c r="FU235" s="13">
        <f t="shared" si="439"/>
        <v>-443.41484716157208</v>
      </c>
      <c r="FV235" s="13">
        <f t="shared" si="439"/>
        <v>-443.36173913043478</v>
      </c>
      <c r="FW235" s="13">
        <f t="shared" si="439"/>
        <v>-443.30909090909091</v>
      </c>
      <c r="FX235" s="13">
        <f t="shared" si="439"/>
        <v>-443.25689655172414</v>
      </c>
      <c r="FY235" s="13">
        <f t="shared" si="439"/>
        <v>-443.20515021459227</v>
      </c>
      <c r="FZ235" s="13">
        <f t="shared" si="439"/>
        <v>-443.15384615384619</v>
      </c>
      <c r="GA235" s="13">
        <f t="shared" si="439"/>
        <v>-443.10297872340425</v>
      </c>
      <c r="GB235" s="13">
        <f t="shared" si="439"/>
        <v>-443.05254237288136</v>
      </c>
      <c r="GC235" s="13">
        <f t="shared" si="439"/>
        <v>-443.0025316455696</v>
      </c>
      <c r="GD235" s="13">
        <f t="shared" si="439"/>
        <v>-442.95294117647057</v>
      </c>
      <c r="GE235" s="13">
        <f t="shared" si="439"/>
        <v>-442.90376569037653</v>
      </c>
      <c r="GF235" s="13">
        <f t="shared" si="439"/>
        <v>-442.85500000000002</v>
      </c>
      <c r="GG235" s="13">
        <f t="shared" si="439"/>
        <v>-442.80663900414936</v>
      </c>
      <c r="GH235" s="13">
        <f t="shared" si="439"/>
        <v>-442.75867768595037</v>
      </c>
      <c r="GI235" s="13">
        <f t="shared" si="439"/>
        <v>-442.71111111111111</v>
      </c>
      <c r="GJ235" s="13">
        <f t="shared" si="439"/>
        <v>-442.6639344262295</v>
      </c>
      <c r="GK235" s="13">
        <f t="shared" si="439"/>
        <v>-442.61714285714288</v>
      </c>
      <c r="GL235" s="13">
        <f t="shared" si="439"/>
        <v>-442.57073170731712</v>
      </c>
      <c r="GM235" s="13">
        <f t="shared" si="439"/>
        <v>-442.52469635627529</v>
      </c>
      <c r="GN235" s="13">
        <f t="shared" si="439"/>
        <v>-442.47903225806454</v>
      </c>
      <c r="GO235" s="13">
        <f t="shared" si="439"/>
        <v>-442.43373493975901</v>
      </c>
      <c r="GP235" s="13">
        <f t="shared" si="439"/>
        <v>-442.3888</v>
      </c>
      <c r="GQ235" s="13">
        <f t="shared" si="439"/>
        <v>-442.34422310756975</v>
      </c>
      <c r="GR235" s="13">
        <f t="shared" si="439"/>
        <v>-442.3</v>
      </c>
      <c r="GS235" s="13">
        <f t="shared" si="439"/>
        <v>-442.25612648221346</v>
      </c>
      <c r="GT235" s="13">
        <f t="shared" si="439"/>
        <v>-442.2125984251968</v>
      </c>
      <c r="GU235" s="13">
        <f t="shared" si="439"/>
        <v>-442.16941176470584</v>
      </c>
      <c r="GV235" s="13">
        <f t="shared" si="439"/>
        <v>-442.12656250000003</v>
      </c>
      <c r="GW235" s="13">
        <f t="shared" si="439"/>
        <v>-442.08404669260699</v>
      </c>
      <c r="GX235" s="13">
        <f t="shared" si="439"/>
        <v>-442.04186046511626</v>
      </c>
      <c r="GY235" s="13">
        <f t="shared" si="439"/>
        <v>-442</v>
      </c>
      <c r="GZ235" s="13">
        <f t="shared" si="439"/>
        <v>-441.95846153846151</v>
      </c>
      <c r="HA235" s="13">
        <f t="shared" si="439"/>
        <v>-441.91724137931033</v>
      </c>
      <c r="HB235" s="13">
        <f t="shared" si="439"/>
        <v>-441.87633587786263</v>
      </c>
      <c r="HC235" s="13">
        <f t="shared" si="439"/>
        <v>-441.83574144486693</v>
      </c>
      <c r="HD235" s="13">
        <f t="shared" si="439"/>
        <v>-441.79545454545456</v>
      </c>
      <c r="HE235" s="13">
        <f t="shared" si="439"/>
        <v>-441.75547169811318</v>
      </c>
      <c r="HF235" s="13">
        <f t="shared" si="439"/>
        <v>-441.7157894736842</v>
      </c>
      <c r="HG235" s="13">
        <f t="shared" si="439"/>
        <v>-441.67640449438204</v>
      </c>
      <c r="HH235" s="13">
        <f t="shared" si="439"/>
        <v>-441.63731343283581</v>
      </c>
      <c r="HI235" s="13">
        <f t="shared" si="439"/>
        <v>-441.59851301115242</v>
      </c>
      <c r="HJ235" s="13">
        <f t="shared" si="439"/>
        <v>-441.56</v>
      </c>
      <c r="HK235" s="13">
        <f t="shared" si="439"/>
        <v>-441.52177121771217</v>
      </c>
      <c r="HL235" s="13">
        <f t="shared" si="439"/>
        <v>-441.48382352941178</v>
      </c>
      <c r="HM235" s="13">
        <f t="shared" si="439"/>
        <v>-441.44615384615383</v>
      </c>
      <c r="HN235" s="13">
        <f t="shared" si="439"/>
        <v>-441.40875912408762</v>
      </c>
      <c r="HO235" s="13">
        <f t="shared" si="439"/>
        <v>-441.37163636363636</v>
      </c>
      <c r="HP235" s="13">
        <f t="shared" si="439"/>
        <v>-441.33478260869566</v>
      </c>
      <c r="HQ235" s="13">
        <f t="shared" si="439"/>
        <v>-441.29819494584837</v>
      </c>
      <c r="HR235" s="13">
        <f t="shared" si="439"/>
        <v>-441.26187050359715</v>
      </c>
      <c r="HS235" s="13">
        <f t="shared" si="439"/>
        <v>-441.22580645161293</v>
      </c>
      <c r="HT235" s="13">
        <f t="shared" si="439"/>
        <v>-441.19</v>
      </c>
      <c r="HU235" s="13">
        <f t="shared" si="439"/>
        <v>-441.15444839857651</v>
      </c>
      <c r="HV235" s="13">
        <f t="shared" si="439"/>
        <v>-441.11914893617018</v>
      </c>
      <c r="HW235" s="13">
        <f t="shared" si="439"/>
        <v>-441.08409893992933</v>
      </c>
      <c r="HX235" s="13">
        <f t="shared" si="439"/>
        <v>-441.04929577464793</v>
      </c>
      <c r="HY235" s="13">
        <f t="shared" si="439"/>
        <v>-441.01473684210526</v>
      </c>
      <c r="HZ235" s="13">
        <f t="shared" si="439"/>
        <v>-440.98041958041961</v>
      </c>
      <c r="IA235" s="13">
        <f t="shared" si="439"/>
        <v>-440.94634146341463</v>
      </c>
      <c r="IB235" s="13">
        <f t="shared" si="439"/>
        <v>-440.91250000000002</v>
      </c>
      <c r="IC235" s="13">
        <f t="shared" si="439"/>
        <v>-440.87889273356404</v>
      </c>
      <c r="ID235" s="13">
        <f t="shared" si="439"/>
        <v>-440.8455172413793</v>
      </c>
      <c r="IE235" s="13">
        <f t="shared" si="439"/>
        <v>-440.81237113402062</v>
      </c>
      <c r="IF235" s="13">
        <f t="shared" si="439"/>
        <v>-440.77945205479449</v>
      </c>
      <c r="IG235" s="13">
        <f t="shared" si="439"/>
        <v>-440.74675767918086</v>
      </c>
      <c r="IH235" s="13">
        <f t="shared" si="439"/>
        <v>-440.71428571428572</v>
      </c>
      <c r="II235" s="13">
        <f t="shared" si="439"/>
        <v>-440.68203389830506</v>
      </c>
      <c r="IJ235" s="13">
        <f t="shared" si="439"/>
        <v>-440.65</v>
      </c>
      <c r="IK235" s="13">
        <f t="shared" si="439"/>
        <v>-440.61818181818182</v>
      </c>
      <c r="IL235" s="13">
        <f t="shared" si="439"/>
        <v>-440.58657718120804</v>
      </c>
      <c r="IM235" s="13">
        <f t="shared" si="439"/>
        <v>-440.55518394648828</v>
      </c>
      <c r="IN235" s="13">
        <f t="shared" si="439"/>
        <v>-440.524</v>
      </c>
      <c r="IO235" s="13">
        <f t="shared" si="439"/>
        <v>-440.49302325581391</v>
      </c>
      <c r="IP235" s="13">
        <f t="shared" si="439"/>
        <v>-440.46225165562913</v>
      </c>
      <c r="IQ235" s="13">
        <f t="shared" si="439"/>
        <v>-440.43168316831679</v>
      </c>
      <c r="IR235" s="13">
        <f t="shared" si="439"/>
        <v>-440.4013157894737</v>
      </c>
      <c r="IS235" s="13">
        <f t="shared" si="439"/>
        <v>-440.3711475409836</v>
      </c>
      <c r="IT235" s="13">
        <f t="shared" si="439"/>
        <v>-440.34117647058821</v>
      </c>
      <c r="IU235" s="13">
        <f t="shared" si="439"/>
        <v>-440.31140065146576</v>
      </c>
      <c r="IV235" s="13">
        <f t="shared" si="439"/>
        <v>-440.28181818181815</v>
      </c>
      <c r="IW235" s="13"/>
      <c r="IX235" s="13"/>
      <c r="IY235" s="13"/>
      <c r="IZ235" s="13"/>
      <c r="JA235" s="13"/>
      <c r="JB235" s="13"/>
    </row>
    <row r="236" spans="1:262" ht="12.75" customHeight="1" x14ac:dyDescent="0.3">
      <c r="A236" s="18" t="s">
        <v>38</v>
      </c>
      <c r="B236" s="18">
        <v>335</v>
      </c>
      <c r="C236" s="19">
        <f t="shared" si="425"/>
        <v>146.5625</v>
      </c>
      <c r="D236" s="19">
        <f t="shared" si="426"/>
        <v>-188.4375</v>
      </c>
      <c r="E236" s="19">
        <f t="shared" si="427"/>
        <v>8</v>
      </c>
      <c r="F236" s="18" t="e">
        <f t="shared" si="428"/>
        <v>#NUM!</v>
      </c>
      <c r="G236" s="19">
        <f t="shared" si="429"/>
        <v>-6.7299107142857144</v>
      </c>
      <c r="H236" s="16">
        <f t="shared" si="430"/>
        <v>212.1875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7">
        <v>10000</v>
      </c>
      <c r="S236" s="17">
        <f t="shared" si="431"/>
        <v>0.75</v>
      </c>
      <c r="T236" s="17">
        <v>2.5</v>
      </c>
      <c r="U236" s="17">
        <f t="shared" si="432"/>
        <v>1.875</v>
      </c>
      <c r="V236" s="17">
        <f t="shared" si="433"/>
        <v>150</v>
      </c>
      <c r="W236" s="17">
        <f t="shared" si="434"/>
        <v>0.5</v>
      </c>
      <c r="X236" s="17">
        <f t="shared" si="435"/>
        <v>100</v>
      </c>
      <c r="Y236" s="4">
        <f t="shared" si="436"/>
        <v>150</v>
      </c>
      <c r="Z236" s="4">
        <v>0.05</v>
      </c>
      <c r="AA236" s="4">
        <v>90</v>
      </c>
      <c r="AB236" s="4">
        <v>7</v>
      </c>
      <c r="AC236" s="4">
        <v>500</v>
      </c>
      <c r="AD236" s="4">
        <v>150</v>
      </c>
      <c r="AE236" s="4">
        <f t="shared" si="437"/>
        <v>337.5</v>
      </c>
      <c r="AF236" s="4">
        <f t="shared" si="438"/>
        <v>33.75</v>
      </c>
      <c r="AG236" s="13">
        <f t="shared" ref="AG236:IV236" si="440">((($V236+$X236)/10*MAX((AG$2/$AC236),1)+($Y236/80*180*$Z236))/(MAX((AG$2/$AA236),1)+$AB236))*28-$B236</f>
        <v>-188.4375</v>
      </c>
      <c r="AH236" s="13">
        <f t="shared" si="440"/>
        <v>-188.4375</v>
      </c>
      <c r="AI236" s="13">
        <f t="shared" si="440"/>
        <v>-188.4375</v>
      </c>
      <c r="AJ236" s="13">
        <f t="shared" si="440"/>
        <v>-188.4375</v>
      </c>
      <c r="AK236" s="13">
        <f t="shared" si="440"/>
        <v>-188.4375</v>
      </c>
      <c r="AL236" s="13">
        <f t="shared" si="440"/>
        <v>-188.4375</v>
      </c>
      <c r="AM236" s="13">
        <f t="shared" si="440"/>
        <v>-188.4375</v>
      </c>
      <c r="AN236" s="13">
        <f t="shared" si="440"/>
        <v>-188.4375</v>
      </c>
      <c r="AO236" s="13">
        <f t="shared" si="440"/>
        <v>-188.4375</v>
      </c>
      <c r="AP236" s="13">
        <f t="shared" si="440"/>
        <v>-188.4375</v>
      </c>
      <c r="AQ236" s="13">
        <f t="shared" si="440"/>
        <v>-188.4375</v>
      </c>
      <c r="AR236" s="13">
        <f t="shared" si="440"/>
        <v>-188.4375</v>
      </c>
      <c r="AS236" s="13">
        <f t="shared" si="440"/>
        <v>-188.4375</v>
      </c>
      <c r="AT236" s="13">
        <f t="shared" si="440"/>
        <v>-188.4375</v>
      </c>
      <c r="AU236" s="13">
        <f t="shared" si="440"/>
        <v>-188.4375</v>
      </c>
      <c r="AV236" s="13">
        <f t="shared" si="440"/>
        <v>-189.64876033057851</v>
      </c>
      <c r="AW236" s="13">
        <f t="shared" si="440"/>
        <v>-190.84016393442622</v>
      </c>
      <c r="AX236" s="13">
        <f t="shared" si="440"/>
        <v>-192.01219512195121</v>
      </c>
      <c r="AY236" s="13">
        <f t="shared" si="440"/>
        <v>-193.16532258064512</v>
      </c>
      <c r="AZ236" s="13">
        <f t="shared" si="440"/>
        <v>-194.3</v>
      </c>
      <c r="BA236" s="13">
        <f t="shared" si="440"/>
        <v>-195.41666666666669</v>
      </c>
      <c r="BB236" s="13">
        <f t="shared" si="440"/>
        <v>-196.51574803149606</v>
      </c>
      <c r="BC236" s="13">
        <f t="shared" si="440"/>
        <v>-197.59765625</v>
      </c>
      <c r="BD236" s="13">
        <f t="shared" si="440"/>
        <v>-198.66279069767441</v>
      </c>
      <c r="BE236" s="13">
        <f t="shared" si="440"/>
        <v>-199.71153846153845</v>
      </c>
      <c r="BF236" s="13">
        <f t="shared" si="440"/>
        <v>-200.74427480916032</v>
      </c>
      <c r="BG236" s="13">
        <f t="shared" si="440"/>
        <v>-201.76136363636365</v>
      </c>
      <c r="BH236" s="13">
        <f t="shared" si="440"/>
        <v>-202.76315789473685</v>
      </c>
      <c r="BI236" s="13">
        <f t="shared" si="440"/>
        <v>-203.75</v>
      </c>
      <c r="BJ236" s="13">
        <f t="shared" si="440"/>
        <v>-204.72222222222223</v>
      </c>
      <c r="BK236" s="13">
        <f t="shared" si="440"/>
        <v>-205.68014705882351</v>
      </c>
      <c r="BL236" s="13">
        <f t="shared" si="440"/>
        <v>-206.62408759124088</v>
      </c>
      <c r="BM236" s="13">
        <f t="shared" si="440"/>
        <v>-207.55434782608694</v>
      </c>
      <c r="BN236" s="13">
        <f t="shared" si="440"/>
        <v>-208.47122302158272</v>
      </c>
      <c r="BO236" s="13">
        <f t="shared" si="440"/>
        <v>-209.375</v>
      </c>
      <c r="BP236" s="13">
        <f t="shared" si="440"/>
        <v>-210.2659574468085</v>
      </c>
      <c r="BQ236" s="13">
        <f t="shared" si="440"/>
        <v>-211.1443661971831</v>
      </c>
      <c r="BR236" s="13">
        <f t="shared" si="440"/>
        <v>-212.01048951048949</v>
      </c>
      <c r="BS236" s="13">
        <f t="shared" si="440"/>
        <v>-212.86458333333331</v>
      </c>
      <c r="BT236" s="13">
        <f t="shared" si="440"/>
        <v>-213.70689655172413</v>
      </c>
      <c r="BU236" s="13">
        <f t="shared" si="440"/>
        <v>-214.53767123287673</v>
      </c>
      <c r="BV236" s="13">
        <f t="shared" si="440"/>
        <v>-215.35714285714286</v>
      </c>
      <c r="BW236" s="13">
        <f t="shared" si="440"/>
        <v>-216.16554054054055</v>
      </c>
      <c r="BX236" s="13">
        <f t="shared" si="440"/>
        <v>-216.96308724832215</v>
      </c>
      <c r="BY236" s="13">
        <f t="shared" si="440"/>
        <v>-217.75</v>
      </c>
      <c r="BZ236" s="13">
        <f t="shared" si="440"/>
        <v>-218.52649006622516</v>
      </c>
      <c r="CA236" s="13">
        <f t="shared" si="440"/>
        <v>-219.29276315789474</v>
      </c>
      <c r="CB236" s="13">
        <f t="shared" si="440"/>
        <v>-220.04901960784315</v>
      </c>
      <c r="CC236" s="13">
        <f t="shared" si="440"/>
        <v>-220.79545454545453</v>
      </c>
      <c r="CD236" s="13">
        <f t="shared" si="440"/>
        <v>-221.53225806451616</v>
      </c>
      <c r="CE236" s="13">
        <f t="shared" si="440"/>
        <v>-222.25961538461539</v>
      </c>
      <c r="CF236" s="13">
        <f t="shared" si="440"/>
        <v>-222.97770700636943</v>
      </c>
      <c r="CG236" s="13">
        <f t="shared" si="440"/>
        <v>-223.6867088607595</v>
      </c>
      <c r="CH236" s="13">
        <f t="shared" si="440"/>
        <v>-224.38679245283021</v>
      </c>
      <c r="CI236" s="13">
        <f t="shared" si="440"/>
        <v>-225.078125</v>
      </c>
      <c r="CJ236" s="13">
        <f t="shared" si="440"/>
        <v>-225.7608695652174</v>
      </c>
      <c r="CK236" s="13">
        <f t="shared" si="440"/>
        <v>-226.43518518518519</v>
      </c>
      <c r="CL236" s="13">
        <f t="shared" si="440"/>
        <v>-227.10122699386503</v>
      </c>
      <c r="CM236" s="13">
        <f t="shared" si="440"/>
        <v>-227.75914634146341</v>
      </c>
      <c r="CN236" s="13">
        <f t="shared" si="440"/>
        <v>-228.40909090909091</v>
      </c>
      <c r="CO236" s="13">
        <f t="shared" si="440"/>
        <v>-229.05120481927713</v>
      </c>
      <c r="CP236" s="13">
        <f t="shared" si="440"/>
        <v>-229.68562874251495</v>
      </c>
      <c r="CQ236" s="13">
        <f t="shared" si="440"/>
        <v>-230.3125</v>
      </c>
      <c r="CR236" s="13">
        <f t="shared" si="440"/>
        <v>-230.93195266272187</v>
      </c>
      <c r="CS236" s="13">
        <f t="shared" si="440"/>
        <v>-231.54411764705881</v>
      </c>
      <c r="CT236" s="13">
        <f t="shared" si="440"/>
        <v>-232.14912280701753</v>
      </c>
      <c r="CU236" s="13">
        <f t="shared" si="440"/>
        <v>-232.74709302325581</v>
      </c>
      <c r="CV236" s="13">
        <f t="shared" si="440"/>
        <v>-233.33815028901734</v>
      </c>
      <c r="CW236" s="13">
        <f t="shared" si="440"/>
        <v>-233.92241379310343</v>
      </c>
      <c r="CX236" s="13">
        <f t="shared" si="440"/>
        <v>-234.5</v>
      </c>
      <c r="CY236" s="13">
        <f t="shared" si="440"/>
        <v>-235.07102272727275</v>
      </c>
      <c r="CZ236" s="13">
        <f t="shared" si="440"/>
        <v>-235.63559322033899</v>
      </c>
      <c r="DA236" s="13">
        <f t="shared" si="440"/>
        <v>-236.1938202247191</v>
      </c>
      <c r="DB236" s="13">
        <f t="shared" si="440"/>
        <v>-236.74581005586595</v>
      </c>
      <c r="DC236" s="13">
        <f t="shared" si="440"/>
        <v>-237.29166666666666</v>
      </c>
      <c r="DD236" s="13">
        <f t="shared" si="440"/>
        <v>-237.83149171270719</v>
      </c>
      <c r="DE236" s="13">
        <f t="shared" si="440"/>
        <v>-238.36538461538461</v>
      </c>
      <c r="DF236" s="13">
        <f t="shared" si="440"/>
        <v>-238.89344262295083</v>
      </c>
      <c r="DG236" s="13">
        <f t="shared" si="440"/>
        <v>-239.41576086956519</v>
      </c>
      <c r="DH236" s="13">
        <f t="shared" si="440"/>
        <v>-239.93243243243242</v>
      </c>
      <c r="DI236" s="13">
        <f t="shared" si="440"/>
        <v>-240.44354838709677</v>
      </c>
      <c r="DJ236" s="13">
        <f t="shared" si="440"/>
        <v>-240.94919786096256</v>
      </c>
      <c r="DK236" s="13">
        <f t="shared" si="440"/>
        <v>-241.44946808510639</v>
      </c>
      <c r="DL236" s="13">
        <f t="shared" si="440"/>
        <v>-241.5</v>
      </c>
      <c r="DM236" s="13">
        <f t="shared" si="440"/>
        <v>-241.32894736842107</v>
      </c>
      <c r="DN236" s="13">
        <f t="shared" si="440"/>
        <v>-241.15968586387436</v>
      </c>
      <c r="DO236" s="13">
        <f t="shared" si="440"/>
        <v>-240.9921875</v>
      </c>
      <c r="DP236" s="13">
        <f t="shared" si="440"/>
        <v>-240.82642487046633</v>
      </c>
      <c r="DQ236" s="13">
        <f t="shared" si="440"/>
        <v>-240.66237113402062</v>
      </c>
      <c r="DR236" s="13">
        <f t="shared" si="440"/>
        <v>-240.5</v>
      </c>
      <c r="DS236" s="13">
        <f t="shared" si="440"/>
        <v>-240.33928571428572</v>
      </c>
      <c r="DT236" s="13">
        <f t="shared" si="440"/>
        <v>-240.18020304568529</v>
      </c>
      <c r="DU236" s="13">
        <f t="shared" si="440"/>
        <v>-240.02272727272725</v>
      </c>
      <c r="DV236" s="13">
        <f t="shared" si="440"/>
        <v>-239.86683417085428</v>
      </c>
      <c r="DW236" s="13">
        <f t="shared" si="440"/>
        <v>-239.71249999999998</v>
      </c>
      <c r="DX236" s="13">
        <f t="shared" si="440"/>
        <v>-239.55970149253733</v>
      </c>
      <c r="DY236" s="13">
        <f t="shared" si="440"/>
        <v>-239.40841584158417</v>
      </c>
      <c r="DZ236" s="13">
        <f t="shared" si="440"/>
        <v>-239.25862068965517</v>
      </c>
      <c r="EA236" s="13">
        <f t="shared" si="440"/>
        <v>-239.11029411764707</v>
      </c>
      <c r="EB236" s="13">
        <f t="shared" si="440"/>
        <v>-238.96341463414635</v>
      </c>
      <c r="EC236" s="13">
        <f t="shared" si="440"/>
        <v>-238.81796116504856</v>
      </c>
      <c r="ED236" s="13">
        <f t="shared" si="440"/>
        <v>-238.67391304347828</v>
      </c>
      <c r="EE236" s="13">
        <f t="shared" si="440"/>
        <v>-238.53125</v>
      </c>
      <c r="EF236" s="13">
        <f t="shared" si="440"/>
        <v>-238.38995215311004</v>
      </c>
      <c r="EG236" s="13">
        <f t="shared" si="440"/>
        <v>-238.25</v>
      </c>
      <c r="EH236" s="13">
        <f t="shared" si="440"/>
        <v>-238.11137440758296</v>
      </c>
      <c r="EI236" s="13">
        <f t="shared" si="440"/>
        <v>-237.97405660377359</v>
      </c>
      <c r="EJ236" s="13">
        <f t="shared" si="440"/>
        <v>-237.83802816901408</v>
      </c>
      <c r="EK236" s="13">
        <f t="shared" si="440"/>
        <v>-237.70327102803736</v>
      </c>
      <c r="EL236" s="13">
        <f t="shared" si="440"/>
        <v>-237.56976744186045</v>
      </c>
      <c r="EM236" s="13">
        <f t="shared" si="440"/>
        <v>-237.4375</v>
      </c>
      <c r="EN236" s="13">
        <f t="shared" si="440"/>
        <v>-237.30645161290323</v>
      </c>
      <c r="EO236" s="13">
        <f t="shared" si="440"/>
        <v>-237.17660550458714</v>
      </c>
      <c r="EP236" s="13">
        <f t="shared" si="440"/>
        <v>-237.04794520547944</v>
      </c>
      <c r="EQ236" s="13">
        <f t="shared" si="440"/>
        <v>-236.92045454545456</v>
      </c>
      <c r="ER236" s="13">
        <f t="shared" si="440"/>
        <v>-236.79411764705884</v>
      </c>
      <c r="ES236" s="13">
        <f t="shared" si="440"/>
        <v>-236.66891891891893</v>
      </c>
      <c r="ET236" s="13">
        <f t="shared" si="440"/>
        <v>-236.54484304932737</v>
      </c>
      <c r="EU236" s="13">
        <f t="shared" si="440"/>
        <v>-236.421875</v>
      </c>
      <c r="EV236" s="13">
        <f t="shared" si="440"/>
        <v>-236.3</v>
      </c>
      <c r="EW236" s="13">
        <f t="shared" si="440"/>
        <v>-236.17920353982299</v>
      </c>
      <c r="EX236" s="13">
        <f t="shared" si="440"/>
        <v>-236.05947136563876</v>
      </c>
      <c r="EY236" s="13">
        <f t="shared" si="440"/>
        <v>-235.94078947368422</v>
      </c>
      <c r="EZ236" s="13">
        <f t="shared" si="440"/>
        <v>-235.82314410480348</v>
      </c>
      <c r="FA236" s="13">
        <f t="shared" si="440"/>
        <v>-235.70652173913044</v>
      </c>
      <c r="FB236" s="13">
        <f t="shared" si="440"/>
        <v>-235.59090909090909</v>
      </c>
      <c r="FC236" s="13">
        <f t="shared" si="440"/>
        <v>-235.47629310344828</v>
      </c>
      <c r="FD236" s="13">
        <f t="shared" si="440"/>
        <v>-235.362660944206</v>
      </c>
      <c r="FE236" s="13">
        <f t="shared" si="440"/>
        <v>-235.25</v>
      </c>
      <c r="FF236" s="13">
        <f t="shared" si="440"/>
        <v>-235.13829787234044</v>
      </c>
      <c r="FG236" s="13">
        <f t="shared" si="440"/>
        <v>-235.02754237288133</v>
      </c>
      <c r="FH236" s="13">
        <f t="shared" si="440"/>
        <v>-234.91772151898735</v>
      </c>
      <c r="FI236" s="13">
        <f t="shared" si="440"/>
        <v>-234.80882352941177</v>
      </c>
      <c r="FJ236" s="13">
        <f t="shared" si="440"/>
        <v>-234.70083682008368</v>
      </c>
      <c r="FK236" s="13">
        <f t="shared" si="440"/>
        <v>-234.59375</v>
      </c>
      <c r="FL236" s="13">
        <f t="shared" si="440"/>
        <v>-234.48755186721991</v>
      </c>
      <c r="FM236" s="13">
        <f t="shared" si="440"/>
        <v>-234.38223140495867</v>
      </c>
      <c r="FN236" s="13">
        <f t="shared" si="440"/>
        <v>-234.27777777777777</v>
      </c>
      <c r="FO236" s="13">
        <f t="shared" si="440"/>
        <v>-234.17418032786884</v>
      </c>
      <c r="FP236" s="13">
        <f t="shared" si="440"/>
        <v>-234.07142857142858</v>
      </c>
      <c r="FQ236" s="13">
        <f t="shared" si="440"/>
        <v>-233.96951219512195</v>
      </c>
      <c r="FR236" s="13">
        <f t="shared" si="440"/>
        <v>-233.86842105263159</v>
      </c>
      <c r="FS236" s="13">
        <f t="shared" si="440"/>
        <v>-233.76814516129031</v>
      </c>
      <c r="FT236" s="13">
        <f t="shared" si="440"/>
        <v>-233.6686746987952</v>
      </c>
      <c r="FU236" s="13">
        <f t="shared" si="440"/>
        <v>-233.57</v>
      </c>
      <c r="FV236" s="13">
        <f t="shared" si="440"/>
        <v>-233.47211155378488</v>
      </c>
      <c r="FW236" s="13">
        <f t="shared" si="440"/>
        <v>-233.375</v>
      </c>
      <c r="FX236" s="13">
        <f t="shared" si="440"/>
        <v>-233.27865612648222</v>
      </c>
      <c r="FY236" s="13">
        <f t="shared" si="440"/>
        <v>-233.18307086614175</v>
      </c>
      <c r="FZ236" s="13">
        <f t="shared" si="440"/>
        <v>-233.08823529411765</v>
      </c>
      <c r="GA236" s="13">
        <f t="shared" si="440"/>
        <v>-232.994140625</v>
      </c>
      <c r="GB236" s="13">
        <f t="shared" si="440"/>
        <v>-232.90077821011673</v>
      </c>
      <c r="GC236" s="13">
        <f t="shared" si="440"/>
        <v>-232.80813953488371</v>
      </c>
      <c r="GD236" s="13">
        <f t="shared" si="440"/>
        <v>-232.7162162162162</v>
      </c>
      <c r="GE236" s="13">
        <f t="shared" si="440"/>
        <v>-232.625</v>
      </c>
      <c r="GF236" s="13">
        <f t="shared" si="440"/>
        <v>-232.53448275862067</v>
      </c>
      <c r="GG236" s="13">
        <f t="shared" si="440"/>
        <v>-232.44465648854964</v>
      </c>
      <c r="GH236" s="13">
        <f t="shared" si="440"/>
        <v>-232.35551330798478</v>
      </c>
      <c r="GI236" s="13">
        <f t="shared" si="440"/>
        <v>-232.2670454545455</v>
      </c>
      <c r="GJ236" s="13">
        <f t="shared" si="440"/>
        <v>-232.17924528301887</v>
      </c>
      <c r="GK236" s="13">
        <f t="shared" si="440"/>
        <v>-232.09210526315792</v>
      </c>
      <c r="GL236" s="13">
        <f t="shared" si="440"/>
        <v>-232.00561797752812</v>
      </c>
      <c r="GM236" s="13">
        <f t="shared" si="440"/>
        <v>-231.91977611940297</v>
      </c>
      <c r="GN236" s="13">
        <f t="shared" si="440"/>
        <v>-231.83457249070631</v>
      </c>
      <c r="GO236" s="13">
        <f t="shared" si="440"/>
        <v>-231.75</v>
      </c>
      <c r="GP236" s="13">
        <f t="shared" si="440"/>
        <v>-231.66605166051662</v>
      </c>
      <c r="GQ236" s="13">
        <f t="shared" si="440"/>
        <v>-231.5827205882353</v>
      </c>
      <c r="GR236" s="13">
        <f t="shared" si="440"/>
        <v>-231.5</v>
      </c>
      <c r="GS236" s="13">
        <f t="shared" si="440"/>
        <v>-231.41788321167883</v>
      </c>
      <c r="GT236" s="13">
        <f t="shared" si="440"/>
        <v>-231.33636363636367</v>
      </c>
      <c r="GU236" s="13">
        <f t="shared" si="440"/>
        <v>-231.25543478260869</v>
      </c>
      <c r="GV236" s="13">
        <f t="shared" si="440"/>
        <v>-231.17509025270761</v>
      </c>
      <c r="GW236" s="13">
        <f t="shared" si="440"/>
        <v>-231.09532374100718</v>
      </c>
      <c r="GX236" s="13">
        <f t="shared" si="440"/>
        <v>-231.01612903225808</v>
      </c>
      <c r="GY236" s="13">
        <f t="shared" si="440"/>
        <v>-230.9375</v>
      </c>
      <c r="GZ236" s="13">
        <f t="shared" si="440"/>
        <v>-230.85943060498221</v>
      </c>
      <c r="HA236" s="13">
        <f t="shared" si="440"/>
        <v>-230.78191489361703</v>
      </c>
      <c r="HB236" s="13">
        <f t="shared" si="440"/>
        <v>-230.70494699646642</v>
      </c>
      <c r="HC236" s="13">
        <f t="shared" si="440"/>
        <v>-230.62852112676057</v>
      </c>
      <c r="HD236" s="13">
        <f t="shared" si="440"/>
        <v>-230.55263157894737</v>
      </c>
      <c r="HE236" s="13">
        <f t="shared" si="440"/>
        <v>-230.47727272727269</v>
      </c>
      <c r="HF236" s="13">
        <f t="shared" si="440"/>
        <v>-230.40243902439025</v>
      </c>
      <c r="HG236" s="13">
        <f t="shared" si="440"/>
        <v>-230.328125</v>
      </c>
      <c r="HH236" s="13">
        <f t="shared" si="440"/>
        <v>-230.25432525951555</v>
      </c>
      <c r="HI236" s="13">
        <f t="shared" si="440"/>
        <v>-230.18103448275863</v>
      </c>
      <c r="HJ236" s="13">
        <f t="shared" si="440"/>
        <v>-230.10824742268039</v>
      </c>
      <c r="HK236" s="13">
        <f t="shared" si="440"/>
        <v>-230.03595890410958</v>
      </c>
      <c r="HL236" s="13">
        <f t="shared" si="440"/>
        <v>-229.96416382252562</v>
      </c>
      <c r="HM236" s="13">
        <f t="shared" si="440"/>
        <v>-229.89285714285717</v>
      </c>
      <c r="HN236" s="13">
        <f t="shared" si="440"/>
        <v>-229.82203389830508</v>
      </c>
      <c r="HO236" s="13">
        <f t="shared" si="440"/>
        <v>-229.75168918918919</v>
      </c>
      <c r="HP236" s="13">
        <f t="shared" si="440"/>
        <v>-229.68181818181819</v>
      </c>
      <c r="HQ236" s="13">
        <f t="shared" si="440"/>
        <v>-229.61241610738256</v>
      </c>
      <c r="HR236" s="13">
        <f t="shared" si="440"/>
        <v>-229.54347826086956</v>
      </c>
      <c r="HS236" s="13">
        <f t="shared" si="440"/>
        <v>-229.47500000000002</v>
      </c>
      <c r="HT236" s="13">
        <f t="shared" si="440"/>
        <v>-229.40697674418604</v>
      </c>
      <c r="HU236" s="13">
        <f t="shared" si="440"/>
        <v>-229.33940397350995</v>
      </c>
      <c r="HV236" s="13">
        <f t="shared" si="440"/>
        <v>-229.27227722772278</v>
      </c>
      <c r="HW236" s="13">
        <f t="shared" si="440"/>
        <v>-229.20559210526318</v>
      </c>
      <c r="HX236" s="13">
        <f t="shared" si="440"/>
        <v>-229.13934426229508</v>
      </c>
      <c r="HY236" s="13">
        <f t="shared" si="440"/>
        <v>-229.0735294117647</v>
      </c>
      <c r="HZ236" s="13">
        <f t="shared" si="440"/>
        <v>-229.00814332247558</v>
      </c>
      <c r="IA236" s="13">
        <f t="shared" si="440"/>
        <v>-228.94318181818181</v>
      </c>
      <c r="IB236" s="13">
        <f t="shared" si="440"/>
        <v>-228.87864077669906</v>
      </c>
      <c r="IC236" s="13">
        <f t="shared" si="440"/>
        <v>-228.81451612903226</v>
      </c>
      <c r="ID236" s="13">
        <f t="shared" si="440"/>
        <v>-228.7508038585209</v>
      </c>
      <c r="IE236" s="13">
        <f t="shared" si="440"/>
        <v>-228.6875</v>
      </c>
      <c r="IF236" s="13">
        <f t="shared" si="440"/>
        <v>-228.62460063897765</v>
      </c>
      <c r="IG236" s="13">
        <f t="shared" si="440"/>
        <v>-228.56210191082801</v>
      </c>
      <c r="IH236" s="13">
        <f t="shared" si="440"/>
        <v>-228.5</v>
      </c>
      <c r="II236" s="13">
        <f t="shared" si="440"/>
        <v>-228.4382911392405</v>
      </c>
      <c r="IJ236" s="13">
        <f t="shared" si="440"/>
        <v>-228.37697160883283</v>
      </c>
      <c r="IK236" s="13">
        <f t="shared" si="440"/>
        <v>-228.31603773584902</v>
      </c>
      <c r="IL236" s="13">
        <f t="shared" si="440"/>
        <v>-228.25548589341693</v>
      </c>
      <c r="IM236" s="13">
        <f t="shared" si="440"/>
        <v>-228.1953125</v>
      </c>
      <c r="IN236" s="13">
        <f t="shared" si="440"/>
        <v>-228.13551401869159</v>
      </c>
      <c r="IO236" s="13">
        <f t="shared" si="440"/>
        <v>-228.07608695652175</v>
      </c>
      <c r="IP236" s="13">
        <f t="shared" si="440"/>
        <v>-228.01702786377706</v>
      </c>
      <c r="IQ236" s="13">
        <f t="shared" si="440"/>
        <v>-227.95833333333334</v>
      </c>
      <c r="IR236" s="13">
        <f t="shared" si="440"/>
        <v>-227.89999999999998</v>
      </c>
      <c r="IS236" s="13">
        <f t="shared" si="440"/>
        <v>-227.84202453987731</v>
      </c>
      <c r="IT236" s="13">
        <f t="shared" si="440"/>
        <v>-227.78440366972478</v>
      </c>
      <c r="IU236" s="13">
        <f t="shared" si="440"/>
        <v>-227.72713414634146</v>
      </c>
      <c r="IV236" s="13">
        <f t="shared" si="440"/>
        <v>-227.67021276595744</v>
      </c>
      <c r="IW236" s="13"/>
      <c r="IX236" s="13"/>
      <c r="IY236" s="13"/>
      <c r="IZ236" s="13"/>
      <c r="JA236" s="13"/>
      <c r="JB236" s="13"/>
    </row>
    <row r="237" spans="1:262" ht="12.75" customHeight="1" x14ac:dyDescent="0.3">
      <c r="A237" s="4" t="s">
        <v>39</v>
      </c>
      <c r="B237" s="4">
        <v>514</v>
      </c>
      <c r="C237" s="13">
        <f t="shared" si="425"/>
        <v>100.49999999999999</v>
      </c>
      <c r="D237" s="13">
        <f t="shared" si="426"/>
        <v>-413.5</v>
      </c>
      <c r="E237" s="13">
        <f t="shared" si="427"/>
        <v>11.666666666666668</v>
      </c>
      <c r="F237" s="4" t="e">
        <f t="shared" si="428"/>
        <v>#NUM!</v>
      </c>
      <c r="G237" s="13">
        <f t="shared" si="429"/>
        <v>-14.767857142857142</v>
      </c>
      <c r="H237" s="11">
        <f t="shared" si="430"/>
        <v>145.5</v>
      </c>
      <c r="I237" s="13"/>
      <c r="J237" s="13"/>
      <c r="K237" s="13"/>
      <c r="L237" s="13"/>
      <c r="M237" s="13"/>
      <c r="N237" s="13"/>
      <c r="O237" s="13"/>
      <c r="P237" s="13"/>
      <c r="Q237" s="13"/>
      <c r="R237" s="17">
        <v>6400</v>
      </c>
      <c r="S237" s="17">
        <f t="shared" si="431"/>
        <v>0.75</v>
      </c>
      <c r="T237" s="17">
        <v>2.5</v>
      </c>
      <c r="U237" s="17">
        <f t="shared" si="432"/>
        <v>1.875</v>
      </c>
      <c r="V237" s="17">
        <f t="shared" si="433"/>
        <v>150</v>
      </c>
      <c r="W237" s="17">
        <f t="shared" si="434"/>
        <v>0.5</v>
      </c>
      <c r="X237" s="17">
        <f t="shared" si="435"/>
        <v>100</v>
      </c>
      <c r="Y237" s="4">
        <f t="shared" si="436"/>
        <v>150</v>
      </c>
      <c r="Z237" s="4">
        <v>0.05</v>
      </c>
      <c r="AA237" s="4">
        <v>9</v>
      </c>
      <c r="AB237" s="4">
        <v>7</v>
      </c>
      <c r="AC237" s="4">
        <v>150</v>
      </c>
      <c r="AD237" s="4">
        <v>150</v>
      </c>
      <c r="AE237" s="4">
        <f t="shared" si="437"/>
        <v>337.5</v>
      </c>
      <c r="AF237" s="4">
        <f t="shared" si="438"/>
        <v>33.75</v>
      </c>
      <c r="AG237" s="13">
        <f t="shared" ref="AG237:IV237" si="441">((($V237+$X237)/10*MAX((AG$2/$AC237),1)+($Y237/80*180*$Z237))/(MAX((AG$2/$AA237),1)+$AB237))*28-$B237</f>
        <v>-367.4375</v>
      </c>
      <c r="AH237" s="13">
        <f t="shared" si="441"/>
        <v>-373.3</v>
      </c>
      <c r="AI237" s="13">
        <f t="shared" si="441"/>
        <v>-383.72222222222223</v>
      </c>
      <c r="AJ237" s="13">
        <f t="shared" si="441"/>
        <v>-392.70689655172413</v>
      </c>
      <c r="AK237" s="13">
        <f t="shared" si="441"/>
        <v>-400.53225806451616</v>
      </c>
      <c r="AL237" s="13">
        <f t="shared" si="441"/>
        <v>-407.40909090909088</v>
      </c>
      <c r="AM237" s="13">
        <f t="shared" si="441"/>
        <v>-413.5</v>
      </c>
      <c r="AN237" s="13">
        <f t="shared" si="441"/>
        <v>-418.93243243243239</v>
      </c>
      <c r="AO237" s="13">
        <f t="shared" si="441"/>
        <v>-423.80769230769232</v>
      </c>
      <c r="AP237" s="13">
        <f t="shared" si="441"/>
        <v>-428.20731707317071</v>
      </c>
      <c r="AQ237" s="13">
        <f t="shared" si="441"/>
        <v>-432.19767441860466</v>
      </c>
      <c r="AR237" s="13">
        <f t="shared" si="441"/>
        <v>-435.83333333333337</v>
      </c>
      <c r="AS237" s="13">
        <f t="shared" si="441"/>
        <v>-439.15957446808511</v>
      </c>
      <c r="AT237" s="13">
        <f t="shared" si="441"/>
        <v>-442.21428571428572</v>
      </c>
      <c r="AU237" s="13">
        <f t="shared" si="441"/>
        <v>-445.02941176470586</v>
      </c>
      <c r="AV237" s="13">
        <f t="shared" si="441"/>
        <v>-447.6320754716981</v>
      </c>
      <c r="AW237" s="13">
        <f t="shared" si="441"/>
        <v>-450.04545454545456</v>
      </c>
      <c r="AX237" s="13">
        <f t="shared" si="441"/>
        <v>-452.28947368421052</v>
      </c>
      <c r="AY237" s="13">
        <f t="shared" si="441"/>
        <v>-454.38135593220341</v>
      </c>
      <c r="AZ237" s="13">
        <f t="shared" si="441"/>
        <v>-456.3360655737705</v>
      </c>
      <c r="BA237" s="13">
        <f t="shared" si="441"/>
        <v>-458.16666666666669</v>
      </c>
      <c r="BB237" s="13">
        <f t="shared" si="441"/>
        <v>-459.88461538461536</v>
      </c>
      <c r="BC237" s="13">
        <f t="shared" si="441"/>
        <v>-461.5</v>
      </c>
      <c r="BD237" s="13">
        <f t="shared" si="441"/>
        <v>-463.02173913043475</v>
      </c>
      <c r="BE237" s="13">
        <f t="shared" si="441"/>
        <v>-464.45774647887322</v>
      </c>
      <c r="BF237" s="13">
        <f t="shared" si="441"/>
        <v>-464.66438356164383</v>
      </c>
      <c r="BG237" s="13">
        <f t="shared" si="441"/>
        <v>-464.86</v>
      </c>
      <c r="BH237" s="13">
        <f t="shared" si="441"/>
        <v>-465.04545454545456</v>
      </c>
      <c r="BI237" s="13">
        <f t="shared" si="441"/>
        <v>-465.22151898734177</v>
      </c>
      <c r="BJ237" s="13">
        <f t="shared" si="441"/>
        <v>-465.38888888888891</v>
      </c>
      <c r="BK237" s="13">
        <f t="shared" si="441"/>
        <v>-465.54819277108436</v>
      </c>
      <c r="BL237" s="13">
        <f t="shared" si="441"/>
        <v>-465.7</v>
      </c>
      <c r="BM237" s="13">
        <f t="shared" si="441"/>
        <v>-465.84482758620692</v>
      </c>
      <c r="BN237" s="13">
        <f t="shared" si="441"/>
        <v>-465.98314606741576</v>
      </c>
      <c r="BO237" s="13">
        <f t="shared" si="441"/>
        <v>-466.11538461538464</v>
      </c>
      <c r="BP237" s="13">
        <f t="shared" si="441"/>
        <v>-466.24193548387098</v>
      </c>
      <c r="BQ237" s="13">
        <f t="shared" si="441"/>
        <v>-466.36315789473684</v>
      </c>
      <c r="BR237" s="13">
        <f t="shared" si="441"/>
        <v>-466.47938144329896</v>
      </c>
      <c r="BS237" s="13">
        <f t="shared" si="441"/>
        <v>-466.59090909090912</v>
      </c>
      <c r="BT237" s="13">
        <f t="shared" si="441"/>
        <v>-466.69801980198019</v>
      </c>
      <c r="BU237" s="13">
        <f t="shared" si="441"/>
        <v>-466.80097087378641</v>
      </c>
      <c r="BV237" s="13">
        <f t="shared" si="441"/>
        <v>-466.9</v>
      </c>
      <c r="BW237" s="13">
        <f t="shared" si="441"/>
        <v>-466.99532710280374</v>
      </c>
      <c r="BX237" s="13">
        <f t="shared" si="441"/>
        <v>-467.08715596330273</v>
      </c>
      <c r="BY237" s="13">
        <f t="shared" si="441"/>
        <v>-467.17567567567568</v>
      </c>
      <c r="BZ237" s="13">
        <f t="shared" si="441"/>
        <v>-467.26106194690266</v>
      </c>
      <c r="CA237" s="13">
        <f t="shared" si="441"/>
        <v>-467.34347826086957</v>
      </c>
      <c r="CB237" s="13">
        <f t="shared" si="441"/>
        <v>-467.42307692307691</v>
      </c>
      <c r="CC237" s="13">
        <f t="shared" si="441"/>
        <v>-467.5</v>
      </c>
      <c r="CD237" s="13">
        <f t="shared" si="441"/>
        <v>-467.57438016528926</v>
      </c>
      <c r="CE237" s="13">
        <f t="shared" si="441"/>
        <v>-467.64634146341461</v>
      </c>
      <c r="CF237" s="13">
        <f t="shared" si="441"/>
        <v>-467.71600000000001</v>
      </c>
      <c r="CG237" s="13">
        <f t="shared" si="441"/>
        <v>-467.78346456692913</v>
      </c>
      <c r="CH237" s="13">
        <f t="shared" si="441"/>
        <v>-467.8488372093023</v>
      </c>
      <c r="CI237" s="13">
        <f t="shared" si="441"/>
        <v>-467.91221374045801</v>
      </c>
      <c r="CJ237" s="13">
        <f t="shared" si="441"/>
        <v>-467.9736842105263</v>
      </c>
      <c r="CK237" s="13">
        <f t="shared" si="441"/>
        <v>-468.0333333333333</v>
      </c>
      <c r="CL237" s="13">
        <f t="shared" si="441"/>
        <v>-468.09124087591243</v>
      </c>
      <c r="CM237" s="13">
        <f t="shared" si="441"/>
        <v>-468.14748201438852</v>
      </c>
      <c r="CN237" s="13">
        <f t="shared" si="441"/>
        <v>-468.20212765957444</v>
      </c>
      <c r="CO237" s="13">
        <f t="shared" si="441"/>
        <v>-468.25524475524475</v>
      </c>
      <c r="CP237" s="13">
        <f t="shared" si="441"/>
        <v>-468.30689655172415</v>
      </c>
      <c r="CQ237" s="13">
        <f t="shared" si="441"/>
        <v>-468.35714285714289</v>
      </c>
      <c r="CR237" s="13">
        <f t="shared" si="441"/>
        <v>-468.40604026845637</v>
      </c>
      <c r="CS237" s="13">
        <f t="shared" si="441"/>
        <v>-468.45364238410593</v>
      </c>
      <c r="CT237" s="13">
        <f t="shared" si="441"/>
        <v>-468.5</v>
      </c>
      <c r="CU237" s="13">
        <f t="shared" si="441"/>
        <v>-468.5451612903226</v>
      </c>
      <c r="CV237" s="13">
        <f t="shared" si="441"/>
        <v>-468.58917197452229</v>
      </c>
      <c r="CW237" s="13">
        <f t="shared" si="441"/>
        <v>-468.6320754716981</v>
      </c>
      <c r="CX237" s="13">
        <f t="shared" si="441"/>
        <v>-468.67391304347825</v>
      </c>
      <c r="CY237" s="13">
        <f t="shared" si="441"/>
        <v>-468.71472392638037</v>
      </c>
      <c r="CZ237" s="13">
        <f t="shared" si="441"/>
        <v>-468.75454545454545</v>
      </c>
      <c r="DA237" s="13">
        <f t="shared" si="441"/>
        <v>-468.79341317365271</v>
      </c>
      <c r="DB237" s="13">
        <f t="shared" si="441"/>
        <v>-468.83136094674558</v>
      </c>
      <c r="DC237" s="13">
        <f t="shared" si="441"/>
        <v>-468.86842105263156</v>
      </c>
      <c r="DD237" s="13">
        <f t="shared" si="441"/>
        <v>-468.90462427745666</v>
      </c>
      <c r="DE237" s="13">
        <f t="shared" si="441"/>
        <v>-468.94</v>
      </c>
      <c r="DF237" s="13">
        <f t="shared" si="441"/>
        <v>-468.97457627118644</v>
      </c>
      <c r="DG237" s="13">
        <f t="shared" si="441"/>
        <v>-469.00837988826817</v>
      </c>
      <c r="DH237" s="13">
        <f t="shared" si="441"/>
        <v>-469.04143646408841</v>
      </c>
      <c r="DI237" s="13">
        <f t="shared" si="441"/>
        <v>-469.07377049180326</v>
      </c>
      <c r="DJ237" s="13">
        <f t="shared" si="441"/>
        <v>-469.10540540540541</v>
      </c>
      <c r="DK237" s="13">
        <f t="shared" si="441"/>
        <v>-469.13636363636363</v>
      </c>
      <c r="DL237" s="13">
        <f t="shared" si="441"/>
        <v>-469.16666666666669</v>
      </c>
      <c r="DM237" s="13">
        <f t="shared" si="441"/>
        <v>-469.19633507853405</v>
      </c>
      <c r="DN237" s="13">
        <f t="shared" si="441"/>
        <v>-469.22538860103629</v>
      </c>
      <c r="DO237" s="13">
        <f t="shared" si="441"/>
        <v>-469.25384615384615</v>
      </c>
      <c r="DP237" s="13">
        <f t="shared" si="441"/>
        <v>-469.2817258883249</v>
      </c>
      <c r="DQ237" s="13">
        <f t="shared" si="441"/>
        <v>-469.30904522613065</v>
      </c>
      <c r="DR237" s="13">
        <f t="shared" si="441"/>
        <v>-469.33582089552237</v>
      </c>
      <c r="DS237" s="13">
        <f t="shared" si="441"/>
        <v>-469.36206896551721</v>
      </c>
      <c r="DT237" s="13">
        <f t="shared" si="441"/>
        <v>-469.38780487804877</v>
      </c>
      <c r="DU237" s="13">
        <f t="shared" si="441"/>
        <v>-469.41304347826087</v>
      </c>
      <c r="DV237" s="13">
        <f t="shared" si="441"/>
        <v>-469.43779904306223</v>
      </c>
      <c r="DW237" s="13">
        <f t="shared" si="441"/>
        <v>-469.46208530805688</v>
      </c>
      <c r="DX237" s="13">
        <f t="shared" si="441"/>
        <v>-469.48591549295776</v>
      </c>
      <c r="DY237" s="13">
        <f t="shared" si="441"/>
        <v>-469.50930232558142</v>
      </c>
      <c r="DZ237" s="13">
        <f t="shared" si="441"/>
        <v>-469.5322580645161</v>
      </c>
      <c r="EA237" s="13">
        <f t="shared" si="441"/>
        <v>-469.55479452054794</v>
      </c>
      <c r="EB237" s="13">
        <f t="shared" si="441"/>
        <v>-469.57692307692309</v>
      </c>
      <c r="EC237" s="13">
        <f t="shared" si="441"/>
        <v>-469.59865470852014</v>
      </c>
      <c r="ED237" s="13">
        <f t="shared" si="441"/>
        <v>-469.62</v>
      </c>
      <c r="EE237" s="13">
        <f t="shared" si="441"/>
        <v>-469.64096916299559</v>
      </c>
      <c r="EF237" s="13">
        <f t="shared" si="441"/>
        <v>-469.66157205240177</v>
      </c>
      <c r="EG237" s="13">
        <f t="shared" si="441"/>
        <v>-469.68181818181819</v>
      </c>
      <c r="EH237" s="13">
        <f t="shared" si="441"/>
        <v>-469.70171673819743</v>
      </c>
      <c r="EI237" s="13">
        <f t="shared" si="441"/>
        <v>-469.72127659574465</v>
      </c>
      <c r="EJ237" s="13">
        <f t="shared" si="441"/>
        <v>-469.74050632911394</v>
      </c>
      <c r="EK237" s="13">
        <f t="shared" si="441"/>
        <v>-469.75941422594144</v>
      </c>
      <c r="EL237" s="13">
        <f t="shared" si="441"/>
        <v>-469.7780082987552</v>
      </c>
      <c r="EM237" s="13">
        <f t="shared" si="441"/>
        <v>-469.7962962962963</v>
      </c>
      <c r="EN237" s="13">
        <f t="shared" si="441"/>
        <v>-469.81428571428569</v>
      </c>
      <c r="EO237" s="13">
        <f t="shared" si="441"/>
        <v>-469.83198380566802</v>
      </c>
      <c r="EP237" s="13">
        <f t="shared" si="441"/>
        <v>-469.84939759036143</v>
      </c>
      <c r="EQ237" s="13">
        <f t="shared" si="441"/>
        <v>-469.86653386454185</v>
      </c>
      <c r="ER237" s="13">
        <f t="shared" si="441"/>
        <v>-469.88339920948619</v>
      </c>
      <c r="ES237" s="13">
        <f t="shared" si="441"/>
        <v>-469.9</v>
      </c>
      <c r="ET237" s="13">
        <f t="shared" si="441"/>
        <v>-469.91634241245134</v>
      </c>
      <c r="EU237" s="13">
        <f t="shared" si="441"/>
        <v>-469.93243243243245</v>
      </c>
      <c r="EV237" s="13">
        <f t="shared" si="441"/>
        <v>-469.94827586206895</v>
      </c>
      <c r="EW237" s="13">
        <f t="shared" si="441"/>
        <v>-469.96387832699622</v>
      </c>
      <c r="EX237" s="13">
        <f t="shared" si="441"/>
        <v>-469.97924528301888</v>
      </c>
      <c r="EY237" s="13">
        <f t="shared" si="441"/>
        <v>-469.99438202247188</v>
      </c>
      <c r="EZ237" s="13">
        <f t="shared" si="441"/>
        <v>-470.00929368029739</v>
      </c>
      <c r="FA237" s="13">
        <f t="shared" si="441"/>
        <v>-470.02398523985238</v>
      </c>
      <c r="FB237" s="13">
        <f t="shared" si="441"/>
        <v>-470.03846153846155</v>
      </c>
      <c r="FC237" s="13">
        <f t="shared" si="441"/>
        <v>-470.05272727272728</v>
      </c>
      <c r="FD237" s="13">
        <f t="shared" si="441"/>
        <v>-470.0667870036101</v>
      </c>
      <c r="FE237" s="13">
        <f t="shared" si="441"/>
        <v>-470.08064516129031</v>
      </c>
      <c r="FF237" s="13">
        <f t="shared" si="441"/>
        <v>-470.09430604982208</v>
      </c>
      <c r="FG237" s="13">
        <f t="shared" si="441"/>
        <v>-470.10777385159008</v>
      </c>
      <c r="FH237" s="13">
        <f t="shared" si="441"/>
        <v>-470.12105263157895</v>
      </c>
      <c r="FI237" s="13">
        <f t="shared" si="441"/>
        <v>-470.13414634146341</v>
      </c>
      <c r="FJ237" s="13">
        <f t="shared" si="441"/>
        <v>-470.14705882352939</v>
      </c>
      <c r="FK237" s="13">
        <f t="shared" si="441"/>
        <v>-470.15979381443299</v>
      </c>
      <c r="FL237" s="13">
        <f t="shared" si="441"/>
        <v>-470.17235494880549</v>
      </c>
      <c r="FM237" s="13">
        <f t="shared" si="441"/>
        <v>-470.18474576271188</v>
      </c>
      <c r="FN237" s="13">
        <f t="shared" si="441"/>
        <v>-470.19696969696969</v>
      </c>
      <c r="FO237" s="13">
        <f t="shared" si="441"/>
        <v>-470.20903010033442</v>
      </c>
      <c r="FP237" s="13">
        <f t="shared" si="441"/>
        <v>-470.22093023255815</v>
      </c>
      <c r="FQ237" s="13">
        <f t="shared" si="441"/>
        <v>-470.23267326732673</v>
      </c>
      <c r="FR237" s="13">
        <f t="shared" si="441"/>
        <v>-470.24426229508197</v>
      </c>
      <c r="FS237" s="13">
        <f t="shared" si="441"/>
        <v>-470.2557003257329</v>
      </c>
      <c r="FT237" s="13">
        <f t="shared" si="441"/>
        <v>-470.26699029126212</v>
      </c>
      <c r="FU237" s="13">
        <f t="shared" si="441"/>
        <v>-470.27813504823149</v>
      </c>
      <c r="FV237" s="13">
        <f t="shared" si="441"/>
        <v>-470.28913738019168</v>
      </c>
      <c r="FW237" s="13">
        <f t="shared" si="441"/>
        <v>-470.3</v>
      </c>
      <c r="FX237" s="13">
        <f t="shared" si="441"/>
        <v>-470.31072555205049</v>
      </c>
      <c r="FY237" s="13">
        <f t="shared" si="441"/>
        <v>-470.32131661442008</v>
      </c>
      <c r="FZ237" s="13">
        <f t="shared" si="441"/>
        <v>-470.3317757009346</v>
      </c>
      <c r="GA237" s="13">
        <f t="shared" si="441"/>
        <v>-470.34210526315792</v>
      </c>
      <c r="GB237" s="13">
        <f t="shared" si="441"/>
        <v>-470.3523076923077</v>
      </c>
      <c r="GC237" s="13">
        <f t="shared" si="441"/>
        <v>-470.36238532110093</v>
      </c>
      <c r="GD237" s="13">
        <f t="shared" si="441"/>
        <v>-470.37234042553189</v>
      </c>
      <c r="GE237" s="13">
        <f t="shared" si="441"/>
        <v>-470.38217522658613</v>
      </c>
      <c r="GF237" s="13">
        <f t="shared" si="441"/>
        <v>-470.39189189189187</v>
      </c>
      <c r="GG237" s="13">
        <f t="shared" si="441"/>
        <v>-470.4014925373134</v>
      </c>
      <c r="GH237" s="13">
        <f t="shared" si="441"/>
        <v>-470.41097922848667</v>
      </c>
      <c r="GI237" s="13">
        <f t="shared" si="441"/>
        <v>-470.42035398230087</v>
      </c>
      <c r="GJ237" s="13">
        <f t="shared" si="441"/>
        <v>-470.42961876832845</v>
      </c>
      <c r="GK237" s="13">
        <f t="shared" si="441"/>
        <v>-470.4387755102041</v>
      </c>
      <c r="GL237" s="13">
        <f t="shared" si="441"/>
        <v>-470.44782608695652</v>
      </c>
      <c r="GM237" s="13">
        <f t="shared" si="441"/>
        <v>-470.45677233429393</v>
      </c>
      <c r="GN237" s="13">
        <f t="shared" si="441"/>
        <v>-470.46561604584525</v>
      </c>
      <c r="GO237" s="13">
        <f t="shared" si="441"/>
        <v>-470.47435897435895</v>
      </c>
      <c r="GP237" s="13">
        <f t="shared" si="441"/>
        <v>-470.48300283286119</v>
      </c>
      <c r="GQ237" s="13">
        <f t="shared" si="441"/>
        <v>-470.49154929577463</v>
      </c>
      <c r="GR237" s="13">
        <f t="shared" si="441"/>
        <v>-470.5</v>
      </c>
      <c r="GS237" s="13">
        <f t="shared" si="441"/>
        <v>-470.50835654596102</v>
      </c>
      <c r="GT237" s="13">
        <f t="shared" si="441"/>
        <v>-470.51662049861494</v>
      </c>
      <c r="GU237" s="13">
        <f t="shared" si="441"/>
        <v>-470.52479338842977</v>
      </c>
      <c r="GV237" s="13">
        <f t="shared" si="441"/>
        <v>-470.53287671232874</v>
      </c>
      <c r="GW237" s="13">
        <f t="shared" si="441"/>
        <v>-470.54087193460492</v>
      </c>
      <c r="GX237" s="13">
        <f t="shared" si="441"/>
        <v>-470.54878048780489</v>
      </c>
      <c r="GY237" s="13">
        <f t="shared" si="441"/>
        <v>-470.55660377358492</v>
      </c>
      <c r="GZ237" s="13">
        <f t="shared" si="441"/>
        <v>-470.56434316353887</v>
      </c>
      <c r="HA237" s="13">
        <f t="shared" si="441"/>
        <v>-470.572</v>
      </c>
      <c r="HB237" s="13">
        <f t="shared" si="441"/>
        <v>-470.57957559681699</v>
      </c>
      <c r="HC237" s="13">
        <f t="shared" si="441"/>
        <v>-470.58707124010556</v>
      </c>
      <c r="HD237" s="13">
        <f t="shared" si="441"/>
        <v>-470.59448818897636</v>
      </c>
      <c r="HE237" s="13">
        <f t="shared" si="441"/>
        <v>-470.60182767624019</v>
      </c>
      <c r="HF237" s="13">
        <f t="shared" si="441"/>
        <v>-470.60909090909092</v>
      </c>
      <c r="HG237" s="13">
        <f t="shared" si="441"/>
        <v>-470.61627906976742</v>
      </c>
      <c r="HH237" s="13">
        <f t="shared" si="441"/>
        <v>-470.62339331619535</v>
      </c>
      <c r="HI237" s="13">
        <f t="shared" si="441"/>
        <v>-470.63043478260869</v>
      </c>
      <c r="HJ237" s="13">
        <f t="shared" si="441"/>
        <v>-470.63740458015269</v>
      </c>
      <c r="HK237" s="13">
        <f t="shared" si="441"/>
        <v>-470.64430379746835</v>
      </c>
      <c r="HL237" s="13">
        <f t="shared" si="441"/>
        <v>-470.65113350125944</v>
      </c>
      <c r="HM237" s="13">
        <f t="shared" si="441"/>
        <v>-470.65789473684208</v>
      </c>
      <c r="HN237" s="13">
        <f t="shared" si="441"/>
        <v>-470.66458852867834</v>
      </c>
      <c r="HO237" s="13">
        <f t="shared" si="441"/>
        <v>-470.67121588089327</v>
      </c>
      <c r="HP237" s="13">
        <f t="shared" si="441"/>
        <v>-470.67777777777781</v>
      </c>
      <c r="HQ237" s="13">
        <f t="shared" si="441"/>
        <v>-470.68427518427518</v>
      </c>
      <c r="HR237" s="13">
        <f t="shared" si="441"/>
        <v>-470.6907090464548</v>
      </c>
      <c r="HS237" s="13">
        <f t="shared" si="441"/>
        <v>-470.69708029197079</v>
      </c>
      <c r="HT237" s="13">
        <f t="shared" si="441"/>
        <v>-470.70338983050846</v>
      </c>
      <c r="HU237" s="13">
        <f t="shared" si="441"/>
        <v>-470.70963855421689</v>
      </c>
      <c r="HV237" s="13">
        <f t="shared" si="441"/>
        <v>-470.71582733812949</v>
      </c>
      <c r="HW237" s="13">
        <f t="shared" si="441"/>
        <v>-470.72195704057276</v>
      </c>
      <c r="HX237" s="13">
        <f t="shared" si="441"/>
        <v>-470.72802850356294</v>
      </c>
      <c r="HY237" s="13">
        <f t="shared" si="441"/>
        <v>-470.7340425531915</v>
      </c>
      <c r="HZ237" s="13">
        <f t="shared" si="441"/>
        <v>-470.74</v>
      </c>
      <c r="IA237" s="13">
        <f t="shared" si="441"/>
        <v>-470.74590163934425</v>
      </c>
      <c r="IB237" s="13">
        <f t="shared" si="441"/>
        <v>-470.75174825174827</v>
      </c>
      <c r="IC237" s="13">
        <f t="shared" si="441"/>
        <v>-470.75754060324829</v>
      </c>
      <c r="ID237" s="13">
        <f t="shared" si="441"/>
        <v>-470.76327944572751</v>
      </c>
      <c r="IE237" s="13">
        <f t="shared" si="441"/>
        <v>-470.76896551724138</v>
      </c>
      <c r="IF237" s="13">
        <f t="shared" si="441"/>
        <v>-470.7745995423341</v>
      </c>
      <c r="IG237" s="13">
        <f t="shared" si="441"/>
        <v>-470.78018223234625</v>
      </c>
      <c r="IH237" s="13">
        <f t="shared" si="441"/>
        <v>-470.78571428571428</v>
      </c>
      <c r="II237" s="13">
        <f t="shared" si="441"/>
        <v>-470.79119638826182</v>
      </c>
      <c r="IJ237" s="13">
        <f t="shared" si="441"/>
        <v>-470.79662921348313</v>
      </c>
      <c r="IK237" s="13">
        <f t="shared" si="441"/>
        <v>-470.80201342281879</v>
      </c>
      <c r="IL237" s="13">
        <f t="shared" si="441"/>
        <v>-470.80734966592428</v>
      </c>
      <c r="IM237" s="13">
        <f t="shared" si="441"/>
        <v>-470.81263858093126</v>
      </c>
      <c r="IN237" s="13">
        <f t="shared" si="441"/>
        <v>-470.81788079470198</v>
      </c>
      <c r="IO237" s="13">
        <f t="shared" si="441"/>
        <v>-470.82307692307694</v>
      </c>
      <c r="IP237" s="13">
        <f t="shared" si="441"/>
        <v>-470.82822757111597</v>
      </c>
      <c r="IQ237" s="13">
        <f t="shared" si="441"/>
        <v>-470.83333333333331</v>
      </c>
      <c r="IR237" s="13">
        <f t="shared" si="441"/>
        <v>-470.83839479392623</v>
      </c>
      <c r="IS237" s="13">
        <f t="shared" si="441"/>
        <v>-470.84341252699784</v>
      </c>
      <c r="IT237" s="13">
        <f t="shared" si="441"/>
        <v>-470.84838709677422</v>
      </c>
      <c r="IU237" s="13">
        <f t="shared" si="441"/>
        <v>-470.85331905781584</v>
      </c>
      <c r="IV237" s="13">
        <f t="shared" si="441"/>
        <v>-470.85820895522386</v>
      </c>
      <c r="IW237" s="13"/>
      <c r="IX237" s="13"/>
      <c r="IY237" s="13"/>
      <c r="IZ237" s="13"/>
      <c r="JA237" s="13"/>
      <c r="JB237" s="13"/>
    </row>
    <row r="238" spans="1:262" ht="12.75" customHeight="1" x14ac:dyDescent="0.3">
      <c r="A238" s="18" t="s">
        <v>40</v>
      </c>
      <c r="B238" s="18">
        <v>826</v>
      </c>
      <c r="C238" s="19">
        <f t="shared" si="425"/>
        <v>100.49999999999999</v>
      </c>
      <c r="D238" s="19">
        <f t="shared" si="426"/>
        <v>-725.5</v>
      </c>
      <c r="E238" s="19">
        <f t="shared" si="427"/>
        <v>11.666666666666668</v>
      </c>
      <c r="F238" s="18" t="e">
        <f t="shared" si="428"/>
        <v>#NUM!</v>
      </c>
      <c r="G238" s="19">
        <f t="shared" si="429"/>
        <v>-25.910714285714285</v>
      </c>
      <c r="H238" s="16">
        <f t="shared" si="430"/>
        <v>145.5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7">
        <v>12800</v>
      </c>
      <c r="S238" s="17">
        <f t="shared" si="431"/>
        <v>0.75</v>
      </c>
      <c r="T238" s="17">
        <v>2.5</v>
      </c>
      <c r="U238" s="17">
        <f t="shared" si="432"/>
        <v>1.875</v>
      </c>
      <c r="V238" s="17">
        <f t="shared" si="433"/>
        <v>150</v>
      </c>
      <c r="W238" s="17">
        <f t="shared" si="434"/>
        <v>0.5</v>
      </c>
      <c r="X238" s="17">
        <f t="shared" si="435"/>
        <v>100</v>
      </c>
      <c r="Y238" s="4">
        <f t="shared" si="436"/>
        <v>150</v>
      </c>
      <c r="Z238" s="4">
        <v>0.05</v>
      </c>
      <c r="AA238" s="4">
        <v>9</v>
      </c>
      <c r="AB238" s="4">
        <v>7</v>
      </c>
      <c r="AC238" s="4">
        <v>150</v>
      </c>
      <c r="AD238" s="4">
        <v>150</v>
      </c>
      <c r="AE238" s="4">
        <f t="shared" si="437"/>
        <v>337.5</v>
      </c>
      <c r="AF238" s="4">
        <f t="shared" si="438"/>
        <v>33.75</v>
      </c>
      <c r="AG238" s="13">
        <f t="shared" ref="AG238:IV238" si="442">((($V238+$X238)/10*MAX((AG$2/$AC238),1)+($Y238/80*180*$Z238))/(MAX((AG$2/$AA238),1)+$AB238))*28-$B238</f>
        <v>-679.4375</v>
      </c>
      <c r="AH238" s="13">
        <f t="shared" si="442"/>
        <v>-685.3</v>
      </c>
      <c r="AI238" s="13">
        <f t="shared" si="442"/>
        <v>-695.72222222222217</v>
      </c>
      <c r="AJ238" s="13">
        <f t="shared" si="442"/>
        <v>-704.70689655172418</v>
      </c>
      <c r="AK238" s="13">
        <f t="shared" si="442"/>
        <v>-712.5322580645161</v>
      </c>
      <c r="AL238" s="13">
        <f t="shared" si="442"/>
        <v>-719.40909090909088</v>
      </c>
      <c r="AM238" s="13">
        <f t="shared" si="442"/>
        <v>-725.5</v>
      </c>
      <c r="AN238" s="13">
        <f t="shared" si="442"/>
        <v>-730.93243243243239</v>
      </c>
      <c r="AO238" s="13">
        <f t="shared" si="442"/>
        <v>-735.80769230769226</v>
      </c>
      <c r="AP238" s="13">
        <f t="shared" si="442"/>
        <v>-740.20731707317077</v>
      </c>
      <c r="AQ238" s="13">
        <f t="shared" si="442"/>
        <v>-744.19767441860461</v>
      </c>
      <c r="AR238" s="13">
        <f t="shared" si="442"/>
        <v>-747.83333333333337</v>
      </c>
      <c r="AS238" s="13">
        <f t="shared" si="442"/>
        <v>-751.15957446808511</v>
      </c>
      <c r="AT238" s="13">
        <f t="shared" si="442"/>
        <v>-754.21428571428578</v>
      </c>
      <c r="AU238" s="13">
        <f t="shared" si="442"/>
        <v>-757.02941176470586</v>
      </c>
      <c r="AV238" s="13">
        <f t="shared" si="442"/>
        <v>-759.63207547169804</v>
      </c>
      <c r="AW238" s="13">
        <f t="shared" si="442"/>
        <v>-762.0454545454545</v>
      </c>
      <c r="AX238" s="13">
        <f t="shared" si="442"/>
        <v>-764.28947368421052</v>
      </c>
      <c r="AY238" s="13">
        <f t="shared" si="442"/>
        <v>-766.38135593220341</v>
      </c>
      <c r="AZ238" s="13">
        <f t="shared" si="442"/>
        <v>-768.3360655737705</v>
      </c>
      <c r="BA238" s="13">
        <f t="shared" si="442"/>
        <v>-770.16666666666663</v>
      </c>
      <c r="BB238" s="13">
        <f t="shared" si="442"/>
        <v>-771.88461538461536</v>
      </c>
      <c r="BC238" s="13">
        <f t="shared" si="442"/>
        <v>-773.5</v>
      </c>
      <c r="BD238" s="13">
        <f t="shared" si="442"/>
        <v>-775.02173913043475</v>
      </c>
      <c r="BE238" s="13">
        <f t="shared" si="442"/>
        <v>-776.45774647887322</v>
      </c>
      <c r="BF238" s="13">
        <f t="shared" si="442"/>
        <v>-776.66438356164383</v>
      </c>
      <c r="BG238" s="13">
        <f t="shared" si="442"/>
        <v>-776.86</v>
      </c>
      <c r="BH238" s="13">
        <f t="shared" si="442"/>
        <v>-777.0454545454545</v>
      </c>
      <c r="BI238" s="13">
        <f t="shared" si="442"/>
        <v>-777.22151898734182</v>
      </c>
      <c r="BJ238" s="13">
        <f t="shared" si="442"/>
        <v>-777.38888888888891</v>
      </c>
      <c r="BK238" s="13">
        <f t="shared" si="442"/>
        <v>-777.54819277108436</v>
      </c>
      <c r="BL238" s="13">
        <f t="shared" si="442"/>
        <v>-777.7</v>
      </c>
      <c r="BM238" s="13">
        <f t="shared" si="442"/>
        <v>-777.84482758620686</v>
      </c>
      <c r="BN238" s="13">
        <f t="shared" si="442"/>
        <v>-777.98314606741576</v>
      </c>
      <c r="BO238" s="13">
        <f t="shared" si="442"/>
        <v>-778.11538461538464</v>
      </c>
      <c r="BP238" s="13">
        <f t="shared" si="442"/>
        <v>-778.24193548387098</v>
      </c>
      <c r="BQ238" s="13">
        <f t="shared" si="442"/>
        <v>-778.36315789473679</v>
      </c>
      <c r="BR238" s="13">
        <f t="shared" si="442"/>
        <v>-778.47938144329896</v>
      </c>
      <c r="BS238" s="13">
        <f t="shared" si="442"/>
        <v>-778.59090909090912</v>
      </c>
      <c r="BT238" s="13">
        <f t="shared" si="442"/>
        <v>-778.69801980198019</v>
      </c>
      <c r="BU238" s="13">
        <f t="shared" si="442"/>
        <v>-778.80097087378635</v>
      </c>
      <c r="BV238" s="13">
        <f t="shared" si="442"/>
        <v>-778.9</v>
      </c>
      <c r="BW238" s="13">
        <f t="shared" si="442"/>
        <v>-778.99532710280369</v>
      </c>
      <c r="BX238" s="13">
        <f t="shared" si="442"/>
        <v>-779.08715596330273</v>
      </c>
      <c r="BY238" s="13">
        <f t="shared" si="442"/>
        <v>-779.17567567567562</v>
      </c>
      <c r="BZ238" s="13">
        <f t="shared" si="442"/>
        <v>-779.2610619469026</v>
      </c>
      <c r="CA238" s="13">
        <f t="shared" si="442"/>
        <v>-779.34347826086957</v>
      </c>
      <c r="CB238" s="13">
        <f t="shared" si="442"/>
        <v>-779.42307692307691</v>
      </c>
      <c r="CC238" s="13">
        <f t="shared" si="442"/>
        <v>-779.5</v>
      </c>
      <c r="CD238" s="13">
        <f t="shared" si="442"/>
        <v>-779.57438016528931</v>
      </c>
      <c r="CE238" s="13">
        <f t="shared" si="442"/>
        <v>-779.64634146341461</v>
      </c>
      <c r="CF238" s="13">
        <f t="shared" si="442"/>
        <v>-779.71600000000001</v>
      </c>
      <c r="CG238" s="13">
        <f t="shared" si="442"/>
        <v>-779.78346456692918</v>
      </c>
      <c r="CH238" s="13">
        <f t="shared" si="442"/>
        <v>-779.84883720930236</v>
      </c>
      <c r="CI238" s="13">
        <f t="shared" si="442"/>
        <v>-779.91221374045801</v>
      </c>
      <c r="CJ238" s="13">
        <f t="shared" si="442"/>
        <v>-779.97368421052636</v>
      </c>
      <c r="CK238" s="13">
        <f t="shared" si="442"/>
        <v>-780.0333333333333</v>
      </c>
      <c r="CL238" s="13">
        <f t="shared" si="442"/>
        <v>-780.09124087591238</v>
      </c>
      <c r="CM238" s="13">
        <f t="shared" si="442"/>
        <v>-780.14748201438852</v>
      </c>
      <c r="CN238" s="13">
        <f t="shared" si="442"/>
        <v>-780.20212765957444</v>
      </c>
      <c r="CO238" s="13">
        <f t="shared" si="442"/>
        <v>-780.2552447552448</v>
      </c>
      <c r="CP238" s="13">
        <f t="shared" si="442"/>
        <v>-780.30689655172409</v>
      </c>
      <c r="CQ238" s="13">
        <f t="shared" si="442"/>
        <v>-780.35714285714289</v>
      </c>
      <c r="CR238" s="13">
        <f t="shared" si="442"/>
        <v>-780.40604026845642</v>
      </c>
      <c r="CS238" s="13">
        <f t="shared" si="442"/>
        <v>-780.45364238410593</v>
      </c>
      <c r="CT238" s="13">
        <f t="shared" si="442"/>
        <v>-780.5</v>
      </c>
      <c r="CU238" s="13">
        <f t="shared" si="442"/>
        <v>-780.54516129032254</v>
      </c>
      <c r="CV238" s="13">
        <f t="shared" si="442"/>
        <v>-780.58917197452229</v>
      </c>
      <c r="CW238" s="13">
        <f t="shared" si="442"/>
        <v>-780.63207547169816</v>
      </c>
      <c r="CX238" s="13">
        <f t="shared" si="442"/>
        <v>-780.67391304347825</v>
      </c>
      <c r="CY238" s="13">
        <f t="shared" si="442"/>
        <v>-780.71472392638043</v>
      </c>
      <c r="CZ238" s="13">
        <f t="shared" si="442"/>
        <v>-780.75454545454545</v>
      </c>
      <c r="DA238" s="13">
        <f t="shared" si="442"/>
        <v>-780.79341317365265</v>
      </c>
      <c r="DB238" s="13">
        <f t="shared" si="442"/>
        <v>-780.83136094674558</v>
      </c>
      <c r="DC238" s="13">
        <f t="shared" si="442"/>
        <v>-780.86842105263156</v>
      </c>
      <c r="DD238" s="13">
        <f t="shared" si="442"/>
        <v>-780.90462427745661</v>
      </c>
      <c r="DE238" s="13">
        <f t="shared" si="442"/>
        <v>-780.94</v>
      </c>
      <c r="DF238" s="13">
        <f t="shared" si="442"/>
        <v>-780.97457627118638</v>
      </c>
      <c r="DG238" s="13">
        <f t="shared" si="442"/>
        <v>-781.00837988826811</v>
      </c>
      <c r="DH238" s="13">
        <f t="shared" si="442"/>
        <v>-781.04143646408841</v>
      </c>
      <c r="DI238" s="13">
        <f t="shared" si="442"/>
        <v>-781.07377049180332</v>
      </c>
      <c r="DJ238" s="13">
        <f t="shared" si="442"/>
        <v>-781.10540540540546</v>
      </c>
      <c r="DK238" s="13">
        <f t="shared" si="442"/>
        <v>-781.13636363636363</v>
      </c>
      <c r="DL238" s="13">
        <f t="shared" si="442"/>
        <v>-781.16666666666663</v>
      </c>
      <c r="DM238" s="13">
        <f t="shared" si="442"/>
        <v>-781.19633507853405</v>
      </c>
      <c r="DN238" s="13">
        <f t="shared" si="442"/>
        <v>-781.22538860103623</v>
      </c>
      <c r="DO238" s="13">
        <f t="shared" si="442"/>
        <v>-781.2538461538461</v>
      </c>
      <c r="DP238" s="13">
        <f t="shared" si="442"/>
        <v>-781.2817258883249</v>
      </c>
      <c r="DQ238" s="13">
        <f t="shared" si="442"/>
        <v>-781.30904522613071</v>
      </c>
      <c r="DR238" s="13">
        <f t="shared" si="442"/>
        <v>-781.33582089552237</v>
      </c>
      <c r="DS238" s="13">
        <f t="shared" si="442"/>
        <v>-781.36206896551721</v>
      </c>
      <c r="DT238" s="13">
        <f t="shared" si="442"/>
        <v>-781.38780487804877</v>
      </c>
      <c r="DU238" s="13">
        <f t="shared" si="442"/>
        <v>-781.41304347826087</v>
      </c>
      <c r="DV238" s="13">
        <f t="shared" si="442"/>
        <v>-781.43779904306223</v>
      </c>
      <c r="DW238" s="13">
        <f t="shared" si="442"/>
        <v>-781.46208530805688</v>
      </c>
      <c r="DX238" s="13">
        <f t="shared" si="442"/>
        <v>-781.4859154929577</v>
      </c>
      <c r="DY238" s="13">
        <f t="shared" si="442"/>
        <v>-781.50930232558142</v>
      </c>
      <c r="DZ238" s="13">
        <f t="shared" si="442"/>
        <v>-781.5322580645161</v>
      </c>
      <c r="EA238" s="13">
        <f t="shared" si="442"/>
        <v>-781.55479452054794</v>
      </c>
      <c r="EB238" s="13">
        <f t="shared" si="442"/>
        <v>-781.57692307692309</v>
      </c>
      <c r="EC238" s="13">
        <f t="shared" si="442"/>
        <v>-781.59865470852014</v>
      </c>
      <c r="ED238" s="13">
        <f t="shared" si="442"/>
        <v>-781.62</v>
      </c>
      <c r="EE238" s="13">
        <f t="shared" si="442"/>
        <v>-781.64096916299559</v>
      </c>
      <c r="EF238" s="13">
        <f t="shared" si="442"/>
        <v>-781.66157205240177</v>
      </c>
      <c r="EG238" s="13">
        <f t="shared" si="442"/>
        <v>-781.68181818181813</v>
      </c>
      <c r="EH238" s="13">
        <f t="shared" si="442"/>
        <v>-781.70171673819743</v>
      </c>
      <c r="EI238" s="13">
        <f t="shared" si="442"/>
        <v>-781.72127659574471</v>
      </c>
      <c r="EJ238" s="13">
        <f t="shared" si="442"/>
        <v>-781.74050632911394</v>
      </c>
      <c r="EK238" s="13">
        <f t="shared" si="442"/>
        <v>-781.75941422594144</v>
      </c>
      <c r="EL238" s="13">
        <f t="shared" si="442"/>
        <v>-781.77800829875514</v>
      </c>
      <c r="EM238" s="13">
        <f t="shared" si="442"/>
        <v>-781.7962962962963</v>
      </c>
      <c r="EN238" s="13">
        <f t="shared" si="442"/>
        <v>-781.81428571428569</v>
      </c>
      <c r="EO238" s="13">
        <f t="shared" si="442"/>
        <v>-781.83198380566796</v>
      </c>
      <c r="EP238" s="13">
        <f t="shared" si="442"/>
        <v>-781.84939759036149</v>
      </c>
      <c r="EQ238" s="13">
        <f t="shared" si="442"/>
        <v>-781.86653386454179</v>
      </c>
      <c r="ER238" s="13">
        <f t="shared" si="442"/>
        <v>-781.88339920948613</v>
      </c>
      <c r="ES238" s="13">
        <f t="shared" si="442"/>
        <v>-781.9</v>
      </c>
      <c r="ET238" s="13">
        <f t="shared" si="442"/>
        <v>-781.9163424124514</v>
      </c>
      <c r="EU238" s="13">
        <f t="shared" si="442"/>
        <v>-781.93243243243239</v>
      </c>
      <c r="EV238" s="13">
        <f t="shared" si="442"/>
        <v>-781.94827586206895</v>
      </c>
      <c r="EW238" s="13">
        <f t="shared" si="442"/>
        <v>-781.96387832699622</v>
      </c>
      <c r="EX238" s="13">
        <f t="shared" si="442"/>
        <v>-781.97924528301883</v>
      </c>
      <c r="EY238" s="13">
        <f t="shared" si="442"/>
        <v>-781.99438202247188</v>
      </c>
      <c r="EZ238" s="13">
        <f t="shared" si="442"/>
        <v>-782.00929368029745</v>
      </c>
      <c r="FA238" s="13">
        <f t="shared" si="442"/>
        <v>-782.02398523985244</v>
      </c>
      <c r="FB238" s="13">
        <f t="shared" si="442"/>
        <v>-782.03846153846155</v>
      </c>
      <c r="FC238" s="13">
        <f t="shared" si="442"/>
        <v>-782.05272727272722</v>
      </c>
      <c r="FD238" s="13">
        <f t="shared" si="442"/>
        <v>-782.0667870036101</v>
      </c>
      <c r="FE238" s="13">
        <f t="shared" si="442"/>
        <v>-782.08064516129036</v>
      </c>
      <c r="FF238" s="13">
        <f t="shared" si="442"/>
        <v>-782.09430604982208</v>
      </c>
      <c r="FG238" s="13">
        <f t="shared" si="442"/>
        <v>-782.10777385159008</v>
      </c>
      <c r="FH238" s="13">
        <f t="shared" si="442"/>
        <v>-782.121052631579</v>
      </c>
      <c r="FI238" s="13">
        <f t="shared" si="442"/>
        <v>-782.13414634146341</v>
      </c>
      <c r="FJ238" s="13">
        <f t="shared" si="442"/>
        <v>-782.14705882352939</v>
      </c>
      <c r="FK238" s="13">
        <f t="shared" si="442"/>
        <v>-782.15979381443299</v>
      </c>
      <c r="FL238" s="13">
        <f t="shared" si="442"/>
        <v>-782.17235494880549</v>
      </c>
      <c r="FM238" s="13">
        <f t="shared" si="442"/>
        <v>-782.18474576271183</v>
      </c>
      <c r="FN238" s="13">
        <f t="shared" si="442"/>
        <v>-782.19696969696975</v>
      </c>
      <c r="FO238" s="13">
        <f t="shared" si="442"/>
        <v>-782.20903010033442</v>
      </c>
      <c r="FP238" s="13">
        <f t="shared" si="442"/>
        <v>-782.22093023255809</v>
      </c>
      <c r="FQ238" s="13">
        <f t="shared" si="442"/>
        <v>-782.23267326732673</v>
      </c>
      <c r="FR238" s="13">
        <f t="shared" si="442"/>
        <v>-782.24426229508197</v>
      </c>
      <c r="FS238" s="13">
        <f t="shared" si="442"/>
        <v>-782.25570032573285</v>
      </c>
      <c r="FT238" s="13">
        <f t="shared" si="442"/>
        <v>-782.26699029126212</v>
      </c>
      <c r="FU238" s="13">
        <f t="shared" si="442"/>
        <v>-782.27813504823155</v>
      </c>
      <c r="FV238" s="13">
        <f t="shared" si="442"/>
        <v>-782.28913738019173</v>
      </c>
      <c r="FW238" s="13">
        <f t="shared" si="442"/>
        <v>-782.3</v>
      </c>
      <c r="FX238" s="13">
        <f t="shared" si="442"/>
        <v>-782.31072555205049</v>
      </c>
      <c r="FY238" s="13">
        <f t="shared" si="442"/>
        <v>-782.32131661442008</v>
      </c>
      <c r="FZ238" s="13">
        <f t="shared" si="442"/>
        <v>-782.3317757009346</v>
      </c>
      <c r="GA238" s="13">
        <f t="shared" si="442"/>
        <v>-782.34210526315792</v>
      </c>
      <c r="GB238" s="13">
        <f t="shared" si="442"/>
        <v>-782.3523076923077</v>
      </c>
      <c r="GC238" s="13">
        <f t="shared" si="442"/>
        <v>-782.36238532110087</v>
      </c>
      <c r="GD238" s="13">
        <f t="shared" si="442"/>
        <v>-782.37234042553189</v>
      </c>
      <c r="GE238" s="13">
        <f t="shared" si="442"/>
        <v>-782.38217522658613</v>
      </c>
      <c r="GF238" s="13">
        <f t="shared" si="442"/>
        <v>-782.39189189189187</v>
      </c>
      <c r="GG238" s="13">
        <f t="shared" si="442"/>
        <v>-782.4014925373134</v>
      </c>
      <c r="GH238" s="13">
        <f t="shared" si="442"/>
        <v>-782.41097922848667</v>
      </c>
      <c r="GI238" s="13">
        <f t="shared" si="442"/>
        <v>-782.42035398230087</v>
      </c>
      <c r="GJ238" s="13">
        <f t="shared" si="442"/>
        <v>-782.42961876832851</v>
      </c>
      <c r="GK238" s="13">
        <f t="shared" si="442"/>
        <v>-782.4387755102041</v>
      </c>
      <c r="GL238" s="13">
        <f t="shared" si="442"/>
        <v>-782.44782608695652</v>
      </c>
      <c r="GM238" s="13">
        <f t="shared" si="442"/>
        <v>-782.45677233429399</v>
      </c>
      <c r="GN238" s="13">
        <f t="shared" si="442"/>
        <v>-782.46561604584531</v>
      </c>
      <c r="GO238" s="13">
        <f t="shared" si="442"/>
        <v>-782.47435897435901</v>
      </c>
      <c r="GP238" s="13">
        <f t="shared" si="442"/>
        <v>-782.48300283286119</v>
      </c>
      <c r="GQ238" s="13">
        <f t="shared" si="442"/>
        <v>-782.49154929577469</v>
      </c>
      <c r="GR238" s="13">
        <f t="shared" si="442"/>
        <v>-782.5</v>
      </c>
      <c r="GS238" s="13">
        <f t="shared" si="442"/>
        <v>-782.50835654596096</v>
      </c>
      <c r="GT238" s="13">
        <f t="shared" si="442"/>
        <v>-782.516620498615</v>
      </c>
      <c r="GU238" s="13">
        <f t="shared" si="442"/>
        <v>-782.52479338842977</v>
      </c>
      <c r="GV238" s="13">
        <f t="shared" si="442"/>
        <v>-782.53287671232874</v>
      </c>
      <c r="GW238" s="13">
        <f t="shared" si="442"/>
        <v>-782.54087193460487</v>
      </c>
      <c r="GX238" s="13">
        <f t="shared" si="442"/>
        <v>-782.54878048780483</v>
      </c>
      <c r="GY238" s="13">
        <f t="shared" si="442"/>
        <v>-782.55660377358492</v>
      </c>
      <c r="GZ238" s="13">
        <f t="shared" si="442"/>
        <v>-782.56434316353887</v>
      </c>
      <c r="HA238" s="13">
        <f t="shared" si="442"/>
        <v>-782.572</v>
      </c>
      <c r="HB238" s="13">
        <f t="shared" si="442"/>
        <v>-782.57957559681699</v>
      </c>
      <c r="HC238" s="13">
        <f t="shared" si="442"/>
        <v>-782.5870712401055</v>
      </c>
      <c r="HD238" s="13">
        <f t="shared" si="442"/>
        <v>-782.59448818897636</v>
      </c>
      <c r="HE238" s="13">
        <f t="shared" si="442"/>
        <v>-782.60182767624019</v>
      </c>
      <c r="HF238" s="13">
        <f t="shared" si="442"/>
        <v>-782.60909090909092</v>
      </c>
      <c r="HG238" s="13">
        <f t="shared" si="442"/>
        <v>-782.61627906976742</v>
      </c>
      <c r="HH238" s="13">
        <f t="shared" si="442"/>
        <v>-782.62339331619535</v>
      </c>
      <c r="HI238" s="13">
        <f t="shared" si="442"/>
        <v>-782.63043478260875</v>
      </c>
      <c r="HJ238" s="13">
        <f t="shared" si="442"/>
        <v>-782.63740458015263</v>
      </c>
      <c r="HK238" s="13">
        <f t="shared" si="442"/>
        <v>-782.64430379746841</v>
      </c>
      <c r="HL238" s="13">
        <f t="shared" si="442"/>
        <v>-782.65113350125944</v>
      </c>
      <c r="HM238" s="13">
        <f t="shared" si="442"/>
        <v>-782.65789473684208</v>
      </c>
      <c r="HN238" s="13">
        <f t="shared" si="442"/>
        <v>-782.66458852867834</v>
      </c>
      <c r="HO238" s="13">
        <f t="shared" si="442"/>
        <v>-782.67121588089333</v>
      </c>
      <c r="HP238" s="13">
        <f t="shared" si="442"/>
        <v>-782.67777777777781</v>
      </c>
      <c r="HQ238" s="13">
        <f t="shared" si="442"/>
        <v>-782.68427518427518</v>
      </c>
      <c r="HR238" s="13">
        <f t="shared" si="442"/>
        <v>-782.6907090464548</v>
      </c>
      <c r="HS238" s="13">
        <f t="shared" si="442"/>
        <v>-782.69708029197079</v>
      </c>
      <c r="HT238" s="13">
        <f t="shared" si="442"/>
        <v>-782.70338983050851</v>
      </c>
      <c r="HU238" s="13">
        <f t="shared" si="442"/>
        <v>-782.70963855421689</v>
      </c>
      <c r="HV238" s="13">
        <f t="shared" si="442"/>
        <v>-782.71582733812954</v>
      </c>
      <c r="HW238" s="13">
        <f t="shared" si="442"/>
        <v>-782.72195704057276</v>
      </c>
      <c r="HX238" s="13">
        <f t="shared" si="442"/>
        <v>-782.728028503563</v>
      </c>
      <c r="HY238" s="13">
        <f t="shared" si="442"/>
        <v>-782.73404255319144</v>
      </c>
      <c r="HZ238" s="13">
        <f t="shared" si="442"/>
        <v>-782.74</v>
      </c>
      <c r="IA238" s="13">
        <f t="shared" si="442"/>
        <v>-782.74590163934431</v>
      </c>
      <c r="IB238" s="13">
        <f t="shared" si="442"/>
        <v>-782.75174825174827</v>
      </c>
      <c r="IC238" s="13">
        <f t="shared" si="442"/>
        <v>-782.75754060324823</v>
      </c>
      <c r="ID238" s="13">
        <f t="shared" si="442"/>
        <v>-782.76327944572745</v>
      </c>
      <c r="IE238" s="13">
        <f t="shared" si="442"/>
        <v>-782.76896551724144</v>
      </c>
      <c r="IF238" s="13">
        <f t="shared" si="442"/>
        <v>-782.77459954233404</v>
      </c>
      <c r="IG238" s="13">
        <f t="shared" si="442"/>
        <v>-782.78018223234631</v>
      </c>
      <c r="IH238" s="13">
        <f t="shared" si="442"/>
        <v>-782.78571428571433</v>
      </c>
      <c r="II238" s="13">
        <f t="shared" si="442"/>
        <v>-782.79119638826182</v>
      </c>
      <c r="IJ238" s="13">
        <f t="shared" si="442"/>
        <v>-782.79662921348313</v>
      </c>
      <c r="IK238" s="13">
        <f t="shared" si="442"/>
        <v>-782.80201342281885</v>
      </c>
      <c r="IL238" s="13">
        <f t="shared" si="442"/>
        <v>-782.80734966592422</v>
      </c>
      <c r="IM238" s="13">
        <f t="shared" si="442"/>
        <v>-782.81263858093132</v>
      </c>
      <c r="IN238" s="13">
        <f t="shared" si="442"/>
        <v>-782.81788079470198</v>
      </c>
      <c r="IO238" s="13">
        <f t="shared" si="442"/>
        <v>-782.82307692307688</v>
      </c>
      <c r="IP238" s="13">
        <f t="shared" si="442"/>
        <v>-782.82822757111592</v>
      </c>
      <c r="IQ238" s="13">
        <f t="shared" si="442"/>
        <v>-782.83333333333337</v>
      </c>
      <c r="IR238" s="13">
        <f t="shared" si="442"/>
        <v>-782.83839479392623</v>
      </c>
      <c r="IS238" s="13">
        <f t="shared" si="442"/>
        <v>-782.84341252699778</v>
      </c>
      <c r="IT238" s="13">
        <f t="shared" si="442"/>
        <v>-782.84838709677422</v>
      </c>
      <c r="IU238" s="13">
        <f t="shared" si="442"/>
        <v>-782.85331905781584</v>
      </c>
      <c r="IV238" s="13">
        <f t="shared" si="442"/>
        <v>-782.85820895522386</v>
      </c>
      <c r="IW238" s="13"/>
      <c r="IX238" s="13"/>
      <c r="IY238" s="13"/>
      <c r="IZ238" s="13"/>
      <c r="JA238" s="13"/>
      <c r="JB238" s="13"/>
    </row>
    <row r="239" spans="1:262" ht="12.75" customHeight="1" x14ac:dyDescent="0.3">
      <c r="A239" s="4" t="s">
        <v>41</v>
      </c>
      <c r="B239" s="4">
        <v>1137</v>
      </c>
      <c r="C239" s="13">
        <f t="shared" si="425"/>
        <v>100.49999999999999</v>
      </c>
      <c r="D239" s="13">
        <f t="shared" si="426"/>
        <v>-1036.5</v>
      </c>
      <c r="E239" s="13">
        <f t="shared" si="427"/>
        <v>11.666666666666668</v>
      </c>
      <c r="F239" s="4" t="e">
        <f t="shared" si="428"/>
        <v>#NUM!</v>
      </c>
      <c r="G239" s="13">
        <f t="shared" si="429"/>
        <v>-37.017857142857146</v>
      </c>
      <c r="H239" s="11">
        <f t="shared" si="430"/>
        <v>145.5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7">
        <v>19200</v>
      </c>
      <c r="S239" s="17">
        <f t="shared" si="431"/>
        <v>0.75</v>
      </c>
      <c r="T239" s="17">
        <v>2.5</v>
      </c>
      <c r="U239" s="17">
        <f t="shared" si="432"/>
        <v>1.875</v>
      </c>
      <c r="V239" s="17">
        <f t="shared" si="433"/>
        <v>150</v>
      </c>
      <c r="W239" s="17">
        <f t="shared" si="434"/>
        <v>0.5</v>
      </c>
      <c r="X239" s="17">
        <f t="shared" si="435"/>
        <v>100</v>
      </c>
      <c r="Y239" s="4">
        <f t="shared" si="436"/>
        <v>150</v>
      </c>
      <c r="Z239" s="4">
        <v>0.05</v>
      </c>
      <c r="AA239" s="4">
        <v>9</v>
      </c>
      <c r="AB239" s="4">
        <v>7</v>
      </c>
      <c r="AC239" s="4">
        <v>150</v>
      </c>
      <c r="AD239" s="4">
        <v>150</v>
      </c>
      <c r="AE239" s="4">
        <f t="shared" si="437"/>
        <v>337.5</v>
      </c>
      <c r="AF239" s="4">
        <f t="shared" si="438"/>
        <v>33.75</v>
      </c>
      <c r="AG239" s="13">
        <f t="shared" ref="AG239:IV239" si="443">((($V239+$X239)/10*MAX((AG$2/$AC239),1)+($Y239/80*180*$Z239))/(MAX((AG$2/$AA239),1)+$AB239))*28-$B239</f>
        <v>-990.4375</v>
      </c>
      <c r="AH239" s="13">
        <f t="shared" si="443"/>
        <v>-996.3</v>
      </c>
      <c r="AI239" s="13">
        <f t="shared" si="443"/>
        <v>-1006.7222222222222</v>
      </c>
      <c r="AJ239" s="13">
        <f t="shared" si="443"/>
        <v>-1015.7068965517242</v>
      </c>
      <c r="AK239" s="13">
        <f t="shared" si="443"/>
        <v>-1023.5322580645161</v>
      </c>
      <c r="AL239" s="13">
        <f t="shared" si="443"/>
        <v>-1030.409090909091</v>
      </c>
      <c r="AM239" s="13">
        <f t="shared" si="443"/>
        <v>-1036.5</v>
      </c>
      <c r="AN239" s="13">
        <f t="shared" si="443"/>
        <v>-1041.9324324324325</v>
      </c>
      <c r="AO239" s="13">
        <f t="shared" si="443"/>
        <v>-1046.8076923076924</v>
      </c>
      <c r="AP239" s="13">
        <f t="shared" si="443"/>
        <v>-1051.2073170731708</v>
      </c>
      <c r="AQ239" s="13">
        <f t="shared" si="443"/>
        <v>-1055.1976744186047</v>
      </c>
      <c r="AR239" s="13">
        <f t="shared" si="443"/>
        <v>-1058.8333333333333</v>
      </c>
      <c r="AS239" s="13">
        <f t="shared" si="443"/>
        <v>-1062.1595744680851</v>
      </c>
      <c r="AT239" s="13">
        <f t="shared" si="443"/>
        <v>-1065.2142857142858</v>
      </c>
      <c r="AU239" s="13">
        <f t="shared" si="443"/>
        <v>-1068.0294117647059</v>
      </c>
      <c r="AV239" s="13">
        <f t="shared" si="443"/>
        <v>-1070.632075471698</v>
      </c>
      <c r="AW239" s="13">
        <f t="shared" si="443"/>
        <v>-1073.0454545454545</v>
      </c>
      <c r="AX239" s="13">
        <f t="shared" si="443"/>
        <v>-1075.2894736842106</v>
      </c>
      <c r="AY239" s="13">
        <f t="shared" si="443"/>
        <v>-1077.3813559322034</v>
      </c>
      <c r="AZ239" s="13">
        <f t="shared" si="443"/>
        <v>-1079.3360655737706</v>
      </c>
      <c r="BA239" s="13">
        <f t="shared" si="443"/>
        <v>-1081.1666666666667</v>
      </c>
      <c r="BB239" s="13">
        <f t="shared" si="443"/>
        <v>-1082.8846153846155</v>
      </c>
      <c r="BC239" s="13">
        <f t="shared" si="443"/>
        <v>-1084.5</v>
      </c>
      <c r="BD239" s="13">
        <f t="shared" si="443"/>
        <v>-1086.0217391304348</v>
      </c>
      <c r="BE239" s="13">
        <f t="shared" si="443"/>
        <v>-1087.4577464788733</v>
      </c>
      <c r="BF239" s="13">
        <f t="shared" si="443"/>
        <v>-1087.6643835616437</v>
      </c>
      <c r="BG239" s="13">
        <f t="shared" si="443"/>
        <v>-1087.8599999999999</v>
      </c>
      <c r="BH239" s="13">
        <f t="shared" si="443"/>
        <v>-1088.0454545454545</v>
      </c>
      <c r="BI239" s="13">
        <f t="shared" si="443"/>
        <v>-1088.2215189873418</v>
      </c>
      <c r="BJ239" s="13">
        <f t="shared" si="443"/>
        <v>-1088.3888888888889</v>
      </c>
      <c r="BK239" s="13">
        <f t="shared" si="443"/>
        <v>-1088.5481927710844</v>
      </c>
      <c r="BL239" s="13">
        <f t="shared" si="443"/>
        <v>-1088.7</v>
      </c>
      <c r="BM239" s="13">
        <f t="shared" si="443"/>
        <v>-1088.844827586207</v>
      </c>
      <c r="BN239" s="13">
        <f t="shared" si="443"/>
        <v>-1088.9831460674156</v>
      </c>
      <c r="BO239" s="13">
        <f t="shared" si="443"/>
        <v>-1089.1153846153845</v>
      </c>
      <c r="BP239" s="13">
        <f t="shared" si="443"/>
        <v>-1089.241935483871</v>
      </c>
      <c r="BQ239" s="13">
        <f t="shared" si="443"/>
        <v>-1089.3631578947368</v>
      </c>
      <c r="BR239" s="13">
        <f t="shared" si="443"/>
        <v>-1089.479381443299</v>
      </c>
      <c r="BS239" s="13">
        <f t="shared" si="443"/>
        <v>-1089.590909090909</v>
      </c>
      <c r="BT239" s="13">
        <f t="shared" si="443"/>
        <v>-1089.6980198019803</v>
      </c>
      <c r="BU239" s="13">
        <f t="shared" si="443"/>
        <v>-1089.8009708737864</v>
      </c>
      <c r="BV239" s="13">
        <f t="shared" si="443"/>
        <v>-1089.9000000000001</v>
      </c>
      <c r="BW239" s="13">
        <f t="shared" si="443"/>
        <v>-1089.9953271028037</v>
      </c>
      <c r="BX239" s="13">
        <f t="shared" si="443"/>
        <v>-1090.0871559633028</v>
      </c>
      <c r="BY239" s="13">
        <f t="shared" si="443"/>
        <v>-1090.1756756756756</v>
      </c>
      <c r="BZ239" s="13">
        <f t="shared" si="443"/>
        <v>-1090.2610619469026</v>
      </c>
      <c r="CA239" s="13">
        <f t="shared" si="443"/>
        <v>-1090.3434782608695</v>
      </c>
      <c r="CB239" s="13">
        <f t="shared" si="443"/>
        <v>-1090.4230769230769</v>
      </c>
      <c r="CC239" s="13">
        <f t="shared" si="443"/>
        <v>-1090.5</v>
      </c>
      <c r="CD239" s="13">
        <f t="shared" si="443"/>
        <v>-1090.5743801652893</v>
      </c>
      <c r="CE239" s="13">
        <f t="shared" si="443"/>
        <v>-1090.6463414634147</v>
      </c>
      <c r="CF239" s="13">
        <f t="shared" si="443"/>
        <v>-1090.7159999999999</v>
      </c>
      <c r="CG239" s="13">
        <f t="shared" si="443"/>
        <v>-1090.7834645669291</v>
      </c>
      <c r="CH239" s="13">
        <f t="shared" si="443"/>
        <v>-1090.8488372093022</v>
      </c>
      <c r="CI239" s="13">
        <f t="shared" si="443"/>
        <v>-1090.9122137404579</v>
      </c>
      <c r="CJ239" s="13">
        <f t="shared" si="443"/>
        <v>-1090.9736842105262</v>
      </c>
      <c r="CK239" s="13">
        <f t="shared" si="443"/>
        <v>-1091.0333333333333</v>
      </c>
      <c r="CL239" s="13">
        <f t="shared" si="443"/>
        <v>-1091.0912408759125</v>
      </c>
      <c r="CM239" s="13">
        <f t="shared" si="443"/>
        <v>-1091.1474820143885</v>
      </c>
      <c r="CN239" s="13">
        <f t="shared" si="443"/>
        <v>-1091.2021276595744</v>
      </c>
      <c r="CO239" s="13">
        <f t="shared" si="443"/>
        <v>-1091.2552447552448</v>
      </c>
      <c r="CP239" s="13">
        <f t="shared" si="443"/>
        <v>-1091.3068965517241</v>
      </c>
      <c r="CQ239" s="13">
        <f t="shared" si="443"/>
        <v>-1091.3571428571429</v>
      </c>
      <c r="CR239" s="13">
        <f t="shared" si="443"/>
        <v>-1091.4060402684563</v>
      </c>
      <c r="CS239" s="13">
        <f t="shared" si="443"/>
        <v>-1091.4536423841059</v>
      </c>
      <c r="CT239" s="13">
        <f t="shared" si="443"/>
        <v>-1091.5</v>
      </c>
      <c r="CU239" s="13">
        <f t="shared" si="443"/>
        <v>-1091.5451612903225</v>
      </c>
      <c r="CV239" s="13">
        <f t="shared" si="443"/>
        <v>-1091.5891719745223</v>
      </c>
      <c r="CW239" s="13">
        <f t="shared" si="443"/>
        <v>-1091.632075471698</v>
      </c>
      <c r="CX239" s="13">
        <f t="shared" si="443"/>
        <v>-1091.6739130434783</v>
      </c>
      <c r="CY239" s="13">
        <f t="shared" si="443"/>
        <v>-1091.7147239263804</v>
      </c>
      <c r="CZ239" s="13">
        <f t="shared" si="443"/>
        <v>-1091.7545454545455</v>
      </c>
      <c r="DA239" s="13">
        <f t="shared" si="443"/>
        <v>-1091.7934131736527</v>
      </c>
      <c r="DB239" s="13">
        <f t="shared" si="443"/>
        <v>-1091.8313609467455</v>
      </c>
      <c r="DC239" s="13">
        <f t="shared" si="443"/>
        <v>-1091.8684210526317</v>
      </c>
      <c r="DD239" s="13">
        <f t="shared" si="443"/>
        <v>-1091.9046242774566</v>
      </c>
      <c r="DE239" s="13">
        <f t="shared" si="443"/>
        <v>-1091.94</v>
      </c>
      <c r="DF239" s="13">
        <f t="shared" si="443"/>
        <v>-1091.9745762711864</v>
      </c>
      <c r="DG239" s="13">
        <f t="shared" si="443"/>
        <v>-1092.0083798882681</v>
      </c>
      <c r="DH239" s="13">
        <f t="shared" si="443"/>
        <v>-1092.0414364640883</v>
      </c>
      <c r="DI239" s="13">
        <f t="shared" si="443"/>
        <v>-1092.0737704918033</v>
      </c>
      <c r="DJ239" s="13">
        <f t="shared" si="443"/>
        <v>-1092.1054054054055</v>
      </c>
      <c r="DK239" s="13">
        <f t="shared" si="443"/>
        <v>-1092.1363636363637</v>
      </c>
      <c r="DL239" s="13">
        <f t="shared" si="443"/>
        <v>-1092.1666666666667</v>
      </c>
      <c r="DM239" s="13">
        <f t="shared" si="443"/>
        <v>-1092.196335078534</v>
      </c>
      <c r="DN239" s="13">
        <f t="shared" si="443"/>
        <v>-1092.2253886010362</v>
      </c>
      <c r="DO239" s="13">
        <f t="shared" si="443"/>
        <v>-1092.2538461538461</v>
      </c>
      <c r="DP239" s="13">
        <f t="shared" si="443"/>
        <v>-1092.2817258883249</v>
      </c>
      <c r="DQ239" s="13">
        <f t="shared" si="443"/>
        <v>-1092.3090452261306</v>
      </c>
      <c r="DR239" s="13">
        <f t="shared" si="443"/>
        <v>-1092.3358208955224</v>
      </c>
      <c r="DS239" s="13">
        <f t="shared" si="443"/>
        <v>-1092.3620689655172</v>
      </c>
      <c r="DT239" s="13">
        <f t="shared" si="443"/>
        <v>-1092.3878048780489</v>
      </c>
      <c r="DU239" s="13">
        <f t="shared" si="443"/>
        <v>-1092.4130434782608</v>
      </c>
      <c r="DV239" s="13">
        <f t="shared" si="443"/>
        <v>-1092.4377990430621</v>
      </c>
      <c r="DW239" s="13">
        <f t="shared" si="443"/>
        <v>-1092.4620853080569</v>
      </c>
      <c r="DX239" s="13">
        <f t="shared" si="443"/>
        <v>-1092.4859154929577</v>
      </c>
      <c r="DY239" s="13">
        <f t="shared" si="443"/>
        <v>-1092.5093023255813</v>
      </c>
      <c r="DZ239" s="13">
        <f t="shared" si="443"/>
        <v>-1092.5322580645161</v>
      </c>
      <c r="EA239" s="13">
        <f t="shared" si="443"/>
        <v>-1092.5547945205481</v>
      </c>
      <c r="EB239" s="13">
        <f t="shared" si="443"/>
        <v>-1092.5769230769231</v>
      </c>
      <c r="EC239" s="13">
        <f t="shared" si="443"/>
        <v>-1092.5986547085201</v>
      </c>
      <c r="ED239" s="13">
        <f t="shared" si="443"/>
        <v>-1092.6199999999999</v>
      </c>
      <c r="EE239" s="13">
        <f t="shared" si="443"/>
        <v>-1092.6409691629956</v>
      </c>
      <c r="EF239" s="13">
        <f t="shared" si="443"/>
        <v>-1092.6615720524017</v>
      </c>
      <c r="EG239" s="13">
        <f t="shared" si="443"/>
        <v>-1092.6818181818182</v>
      </c>
      <c r="EH239" s="13">
        <f t="shared" si="443"/>
        <v>-1092.7017167381973</v>
      </c>
      <c r="EI239" s="13">
        <f t="shared" si="443"/>
        <v>-1092.7212765957447</v>
      </c>
      <c r="EJ239" s="13">
        <f t="shared" si="443"/>
        <v>-1092.7405063291139</v>
      </c>
      <c r="EK239" s="13">
        <f t="shared" si="443"/>
        <v>-1092.7594142259413</v>
      </c>
      <c r="EL239" s="13">
        <f t="shared" si="443"/>
        <v>-1092.7780082987551</v>
      </c>
      <c r="EM239" s="13">
        <f t="shared" si="443"/>
        <v>-1092.7962962962963</v>
      </c>
      <c r="EN239" s="13">
        <f t="shared" si="443"/>
        <v>-1092.8142857142857</v>
      </c>
      <c r="EO239" s="13">
        <f t="shared" si="443"/>
        <v>-1092.831983805668</v>
      </c>
      <c r="EP239" s="13">
        <f t="shared" si="443"/>
        <v>-1092.8493975903614</v>
      </c>
      <c r="EQ239" s="13">
        <f t="shared" si="443"/>
        <v>-1092.8665338645419</v>
      </c>
      <c r="ER239" s="13">
        <f t="shared" si="443"/>
        <v>-1092.8833992094862</v>
      </c>
      <c r="ES239" s="13">
        <f t="shared" si="443"/>
        <v>-1092.9000000000001</v>
      </c>
      <c r="ET239" s="13">
        <f t="shared" si="443"/>
        <v>-1092.9163424124513</v>
      </c>
      <c r="EU239" s="13">
        <f t="shared" si="443"/>
        <v>-1092.9324324324325</v>
      </c>
      <c r="EV239" s="13">
        <f t="shared" si="443"/>
        <v>-1092.9482758620691</v>
      </c>
      <c r="EW239" s="13">
        <f t="shared" si="443"/>
        <v>-1092.9638783269961</v>
      </c>
      <c r="EX239" s="13">
        <f t="shared" si="443"/>
        <v>-1092.9792452830188</v>
      </c>
      <c r="EY239" s="13">
        <f t="shared" si="443"/>
        <v>-1092.9943820224719</v>
      </c>
      <c r="EZ239" s="13">
        <f t="shared" si="443"/>
        <v>-1093.0092936802973</v>
      </c>
      <c r="FA239" s="13">
        <f t="shared" si="443"/>
        <v>-1093.0239852398524</v>
      </c>
      <c r="FB239" s="13">
        <f t="shared" si="443"/>
        <v>-1093.0384615384614</v>
      </c>
      <c r="FC239" s="13">
        <f t="shared" si="443"/>
        <v>-1093.0527272727272</v>
      </c>
      <c r="FD239" s="13">
        <f t="shared" si="443"/>
        <v>-1093.06678700361</v>
      </c>
      <c r="FE239" s="13">
        <f t="shared" si="443"/>
        <v>-1093.0806451612902</v>
      </c>
      <c r="FF239" s="13">
        <f t="shared" si="443"/>
        <v>-1093.0943060498221</v>
      </c>
      <c r="FG239" s="13">
        <f t="shared" si="443"/>
        <v>-1093.1077738515901</v>
      </c>
      <c r="FH239" s="13">
        <f t="shared" si="443"/>
        <v>-1093.121052631579</v>
      </c>
      <c r="FI239" s="13">
        <f t="shared" si="443"/>
        <v>-1093.1341463414635</v>
      </c>
      <c r="FJ239" s="13">
        <f t="shared" si="443"/>
        <v>-1093.1470588235295</v>
      </c>
      <c r="FK239" s="13">
        <f t="shared" si="443"/>
        <v>-1093.159793814433</v>
      </c>
      <c r="FL239" s="13">
        <f t="shared" si="443"/>
        <v>-1093.1723549488054</v>
      </c>
      <c r="FM239" s="13">
        <f t="shared" si="443"/>
        <v>-1093.1847457627118</v>
      </c>
      <c r="FN239" s="13">
        <f t="shared" si="443"/>
        <v>-1093.1969696969697</v>
      </c>
      <c r="FO239" s="13">
        <f t="shared" si="443"/>
        <v>-1093.2090301003345</v>
      </c>
      <c r="FP239" s="13">
        <f t="shared" si="443"/>
        <v>-1093.2209302325582</v>
      </c>
      <c r="FQ239" s="13">
        <f t="shared" si="443"/>
        <v>-1093.2326732673268</v>
      </c>
      <c r="FR239" s="13">
        <f t="shared" si="443"/>
        <v>-1093.2442622950821</v>
      </c>
      <c r="FS239" s="13">
        <f t="shared" si="443"/>
        <v>-1093.255700325733</v>
      </c>
      <c r="FT239" s="13">
        <f t="shared" si="443"/>
        <v>-1093.2669902912621</v>
      </c>
      <c r="FU239" s="13">
        <f t="shared" si="443"/>
        <v>-1093.2781350482314</v>
      </c>
      <c r="FV239" s="13">
        <f t="shared" si="443"/>
        <v>-1093.2891373801917</v>
      </c>
      <c r="FW239" s="13">
        <f t="shared" si="443"/>
        <v>-1093.3</v>
      </c>
      <c r="FX239" s="13">
        <f t="shared" si="443"/>
        <v>-1093.3107255520504</v>
      </c>
      <c r="FY239" s="13">
        <f t="shared" si="443"/>
        <v>-1093.3213166144201</v>
      </c>
      <c r="FZ239" s="13">
        <f t="shared" si="443"/>
        <v>-1093.3317757009345</v>
      </c>
      <c r="GA239" s="13">
        <f t="shared" si="443"/>
        <v>-1093.3421052631579</v>
      </c>
      <c r="GB239" s="13">
        <f t="shared" si="443"/>
        <v>-1093.3523076923077</v>
      </c>
      <c r="GC239" s="13">
        <f t="shared" si="443"/>
        <v>-1093.3623853211009</v>
      </c>
      <c r="GD239" s="13">
        <f t="shared" si="443"/>
        <v>-1093.372340425532</v>
      </c>
      <c r="GE239" s="13">
        <f t="shared" si="443"/>
        <v>-1093.382175226586</v>
      </c>
      <c r="GF239" s="13">
        <f t="shared" si="443"/>
        <v>-1093.3918918918919</v>
      </c>
      <c r="GG239" s="13">
        <f t="shared" si="443"/>
        <v>-1093.4014925373135</v>
      </c>
      <c r="GH239" s="13">
        <f t="shared" si="443"/>
        <v>-1093.4109792284867</v>
      </c>
      <c r="GI239" s="13">
        <f t="shared" si="443"/>
        <v>-1093.4203539823009</v>
      </c>
      <c r="GJ239" s="13">
        <f t="shared" si="443"/>
        <v>-1093.4296187683285</v>
      </c>
      <c r="GK239" s="13">
        <f t="shared" si="443"/>
        <v>-1093.4387755102041</v>
      </c>
      <c r="GL239" s="13">
        <f t="shared" si="443"/>
        <v>-1093.4478260869564</v>
      </c>
      <c r="GM239" s="13">
        <f t="shared" si="443"/>
        <v>-1093.4567723342939</v>
      </c>
      <c r="GN239" s="13">
        <f t="shared" si="443"/>
        <v>-1093.4656160458453</v>
      </c>
      <c r="GO239" s="13">
        <f t="shared" si="443"/>
        <v>-1093.4743589743589</v>
      </c>
      <c r="GP239" s="13">
        <f t="shared" si="443"/>
        <v>-1093.4830028328611</v>
      </c>
      <c r="GQ239" s="13">
        <f t="shared" si="443"/>
        <v>-1093.4915492957746</v>
      </c>
      <c r="GR239" s="13">
        <f t="shared" si="443"/>
        <v>-1093.5</v>
      </c>
      <c r="GS239" s="13">
        <f t="shared" si="443"/>
        <v>-1093.5083565459611</v>
      </c>
      <c r="GT239" s="13">
        <f t="shared" si="443"/>
        <v>-1093.5166204986149</v>
      </c>
      <c r="GU239" s="13">
        <f t="shared" si="443"/>
        <v>-1093.5247933884298</v>
      </c>
      <c r="GV239" s="13">
        <f t="shared" si="443"/>
        <v>-1093.5328767123287</v>
      </c>
      <c r="GW239" s="13">
        <f t="shared" si="443"/>
        <v>-1093.5408719346049</v>
      </c>
      <c r="GX239" s="13">
        <f t="shared" si="443"/>
        <v>-1093.5487804878048</v>
      </c>
      <c r="GY239" s="13">
        <f t="shared" si="443"/>
        <v>-1093.5566037735848</v>
      </c>
      <c r="GZ239" s="13">
        <f t="shared" si="443"/>
        <v>-1093.564343163539</v>
      </c>
      <c r="HA239" s="13">
        <f t="shared" si="443"/>
        <v>-1093.5720000000001</v>
      </c>
      <c r="HB239" s="13">
        <f t="shared" si="443"/>
        <v>-1093.579575596817</v>
      </c>
      <c r="HC239" s="13">
        <f t="shared" si="443"/>
        <v>-1093.5870712401056</v>
      </c>
      <c r="HD239" s="13">
        <f t="shared" si="443"/>
        <v>-1093.5944881889764</v>
      </c>
      <c r="HE239" s="13">
        <f t="shared" si="443"/>
        <v>-1093.6018276762402</v>
      </c>
      <c r="HF239" s="13">
        <f t="shared" si="443"/>
        <v>-1093.6090909090908</v>
      </c>
      <c r="HG239" s="13">
        <f t="shared" si="443"/>
        <v>-1093.6162790697674</v>
      </c>
      <c r="HH239" s="13">
        <f t="shared" si="443"/>
        <v>-1093.6233933161955</v>
      </c>
      <c r="HI239" s="13">
        <f t="shared" si="443"/>
        <v>-1093.6304347826087</v>
      </c>
      <c r="HJ239" s="13">
        <f t="shared" si="443"/>
        <v>-1093.6374045801526</v>
      </c>
      <c r="HK239" s="13">
        <f t="shared" si="443"/>
        <v>-1093.6443037974684</v>
      </c>
      <c r="HL239" s="13">
        <f t="shared" si="443"/>
        <v>-1093.6511335012594</v>
      </c>
      <c r="HM239" s="13">
        <f t="shared" si="443"/>
        <v>-1093.6578947368421</v>
      </c>
      <c r="HN239" s="13">
        <f t="shared" si="443"/>
        <v>-1093.6645885286782</v>
      </c>
      <c r="HO239" s="13">
        <f t="shared" si="443"/>
        <v>-1093.6712158808932</v>
      </c>
      <c r="HP239" s="13">
        <f t="shared" si="443"/>
        <v>-1093.6777777777777</v>
      </c>
      <c r="HQ239" s="13">
        <f t="shared" si="443"/>
        <v>-1093.6842751842751</v>
      </c>
      <c r="HR239" s="13">
        <f t="shared" si="443"/>
        <v>-1093.6907090464547</v>
      </c>
      <c r="HS239" s="13">
        <f t="shared" si="443"/>
        <v>-1093.6970802919709</v>
      </c>
      <c r="HT239" s="13">
        <f t="shared" si="443"/>
        <v>-1093.7033898305085</v>
      </c>
      <c r="HU239" s="13">
        <f t="shared" si="443"/>
        <v>-1093.7096385542168</v>
      </c>
      <c r="HV239" s="13">
        <f t="shared" si="443"/>
        <v>-1093.7158273381294</v>
      </c>
      <c r="HW239" s="13">
        <f t="shared" si="443"/>
        <v>-1093.7219570405728</v>
      </c>
      <c r="HX239" s="13">
        <f t="shared" si="443"/>
        <v>-1093.7280285035629</v>
      </c>
      <c r="HY239" s="13">
        <f t="shared" si="443"/>
        <v>-1093.7340425531916</v>
      </c>
      <c r="HZ239" s="13">
        <f t="shared" si="443"/>
        <v>-1093.74</v>
      </c>
      <c r="IA239" s="13">
        <f t="shared" si="443"/>
        <v>-1093.7459016393443</v>
      </c>
      <c r="IB239" s="13">
        <f t="shared" si="443"/>
        <v>-1093.7517482517483</v>
      </c>
      <c r="IC239" s="13">
        <f t="shared" si="443"/>
        <v>-1093.7575406032483</v>
      </c>
      <c r="ID239" s="13">
        <f t="shared" si="443"/>
        <v>-1093.7632794457274</v>
      </c>
      <c r="IE239" s="13">
        <f t="shared" si="443"/>
        <v>-1093.7689655172414</v>
      </c>
      <c r="IF239" s="13">
        <f t="shared" si="443"/>
        <v>-1093.774599542334</v>
      </c>
      <c r="IG239" s="13">
        <f t="shared" si="443"/>
        <v>-1093.7801822323463</v>
      </c>
      <c r="IH239" s="13">
        <f t="shared" si="443"/>
        <v>-1093.7857142857142</v>
      </c>
      <c r="II239" s="13">
        <f t="shared" si="443"/>
        <v>-1093.7911963882618</v>
      </c>
      <c r="IJ239" s="13">
        <f t="shared" si="443"/>
        <v>-1093.7966292134831</v>
      </c>
      <c r="IK239" s="13">
        <f t="shared" si="443"/>
        <v>-1093.8020134228188</v>
      </c>
      <c r="IL239" s="13">
        <f t="shared" si="443"/>
        <v>-1093.8073496659242</v>
      </c>
      <c r="IM239" s="13">
        <f t="shared" si="443"/>
        <v>-1093.8126385809312</v>
      </c>
      <c r="IN239" s="13">
        <f t="shared" si="443"/>
        <v>-1093.817880794702</v>
      </c>
      <c r="IO239" s="13">
        <f t="shared" si="443"/>
        <v>-1093.823076923077</v>
      </c>
      <c r="IP239" s="13">
        <f t="shared" si="443"/>
        <v>-1093.828227571116</v>
      </c>
      <c r="IQ239" s="13">
        <f t="shared" si="443"/>
        <v>-1093.8333333333333</v>
      </c>
      <c r="IR239" s="13">
        <f t="shared" si="443"/>
        <v>-1093.8383947939262</v>
      </c>
      <c r="IS239" s="13">
        <f t="shared" si="443"/>
        <v>-1093.8434125269978</v>
      </c>
      <c r="IT239" s="13">
        <f t="shared" si="443"/>
        <v>-1093.8483870967741</v>
      </c>
      <c r="IU239" s="13">
        <f t="shared" si="443"/>
        <v>-1093.853319057816</v>
      </c>
      <c r="IV239" s="13">
        <f t="shared" si="443"/>
        <v>-1093.858208955224</v>
      </c>
      <c r="IW239" s="13"/>
      <c r="IX239" s="13"/>
      <c r="IY239" s="13"/>
      <c r="IZ239" s="13"/>
      <c r="JA239" s="13"/>
      <c r="JB239" s="13"/>
    </row>
    <row r="240" spans="1:262" ht="12.75" customHeight="1" x14ac:dyDescent="0.3">
      <c r="A240" s="18" t="s">
        <v>42</v>
      </c>
      <c r="B240" s="18">
        <v>1451</v>
      </c>
      <c r="C240" s="19">
        <f t="shared" si="425"/>
        <v>100.49999999999999</v>
      </c>
      <c r="D240" s="19">
        <f t="shared" si="426"/>
        <v>-1350.5</v>
      </c>
      <c r="E240" s="19">
        <f t="shared" si="427"/>
        <v>11.666666666666668</v>
      </c>
      <c r="F240" s="18" t="e">
        <f t="shared" si="428"/>
        <v>#NUM!</v>
      </c>
      <c r="G240" s="19">
        <f t="shared" si="429"/>
        <v>-48.232142857142854</v>
      </c>
      <c r="H240" s="16">
        <f t="shared" si="430"/>
        <v>145.5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7">
        <v>25600</v>
      </c>
      <c r="S240" s="17">
        <f t="shared" si="431"/>
        <v>0.75</v>
      </c>
      <c r="T240" s="17">
        <v>2.5</v>
      </c>
      <c r="U240" s="17">
        <f t="shared" si="432"/>
        <v>1.875</v>
      </c>
      <c r="V240" s="17">
        <f t="shared" si="433"/>
        <v>150</v>
      </c>
      <c r="W240" s="17">
        <f t="shared" si="434"/>
        <v>0.5</v>
      </c>
      <c r="X240" s="17">
        <f t="shared" si="435"/>
        <v>100</v>
      </c>
      <c r="Y240" s="4">
        <f t="shared" si="436"/>
        <v>150</v>
      </c>
      <c r="Z240" s="4">
        <v>0.05</v>
      </c>
      <c r="AA240" s="4">
        <v>9</v>
      </c>
      <c r="AB240" s="4">
        <v>7</v>
      </c>
      <c r="AC240" s="4">
        <v>150</v>
      </c>
      <c r="AD240" s="4">
        <v>150</v>
      </c>
      <c r="AE240" s="4">
        <f t="shared" si="437"/>
        <v>337.5</v>
      </c>
      <c r="AF240" s="4">
        <f t="shared" si="438"/>
        <v>33.75</v>
      </c>
      <c r="AG240" s="13">
        <f t="shared" ref="AG240:IV240" si="444">((($V240+$X240)/10*MAX((AG$2/$AC240),1)+($Y240/80*180*$Z240))/(MAX((AG$2/$AA240),1)+$AB240))*28-$B240</f>
        <v>-1304.4375</v>
      </c>
      <c r="AH240" s="13">
        <f t="shared" si="444"/>
        <v>-1310.3</v>
      </c>
      <c r="AI240" s="13">
        <f t="shared" si="444"/>
        <v>-1320.7222222222222</v>
      </c>
      <c r="AJ240" s="13">
        <f t="shared" si="444"/>
        <v>-1329.7068965517242</v>
      </c>
      <c r="AK240" s="13">
        <f t="shared" si="444"/>
        <v>-1337.5322580645161</v>
      </c>
      <c r="AL240" s="13">
        <f t="shared" si="444"/>
        <v>-1344.409090909091</v>
      </c>
      <c r="AM240" s="13">
        <f t="shared" si="444"/>
        <v>-1350.5</v>
      </c>
      <c r="AN240" s="13">
        <f t="shared" si="444"/>
        <v>-1355.9324324324325</v>
      </c>
      <c r="AO240" s="13">
        <f t="shared" si="444"/>
        <v>-1360.8076923076924</v>
      </c>
      <c r="AP240" s="13">
        <f t="shared" si="444"/>
        <v>-1365.2073170731708</v>
      </c>
      <c r="AQ240" s="13">
        <f t="shared" si="444"/>
        <v>-1369.1976744186047</v>
      </c>
      <c r="AR240" s="13">
        <f t="shared" si="444"/>
        <v>-1372.8333333333333</v>
      </c>
      <c r="AS240" s="13">
        <f t="shared" si="444"/>
        <v>-1376.1595744680851</v>
      </c>
      <c r="AT240" s="13">
        <f t="shared" si="444"/>
        <v>-1379.2142857142858</v>
      </c>
      <c r="AU240" s="13">
        <f t="shared" si="444"/>
        <v>-1382.0294117647059</v>
      </c>
      <c r="AV240" s="13">
        <f t="shared" si="444"/>
        <v>-1384.632075471698</v>
      </c>
      <c r="AW240" s="13">
        <f t="shared" si="444"/>
        <v>-1387.0454545454545</v>
      </c>
      <c r="AX240" s="13">
        <f t="shared" si="444"/>
        <v>-1389.2894736842106</v>
      </c>
      <c r="AY240" s="13">
        <f t="shared" si="444"/>
        <v>-1391.3813559322034</v>
      </c>
      <c r="AZ240" s="13">
        <f t="shared" si="444"/>
        <v>-1393.3360655737706</v>
      </c>
      <c r="BA240" s="13">
        <f t="shared" si="444"/>
        <v>-1395.1666666666667</v>
      </c>
      <c r="BB240" s="13">
        <f t="shared" si="444"/>
        <v>-1396.8846153846155</v>
      </c>
      <c r="BC240" s="13">
        <f t="shared" si="444"/>
        <v>-1398.5</v>
      </c>
      <c r="BD240" s="13">
        <f t="shared" si="444"/>
        <v>-1400.0217391304348</v>
      </c>
      <c r="BE240" s="13">
        <f t="shared" si="444"/>
        <v>-1401.4577464788733</v>
      </c>
      <c r="BF240" s="13">
        <f t="shared" si="444"/>
        <v>-1401.6643835616437</v>
      </c>
      <c r="BG240" s="13">
        <f t="shared" si="444"/>
        <v>-1401.86</v>
      </c>
      <c r="BH240" s="13">
        <f t="shared" si="444"/>
        <v>-1402.0454545454545</v>
      </c>
      <c r="BI240" s="13">
        <f t="shared" si="444"/>
        <v>-1402.2215189873418</v>
      </c>
      <c r="BJ240" s="13">
        <f t="shared" si="444"/>
        <v>-1402.3888888888889</v>
      </c>
      <c r="BK240" s="13">
        <f t="shared" si="444"/>
        <v>-1402.5481927710844</v>
      </c>
      <c r="BL240" s="13">
        <f t="shared" si="444"/>
        <v>-1402.7</v>
      </c>
      <c r="BM240" s="13">
        <f t="shared" si="444"/>
        <v>-1402.844827586207</v>
      </c>
      <c r="BN240" s="13">
        <f t="shared" si="444"/>
        <v>-1402.9831460674156</v>
      </c>
      <c r="BO240" s="13">
        <f t="shared" si="444"/>
        <v>-1403.1153846153845</v>
      </c>
      <c r="BP240" s="13">
        <f t="shared" si="444"/>
        <v>-1403.241935483871</v>
      </c>
      <c r="BQ240" s="13">
        <f t="shared" si="444"/>
        <v>-1403.3631578947368</v>
      </c>
      <c r="BR240" s="13">
        <f t="shared" si="444"/>
        <v>-1403.479381443299</v>
      </c>
      <c r="BS240" s="13">
        <f t="shared" si="444"/>
        <v>-1403.590909090909</v>
      </c>
      <c r="BT240" s="13">
        <f t="shared" si="444"/>
        <v>-1403.6980198019803</v>
      </c>
      <c r="BU240" s="13">
        <f t="shared" si="444"/>
        <v>-1403.8009708737864</v>
      </c>
      <c r="BV240" s="13">
        <f t="shared" si="444"/>
        <v>-1403.9</v>
      </c>
      <c r="BW240" s="13">
        <f t="shared" si="444"/>
        <v>-1403.9953271028037</v>
      </c>
      <c r="BX240" s="13">
        <f t="shared" si="444"/>
        <v>-1404.0871559633028</v>
      </c>
      <c r="BY240" s="13">
        <f t="shared" si="444"/>
        <v>-1404.1756756756756</v>
      </c>
      <c r="BZ240" s="13">
        <f t="shared" si="444"/>
        <v>-1404.2610619469026</v>
      </c>
      <c r="CA240" s="13">
        <f t="shared" si="444"/>
        <v>-1404.3434782608695</v>
      </c>
      <c r="CB240" s="13">
        <f t="shared" si="444"/>
        <v>-1404.4230769230769</v>
      </c>
      <c r="CC240" s="13">
        <f t="shared" si="444"/>
        <v>-1404.5</v>
      </c>
      <c r="CD240" s="13">
        <f t="shared" si="444"/>
        <v>-1404.5743801652893</v>
      </c>
      <c r="CE240" s="13">
        <f t="shared" si="444"/>
        <v>-1404.6463414634147</v>
      </c>
      <c r="CF240" s="13">
        <f t="shared" si="444"/>
        <v>-1404.7159999999999</v>
      </c>
      <c r="CG240" s="13">
        <f t="shared" si="444"/>
        <v>-1404.7834645669291</v>
      </c>
      <c r="CH240" s="13">
        <f t="shared" si="444"/>
        <v>-1404.8488372093022</v>
      </c>
      <c r="CI240" s="13">
        <f t="shared" si="444"/>
        <v>-1404.9122137404579</v>
      </c>
      <c r="CJ240" s="13">
        <f t="shared" si="444"/>
        <v>-1404.9736842105262</v>
      </c>
      <c r="CK240" s="13">
        <f t="shared" si="444"/>
        <v>-1405.0333333333333</v>
      </c>
      <c r="CL240" s="13">
        <f t="shared" si="444"/>
        <v>-1405.0912408759125</v>
      </c>
      <c r="CM240" s="13">
        <f t="shared" si="444"/>
        <v>-1405.1474820143885</v>
      </c>
      <c r="CN240" s="13">
        <f t="shared" si="444"/>
        <v>-1405.2021276595744</v>
      </c>
      <c r="CO240" s="13">
        <f t="shared" si="444"/>
        <v>-1405.2552447552448</v>
      </c>
      <c r="CP240" s="13">
        <f t="shared" si="444"/>
        <v>-1405.3068965517241</v>
      </c>
      <c r="CQ240" s="13">
        <f t="shared" si="444"/>
        <v>-1405.3571428571429</v>
      </c>
      <c r="CR240" s="13">
        <f t="shared" si="444"/>
        <v>-1405.4060402684563</v>
      </c>
      <c r="CS240" s="13">
        <f t="shared" si="444"/>
        <v>-1405.4536423841059</v>
      </c>
      <c r="CT240" s="13">
        <f t="shared" si="444"/>
        <v>-1405.5</v>
      </c>
      <c r="CU240" s="13">
        <f t="shared" si="444"/>
        <v>-1405.5451612903225</v>
      </c>
      <c r="CV240" s="13">
        <f t="shared" si="444"/>
        <v>-1405.5891719745223</v>
      </c>
      <c r="CW240" s="13">
        <f t="shared" si="444"/>
        <v>-1405.632075471698</v>
      </c>
      <c r="CX240" s="13">
        <f t="shared" si="444"/>
        <v>-1405.6739130434783</v>
      </c>
      <c r="CY240" s="13">
        <f t="shared" si="444"/>
        <v>-1405.7147239263804</v>
      </c>
      <c r="CZ240" s="13">
        <f t="shared" si="444"/>
        <v>-1405.7545454545455</v>
      </c>
      <c r="DA240" s="13">
        <f t="shared" si="444"/>
        <v>-1405.7934131736527</v>
      </c>
      <c r="DB240" s="13">
        <f t="shared" si="444"/>
        <v>-1405.8313609467455</v>
      </c>
      <c r="DC240" s="13">
        <f t="shared" si="444"/>
        <v>-1405.8684210526317</v>
      </c>
      <c r="DD240" s="13">
        <f t="shared" si="444"/>
        <v>-1405.9046242774566</v>
      </c>
      <c r="DE240" s="13">
        <f t="shared" si="444"/>
        <v>-1405.94</v>
      </c>
      <c r="DF240" s="13">
        <f t="shared" si="444"/>
        <v>-1405.9745762711864</v>
      </c>
      <c r="DG240" s="13">
        <f t="shared" si="444"/>
        <v>-1406.0083798882681</v>
      </c>
      <c r="DH240" s="13">
        <f t="shared" si="444"/>
        <v>-1406.0414364640883</v>
      </c>
      <c r="DI240" s="13">
        <f t="shared" si="444"/>
        <v>-1406.0737704918033</v>
      </c>
      <c r="DJ240" s="13">
        <f t="shared" si="444"/>
        <v>-1406.1054054054055</v>
      </c>
      <c r="DK240" s="13">
        <f t="shared" si="444"/>
        <v>-1406.1363636363637</v>
      </c>
      <c r="DL240" s="13">
        <f t="shared" si="444"/>
        <v>-1406.1666666666667</v>
      </c>
      <c r="DM240" s="13">
        <f t="shared" si="444"/>
        <v>-1406.196335078534</v>
      </c>
      <c r="DN240" s="13">
        <f t="shared" si="444"/>
        <v>-1406.2253886010362</v>
      </c>
      <c r="DO240" s="13">
        <f t="shared" si="444"/>
        <v>-1406.2538461538461</v>
      </c>
      <c r="DP240" s="13">
        <f t="shared" si="444"/>
        <v>-1406.2817258883249</v>
      </c>
      <c r="DQ240" s="13">
        <f t="shared" si="444"/>
        <v>-1406.3090452261306</v>
      </c>
      <c r="DR240" s="13">
        <f t="shared" si="444"/>
        <v>-1406.3358208955224</v>
      </c>
      <c r="DS240" s="13">
        <f t="shared" si="444"/>
        <v>-1406.3620689655172</v>
      </c>
      <c r="DT240" s="13">
        <f t="shared" si="444"/>
        <v>-1406.3878048780489</v>
      </c>
      <c r="DU240" s="13">
        <f t="shared" si="444"/>
        <v>-1406.4130434782608</v>
      </c>
      <c r="DV240" s="13">
        <f t="shared" si="444"/>
        <v>-1406.4377990430621</v>
      </c>
      <c r="DW240" s="13">
        <f t="shared" si="444"/>
        <v>-1406.4620853080569</v>
      </c>
      <c r="DX240" s="13">
        <f t="shared" si="444"/>
        <v>-1406.4859154929577</v>
      </c>
      <c r="DY240" s="13">
        <f t="shared" si="444"/>
        <v>-1406.5093023255813</v>
      </c>
      <c r="DZ240" s="13">
        <f t="shared" si="444"/>
        <v>-1406.5322580645161</v>
      </c>
      <c r="EA240" s="13">
        <f t="shared" si="444"/>
        <v>-1406.5547945205481</v>
      </c>
      <c r="EB240" s="13">
        <f t="shared" si="444"/>
        <v>-1406.5769230769231</v>
      </c>
      <c r="EC240" s="13">
        <f t="shared" si="444"/>
        <v>-1406.5986547085201</v>
      </c>
      <c r="ED240" s="13">
        <f t="shared" si="444"/>
        <v>-1406.62</v>
      </c>
      <c r="EE240" s="13">
        <f t="shared" si="444"/>
        <v>-1406.6409691629956</v>
      </c>
      <c r="EF240" s="13">
        <f t="shared" si="444"/>
        <v>-1406.6615720524017</v>
      </c>
      <c r="EG240" s="13">
        <f t="shared" si="444"/>
        <v>-1406.6818181818182</v>
      </c>
      <c r="EH240" s="13">
        <f t="shared" si="444"/>
        <v>-1406.7017167381973</v>
      </c>
      <c r="EI240" s="13">
        <f t="shared" si="444"/>
        <v>-1406.7212765957447</v>
      </c>
      <c r="EJ240" s="13">
        <f t="shared" si="444"/>
        <v>-1406.7405063291139</v>
      </c>
      <c r="EK240" s="13">
        <f t="shared" si="444"/>
        <v>-1406.7594142259413</v>
      </c>
      <c r="EL240" s="13">
        <f t="shared" si="444"/>
        <v>-1406.7780082987551</v>
      </c>
      <c r="EM240" s="13">
        <f t="shared" si="444"/>
        <v>-1406.7962962962963</v>
      </c>
      <c r="EN240" s="13">
        <f t="shared" si="444"/>
        <v>-1406.8142857142857</v>
      </c>
      <c r="EO240" s="13">
        <f t="shared" si="444"/>
        <v>-1406.831983805668</v>
      </c>
      <c r="EP240" s="13">
        <f t="shared" si="444"/>
        <v>-1406.8493975903614</v>
      </c>
      <c r="EQ240" s="13">
        <f t="shared" si="444"/>
        <v>-1406.8665338645419</v>
      </c>
      <c r="ER240" s="13">
        <f t="shared" si="444"/>
        <v>-1406.8833992094862</v>
      </c>
      <c r="ES240" s="13">
        <f t="shared" si="444"/>
        <v>-1406.9</v>
      </c>
      <c r="ET240" s="13">
        <f t="shared" si="444"/>
        <v>-1406.9163424124513</v>
      </c>
      <c r="EU240" s="13">
        <f t="shared" si="444"/>
        <v>-1406.9324324324325</v>
      </c>
      <c r="EV240" s="13">
        <f t="shared" si="444"/>
        <v>-1406.9482758620691</v>
      </c>
      <c r="EW240" s="13">
        <f t="shared" si="444"/>
        <v>-1406.9638783269961</v>
      </c>
      <c r="EX240" s="13">
        <f t="shared" si="444"/>
        <v>-1406.9792452830188</v>
      </c>
      <c r="EY240" s="13">
        <f t="shared" si="444"/>
        <v>-1406.9943820224719</v>
      </c>
      <c r="EZ240" s="13">
        <f t="shared" si="444"/>
        <v>-1407.0092936802973</v>
      </c>
      <c r="FA240" s="13">
        <f t="shared" si="444"/>
        <v>-1407.0239852398524</v>
      </c>
      <c r="FB240" s="13">
        <f t="shared" si="444"/>
        <v>-1407.0384615384614</v>
      </c>
      <c r="FC240" s="13">
        <f t="shared" si="444"/>
        <v>-1407.0527272727272</v>
      </c>
      <c r="FD240" s="13">
        <f t="shared" si="444"/>
        <v>-1407.06678700361</v>
      </c>
      <c r="FE240" s="13">
        <f t="shared" si="444"/>
        <v>-1407.0806451612902</v>
      </c>
      <c r="FF240" s="13">
        <f t="shared" si="444"/>
        <v>-1407.0943060498221</v>
      </c>
      <c r="FG240" s="13">
        <f t="shared" si="444"/>
        <v>-1407.1077738515901</v>
      </c>
      <c r="FH240" s="13">
        <f t="shared" si="444"/>
        <v>-1407.121052631579</v>
      </c>
      <c r="FI240" s="13">
        <f t="shared" si="444"/>
        <v>-1407.1341463414635</v>
      </c>
      <c r="FJ240" s="13">
        <f t="shared" si="444"/>
        <v>-1407.1470588235295</v>
      </c>
      <c r="FK240" s="13">
        <f t="shared" si="444"/>
        <v>-1407.159793814433</v>
      </c>
      <c r="FL240" s="13">
        <f t="shared" si="444"/>
        <v>-1407.1723549488054</v>
      </c>
      <c r="FM240" s="13">
        <f t="shared" si="444"/>
        <v>-1407.1847457627118</v>
      </c>
      <c r="FN240" s="13">
        <f t="shared" si="444"/>
        <v>-1407.1969696969697</v>
      </c>
      <c r="FO240" s="13">
        <f t="shared" si="444"/>
        <v>-1407.2090301003345</v>
      </c>
      <c r="FP240" s="13">
        <f t="shared" si="444"/>
        <v>-1407.2209302325582</v>
      </c>
      <c r="FQ240" s="13">
        <f t="shared" si="444"/>
        <v>-1407.2326732673268</v>
      </c>
      <c r="FR240" s="13">
        <f t="shared" si="444"/>
        <v>-1407.2442622950821</v>
      </c>
      <c r="FS240" s="13">
        <f t="shared" si="444"/>
        <v>-1407.255700325733</v>
      </c>
      <c r="FT240" s="13">
        <f t="shared" si="444"/>
        <v>-1407.2669902912621</v>
      </c>
      <c r="FU240" s="13">
        <f t="shared" si="444"/>
        <v>-1407.2781350482314</v>
      </c>
      <c r="FV240" s="13">
        <f t="shared" si="444"/>
        <v>-1407.2891373801917</v>
      </c>
      <c r="FW240" s="13">
        <f t="shared" si="444"/>
        <v>-1407.3</v>
      </c>
      <c r="FX240" s="13">
        <f t="shared" si="444"/>
        <v>-1407.3107255520504</v>
      </c>
      <c r="FY240" s="13">
        <f t="shared" si="444"/>
        <v>-1407.3213166144201</v>
      </c>
      <c r="FZ240" s="13">
        <f t="shared" si="444"/>
        <v>-1407.3317757009345</v>
      </c>
      <c r="GA240" s="13">
        <f t="shared" si="444"/>
        <v>-1407.3421052631579</v>
      </c>
      <c r="GB240" s="13">
        <f t="shared" si="444"/>
        <v>-1407.3523076923077</v>
      </c>
      <c r="GC240" s="13">
        <f t="shared" si="444"/>
        <v>-1407.3623853211009</v>
      </c>
      <c r="GD240" s="13">
        <f t="shared" si="444"/>
        <v>-1407.372340425532</v>
      </c>
      <c r="GE240" s="13">
        <f t="shared" si="444"/>
        <v>-1407.382175226586</v>
      </c>
      <c r="GF240" s="13">
        <f t="shared" si="444"/>
        <v>-1407.3918918918919</v>
      </c>
      <c r="GG240" s="13">
        <f t="shared" si="444"/>
        <v>-1407.4014925373135</v>
      </c>
      <c r="GH240" s="13">
        <f t="shared" si="444"/>
        <v>-1407.4109792284867</v>
      </c>
      <c r="GI240" s="13">
        <f t="shared" si="444"/>
        <v>-1407.4203539823009</v>
      </c>
      <c r="GJ240" s="13">
        <f t="shared" si="444"/>
        <v>-1407.4296187683285</v>
      </c>
      <c r="GK240" s="13">
        <f t="shared" si="444"/>
        <v>-1407.4387755102041</v>
      </c>
      <c r="GL240" s="13">
        <f t="shared" si="444"/>
        <v>-1407.4478260869564</v>
      </c>
      <c r="GM240" s="13">
        <f t="shared" si="444"/>
        <v>-1407.4567723342939</v>
      </c>
      <c r="GN240" s="13">
        <f t="shared" si="444"/>
        <v>-1407.4656160458453</v>
      </c>
      <c r="GO240" s="13">
        <f t="shared" si="444"/>
        <v>-1407.4743589743589</v>
      </c>
      <c r="GP240" s="13">
        <f t="shared" si="444"/>
        <v>-1407.4830028328611</v>
      </c>
      <c r="GQ240" s="13">
        <f t="shared" si="444"/>
        <v>-1407.4915492957746</v>
      </c>
      <c r="GR240" s="13">
        <f t="shared" si="444"/>
        <v>-1407.5</v>
      </c>
      <c r="GS240" s="13">
        <f t="shared" si="444"/>
        <v>-1407.5083565459611</v>
      </c>
      <c r="GT240" s="13">
        <f t="shared" si="444"/>
        <v>-1407.5166204986149</v>
      </c>
      <c r="GU240" s="13">
        <f t="shared" si="444"/>
        <v>-1407.5247933884298</v>
      </c>
      <c r="GV240" s="13">
        <f t="shared" si="444"/>
        <v>-1407.5328767123287</v>
      </c>
      <c r="GW240" s="13">
        <f t="shared" si="444"/>
        <v>-1407.5408719346049</v>
      </c>
      <c r="GX240" s="13">
        <f t="shared" si="444"/>
        <v>-1407.5487804878048</v>
      </c>
      <c r="GY240" s="13">
        <f t="shared" si="444"/>
        <v>-1407.5566037735848</v>
      </c>
      <c r="GZ240" s="13">
        <f t="shared" si="444"/>
        <v>-1407.564343163539</v>
      </c>
      <c r="HA240" s="13">
        <f t="shared" si="444"/>
        <v>-1407.5720000000001</v>
      </c>
      <c r="HB240" s="13">
        <f t="shared" si="444"/>
        <v>-1407.579575596817</v>
      </c>
      <c r="HC240" s="13">
        <f t="shared" si="444"/>
        <v>-1407.5870712401056</v>
      </c>
      <c r="HD240" s="13">
        <f t="shared" si="444"/>
        <v>-1407.5944881889764</v>
      </c>
      <c r="HE240" s="13">
        <f t="shared" si="444"/>
        <v>-1407.6018276762402</v>
      </c>
      <c r="HF240" s="13">
        <f t="shared" si="444"/>
        <v>-1407.6090909090908</v>
      </c>
      <c r="HG240" s="13">
        <f t="shared" si="444"/>
        <v>-1407.6162790697674</v>
      </c>
      <c r="HH240" s="13">
        <f t="shared" si="444"/>
        <v>-1407.6233933161955</v>
      </c>
      <c r="HI240" s="13">
        <f t="shared" si="444"/>
        <v>-1407.6304347826087</v>
      </c>
      <c r="HJ240" s="13">
        <f t="shared" si="444"/>
        <v>-1407.6374045801526</v>
      </c>
      <c r="HK240" s="13">
        <f t="shared" si="444"/>
        <v>-1407.6443037974684</v>
      </c>
      <c r="HL240" s="13">
        <f t="shared" si="444"/>
        <v>-1407.6511335012594</v>
      </c>
      <c r="HM240" s="13">
        <f t="shared" si="444"/>
        <v>-1407.6578947368421</v>
      </c>
      <c r="HN240" s="13">
        <f t="shared" si="444"/>
        <v>-1407.6645885286782</v>
      </c>
      <c r="HO240" s="13">
        <f t="shared" si="444"/>
        <v>-1407.6712158808932</v>
      </c>
      <c r="HP240" s="13">
        <f t="shared" si="444"/>
        <v>-1407.6777777777777</v>
      </c>
      <c r="HQ240" s="13">
        <f t="shared" si="444"/>
        <v>-1407.6842751842751</v>
      </c>
      <c r="HR240" s="13">
        <f t="shared" si="444"/>
        <v>-1407.6907090464547</v>
      </c>
      <c r="HS240" s="13">
        <f t="shared" si="444"/>
        <v>-1407.6970802919709</v>
      </c>
      <c r="HT240" s="13">
        <f t="shared" si="444"/>
        <v>-1407.7033898305085</v>
      </c>
      <c r="HU240" s="13">
        <f t="shared" si="444"/>
        <v>-1407.7096385542168</v>
      </c>
      <c r="HV240" s="13">
        <f t="shared" si="444"/>
        <v>-1407.7158273381294</v>
      </c>
      <c r="HW240" s="13">
        <f t="shared" si="444"/>
        <v>-1407.7219570405728</v>
      </c>
      <c r="HX240" s="13">
        <f t="shared" si="444"/>
        <v>-1407.7280285035629</v>
      </c>
      <c r="HY240" s="13">
        <f t="shared" si="444"/>
        <v>-1407.7340425531916</v>
      </c>
      <c r="HZ240" s="13">
        <f t="shared" si="444"/>
        <v>-1407.74</v>
      </c>
      <c r="IA240" s="13">
        <f t="shared" si="444"/>
        <v>-1407.7459016393443</v>
      </c>
      <c r="IB240" s="13">
        <f t="shared" si="444"/>
        <v>-1407.7517482517483</v>
      </c>
      <c r="IC240" s="13">
        <f t="shared" si="444"/>
        <v>-1407.7575406032483</v>
      </c>
      <c r="ID240" s="13">
        <f t="shared" si="444"/>
        <v>-1407.7632794457274</v>
      </c>
      <c r="IE240" s="13">
        <f t="shared" si="444"/>
        <v>-1407.7689655172414</v>
      </c>
      <c r="IF240" s="13">
        <f t="shared" si="444"/>
        <v>-1407.774599542334</v>
      </c>
      <c r="IG240" s="13">
        <f t="shared" si="444"/>
        <v>-1407.7801822323463</v>
      </c>
      <c r="IH240" s="13">
        <f t="shared" si="444"/>
        <v>-1407.7857142857142</v>
      </c>
      <c r="II240" s="13">
        <f t="shared" si="444"/>
        <v>-1407.7911963882618</v>
      </c>
      <c r="IJ240" s="13">
        <f t="shared" si="444"/>
        <v>-1407.7966292134831</v>
      </c>
      <c r="IK240" s="13">
        <f t="shared" si="444"/>
        <v>-1407.8020134228188</v>
      </c>
      <c r="IL240" s="13">
        <f t="shared" si="444"/>
        <v>-1407.8073496659242</v>
      </c>
      <c r="IM240" s="13">
        <f t="shared" si="444"/>
        <v>-1407.8126385809312</v>
      </c>
      <c r="IN240" s="13">
        <f t="shared" si="444"/>
        <v>-1407.817880794702</v>
      </c>
      <c r="IO240" s="13">
        <f t="shared" si="444"/>
        <v>-1407.823076923077</v>
      </c>
      <c r="IP240" s="13">
        <f t="shared" si="444"/>
        <v>-1407.828227571116</v>
      </c>
      <c r="IQ240" s="13">
        <f t="shared" si="444"/>
        <v>-1407.8333333333333</v>
      </c>
      <c r="IR240" s="13">
        <f t="shared" si="444"/>
        <v>-1407.8383947939262</v>
      </c>
      <c r="IS240" s="13">
        <f t="shared" si="444"/>
        <v>-1407.8434125269978</v>
      </c>
      <c r="IT240" s="13">
        <f t="shared" si="444"/>
        <v>-1407.8483870967741</v>
      </c>
      <c r="IU240" s="13">
        <f t="shared" si="444"/>
        <v>-1407.853319057816</v>
      </c>
      <c r="IV240" s="13">
        <f t="shared" si="444"/>
        <v>-1407.858208955224</v>
      </c>
      <c r="IW240" s="13"/>
      <c r="IX240" s="13"/>
      <c r="IY240" s="13"/>
      <c r="IZ240" s="13"/>
      <c r="JA240" s="13"/>
      <c r="JB240" s="13"/>
    </row>
    <row r="241" spans="1:262" ht="12.75" customHeight="1" x14ac:dyDescent="0.3">
      <c r="A241" s="4" t="s">
        <v>43</v>
      </c>
      <c r="B241" s="2">
        <f>460+109+100</f>
        <v>669</v>
      </c>
      <c r="C241" s="13">
        <f t="shared" si="425"/>
        <v>146.5625</v>
      </c>
      <c r="D241" s="13">
        <f t="shared" si="426"/>
        <v>-522.4375</v>
      </c>
      <c r="E241" s="13">
        <f t="shared" si="427"/>
        <v>8</v>
      </c>
      <c r="F241" s="2" t="e">
        <f t="shared" si="428"/>
        <v>#NUM!</v>
      </c>
      <c r="G241" s="13">
        <f t="shared" si="429"/>
        <v>-18.658482142857142</v>
      </c>
      <c r="H241" s="11">
        <f t="shared" si="430"/>
        <v>212.1875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4">
        <v>2000</v>
      </c>
      <c r="S241" s="17">
        <f t="shared" si="431"/>
        <v>0.75</v>
      </c>
      <c r="T241" s="17">
        <v>2.5</v>
      </c>
      <c r="U241" s="17">
        <f t="shared" si="432"/>
        <v>1.875</v>
      </c>
      <c r="V241" s="17">
        <f t="shared" si="433"/>
        <v>150</v>
      </c>
      <c r="W241" s="17">
        <f t="shared" si="434"/>
        <v>0.5</v>
      </c>
      <c r="X241" s="17">
        <f t="shared" si="435"/>
        <v>100</v>
      </c>
      <c r="Y241" s="4">
        <f t="shared" si="436"/>
        <v>150</v>
      </c>
      <c r="Z241" s="4">
        <v>0.05</v>
      </c>
      <c r="AA241" s="4">
        <v>75</v>
      </c>
      <c r="AB241" s="4">
        <v>7</v>
      </c>
      <c r="AC241" s="4">
        <v>500</v>
      </c>
      <c r="AD241" s="4">
        <v>150</v>
      </c>
      <c r="AE241" s="4">
        <f t="shared" si="437"/>
        <v>337.5</v>
      </c>
      <c r="AF241" s="4">
        <f t="shared" si="438"/>
        <v>33.75</v>
      </c>
      <c r="AG241" s="13">
        <f t="shared" ref="AG241:IV241" si="445">((($V241+$X241)/10*MAX((AG$2/$AC241),1)+($Y241/80*180*$Z241))/(MAX((AG$2/$AA241),1)+$AB241))*28-$B241</f>
        <v>-522.4375</v>
      </c>
      <c r="AH241" s="13">
        <f t="shared" si="445"/>
        <v>-522.4375</v>
      </c>
      <c r="AI241" s="13">
        <f t="shared" si="445"/>
        <v>-522.4375</v>
      </c>
      <c r="AJ241" s="13">
        <f t="shared" si="445"/>
        <v>-522.4375</v>
      </c>
      <c r="AK241" s="13">
        <f t="shared" si="445"/>
        <v>-522.4375</v>
      </c>
      <c r="AL241" s="13">
        <f t="shared" si="445"/>
        <v>-522.4375</v>
      </c>
      <c r="AM241" s="13">
        <f t="shared" si="445"/>
        <v>-522.4375</v>
      </c>
      <c r="AN241" s="13">
        <f t="shared" si="445"/>
        <v>-522.4375</v>
      </c>
      <c r="AO241" s="13">
        <f t="shared" si="445"/>
        <v>-522.4375</v>
      </c>
      <c r="AP241" s="13">
        <f t="shared" si="445"/>
        <v>-522.4375</v>
      </c>
      <c r="AQ241" s="13">
        <f t="shared" si="445"/>
        <v>-522.4375</v>
      </c>
      <c r="AR241" s="13">
        <f t="shared" si="445"/>
        <v>-522.4375</v>
      </c>
      <c r="AS241" s="13">
        <f t="shared" si="445"/>
        <v>-523.16666666666663</v>
      </c>
      <c r="AT241" s="13">
        <f t="shared" si="445"/>
        <v>-524.60344827586209</v>
      </c>
      <c r="AU241" s="13">
        <f t="shared" si="445"/>
        <v>-526.01219512195121</v>
      </c>
      <c r="AV241" s="13">
        <f t="shared" si="445"/>
        <v>-527.39371980676333</v>
      </c>
      <c r="AW241" s="13">
        <f t="shared" si="445"/>
        <v>-528.7488038277512</v>
      </c>
      <c r="AX241" s="13">
        <f t="shared" si="445"/>
        <v>-530.07819905213273</v>
      </c>
      <c r="AY241" s="13">
        <f t="shared" si="445"/>
        <v>-531.38262910798119</v>
      </c>
      <c r="AZ241" s="13">
        <f t="shared" si="445"/>
        <v>-532.66279069767438</v>
      </c>
      <c r="BA241" s="13">
        <f t="shared" si="445"/>
        <v>-533.91935483870964</v>
      </c>
      <c r="BB241" s="13">
        <f t="shared" si="445"/>
        <v>-535.15296803652973</v>
      </c>
      <c r="BC241" s="13">
        <f t="shared" si="445"/>
        <v>-536.36425339366519</v>
      </c>
      <c r="BD241" s="13">
        <f t="shared" si="445"/>
        <v>-537.55381165919289</v>
      </c>
      <c r="BE241" s="13">
        <f t="shared" si="445"/>
        <v>-538.72222222222217</v>
      </c>
      <c r="BF241" s="13">
        <f t="shared" si="445"/>
        <v>-539.87004405286348</v>
      </c>
      <c r="BG241" s="13">
        <f t="shared" si="445"/>
        <v>-540.99781659388645</v>
      </c>
      <c r="BH241" s="13">
        <f t="shared" si="445"/>
        <v>-542.10606060606062</v>
      </c>
      <c r="BI241" s="13">
        <f t="shared" si="445"/>
        <v>-543.19527896995714</v>
      </c>
      <c r="BJ241" s="13">
        <f t="shared" si="445"/>
        <v>-544.26595744680856</v>
      </c>
      <c r="BK241" s="13">
        <f t="shared" si="445"/>
        <v>-545.31856540084391</v>
      </c>
      <c r="BL241" s="13">
        <f t="shared" si="445"/>
        <v>-546.35355648535563</v>
      </c>
      <c r="BM241" s="13">
        <f t="shared" si="445"/>
        <v>-547.37136929460576</v>
      </c>
      <c r="BN241" s="13">
        <f t="shared" si="445"/>
        <v>-548.37242798353907</v>
      </c>
      <c r="BO241" s="13">
        <f t="shared" si="445"/>
        <v>-549.35714285714289</v>
      </c>
      <c r="BP241" s="13">
        <f t="shared" si="445"/>
        <v>-550.32591093117412</v>
      </c>
      <c r="BQ241" s="13">
        <f t="shared" si="445"/>
        <v>-551.27911646586347</v>
      </c>
      <c r="BR241" s="13">
        <f t="shared" si="445"/>
        <v>-552.21713147410355</v>
      </c>
      <c r="BS241" s="13">
        <f t="shared" si="445"/>
        <v>-553.14031620553362</v>
      </c>
      <c r="BT241" s="13">
        <f t="shared" si="445"/>
        <v>-554.04901960784309</v>
      </c>
      <c r="BU241" s="13">
        <f t="shared" si="445"/>
        <v>-554.94357976653691</v>
      </c>
      <c r="BV241" s="13">
        <f t="shared" si="445"/>
        <v>-555.82432432432438</v>
      </c>
      <c r="BW241" s="13">
        <f t="shared" si="445"/>
        <v>-556.69157088122608</v>
      </c>
      <c r="BX241" s="13">
        <f t="shared" si="445"/>
        <v>-557.54562737642584</v>
      </c>
      <c r="BY241" s="13">
        <f t="shared" si="445"/>
        <v>-558.38679245283015</v>
      </c>
      <c r="BZ241" s="13">
        <f t="shared" si="445"/>
        <v>-559.21535580524346</v>
      </c>
      <c r="CA241" s="13">
        <f t="shared" si="445"/>
        <v>-560.0315985130112</v>
      </c>
      <c r="CB241" s="13">
        <f t="shared" si="445"/>
        <v>-560.83579335793354</v>
      </c>
      <c r="CC241" s="13">
        <f t="shared" si="445"/>
        <v>-561.62820512820508</v>
      </c>
      <c r="CD241" s="13">
        <f t="shared" si="445"/>
        <v>-562.40909090909088</v>
      </c>
      <c r="CE241" s="13">
        <f t="shared" si="445"/>
        <v>-563.17870036101078</v>
      </c>
      <c r="CF241" s="13">
        <f t="shared" si="445"/>
        <v>-563.93727598566306</v>
      </c>
      <c r="CG241" s="13">
        <f t="shared" si="445"/>
        <v>-564.68505338078296</v>
      </c>
      <c r="CH241" s="13">
        <f t="shared" si="445"/>
        <v>-565.42226148409895</v>
      </c>
      <c r="CI241" s="13">
        <f t="shared" si="445"/>
        <v>-566.14912280701753</v>
      </c>
      <c r="CJ241" s="13">
        <f t="shared" si="445"/>
        <v>-566.86585365853659</v>
      </c>
      <c r="CK241" s="13">
        <f t="shared" si="445"/>
        <v>-567.57266435986162</v>
      </c>
      <c r="CL241" s="13">
        <f t="shared" si="445"/>
        <v>-568.26975945017182</v>
      </c>
      <c r="CM241" s="13">
        <f t="shared" si="445"/>
        <v>-568.9573378839591</v>
      </c>
      <c r="CN241" s="13">
        <f t="shared" si="445"/>
        <v>-569.63559322033893</v>
      </c>
      <c r="CO241" s="13">
        <f t="shared" si="445"/>
        <v>-570.30471380471386</v>
      </c>
      <c r="CP241" s="13">
        <f t="shared" si="445"/>
        <v>-570.96488294314383</v>
      </c>
      <c r="CQ241" s="13">
        <f t="shared" si="445"/>
        <v>-571.61627906976742</v>
      </c>
      <c r="CR241" s="13">
        <f t="shared" si="445"/>
        <v>-572.25907590759073</v>
      </c>
      <c r="CS241" s="13">
        <f t="shared" si="445"/>
        <v>-572.89344262295083</v>
      </c>
      <c r="CT241" s="13">
        <f t="shared" si="445"/>
        <v>-573.51954397394138</v>
      </c>
      <c r="CU241" s="13">
        <f t="shared" si="445"/>
        <v>-574.13754045307439</v>
      </c>
      <c r="CV241" s="13">
        <f t="shared" si="445"/>
        <v>-574.74758842443725</v>
      </c>
      <c r="CW241" s="13">
        <f t="shared" si="445"/>
        <v>-575.34984025559106</v>
      </c>
      <c r="CX241" s="13">
        <f t="shared" si="445"/>
        <v>-575.94444444444446</v>
      </c>
      <c r="CY241" s="13">
        <f t="shared" si="445"/>
        <v>-576.53154574132486</v>
      </c>
      <c r="CZ241" s="13">
        <f t="shared" si="445"/>
        <v>-577.11128526645768</v>
      </c>
      <c r="DA241" s="13">
        <f t="shared" si="445"/>
        <v>-577.683800623053</v>
      </c>
      <c r="DB241" s="13">
        <f t="shared" si="445"/>
        <v>-578.24922600619198</v>
      </c>
      <c r="DC241" s="13">
        <f t="shared" si="445"/>
        <v>-578.80769230769226</v>
      </c>
      <c r="DD241" s="13">
        <f t="shared" si="445"/>
        <v>-579.35932721712538</v>
      </c>
      <c r="DE241" s="13">
        <f t="shared" si="445"/>
        <v>-579.90425531914889</v>
      </c>
      <c r="DF241" s="13">
        <f t="shared" si="445"/>
        <v>-580.44259818731121</v>
      </c>
      <c r="DG241" s="13">
        <f t="shared" si="445"/>
        <v>-580.9744744744745</v>
      </c>
      <c r="DH241" s="13">
        <f t="shared" si="445"/>
        <v>-581.5</v>
      </c>
      <c r="DI241" s="13">
        <f t="shared" si="445"/>
        <v>-582.01928783382789</v>
      </c>
      <c r="DJ241" s="13">
        <f t="shared" si="445"/>
        <v>-582.53244837758109</v>
      </c>
      <c r="DK241" s="13">
        <f t="shared" si="445"/>
        <v>-583.03958944281521</v>
      </c>
      <c r="DL241" s="13">
        <f t="shared" si="445"/>
        <v>-583.13265306122446</v>
      </c>
      <c r="DM241" s="13">
        <f t="shared" si="445"/>
        <v>-583.02173913043475</v>
      </c>
      <c r="DN241" s="13">
        <f t="shared" si="445"/>
        <v>-582.91210374639763</v>
      </c>
      <c r="DO241" s="13">
        <f t="shared" si="445"/>
        <v>-582.80372492836682</v>
      </c>
      <c r="DP241" s="13">
        <f t="shared" si="445"/>
        <v>-582.69658119658118</v>
      </c>
      <c r="DQ241" s="13">
        <f t="shared" si="445"/>
        <v>-582.59065155807366</v>
      </c>
      <c r="DR241" s="13">
        <f t="shared" si="445"/>
        <v>-582.4859154929577</v>
      </c>
      <c r="DS241" s="13">
        <f t="shared" si="445"/>
        <v>-582.38235294117646</v>
      </c>
      <c r="DT241" s="13">
        <f t="shared" si="445"/>
        <v>-582.27994428969362</v>
      </c>
      <c r="DU241" s="13">
        <f t="shared" si="445"/>
        <v>-582.1786703601108</v>
      </c>
      <c r="DV241" s="13">
        <f t="shared" si="445"/>
        <v>-582.07851239669424</v>
      </c>
      <c r="DW241" s="13">
        <f t="shared" si="445"/>
        <v>-581.97945205479448</v>
      </c>
      <c r="DX241" s="13">
        <f t="shared" si="445"/>
        <v>-581.88147138964575</v>
      </c>
      <c r="DY241" s="13">
        <f t="shared" si="445"/>
        <v>-581.78455284552842</v>
      </c>
      <c r="DZ241" s="13">
        <f t="shared" si="445"/>
        <v>-581.68867924528297</v>
      </c>
      <c r="EA241" s="13">
        <f t="shared" si="445"/>
        <v>-581.59383378016082</v>
      </c>
      <c r="EB241" s="13">
        <f t="shared" si="445"/>
        <v>-581.5</v>
      </c>
      <c r="EC241" s="13">
        <f t="shared" si="445"/>
        <v>-581.40716180371351</v>
      </c>
      <c r="ED241" s="13">
        <f t="shared" si="445"/>
        <v>-581.31530343007921</v>
      </c>
      <c r="EE241" s="13">
        <f t="shared" si="445"/>
        <v>-581.22440944881896</v>
      </c>
      <c r="EF241" s="13">
        <f t="shared" si="445"/>
        <v>-581.13446475195826</v>
      </c>
      <c r="EG241" s="13">
        <f t="shared" si="445"/>
        <v>-581.0454545454545</v>
      </c>
      <c r="EH241" s="13">
        <f t="shared" si="445"/>
        <v>-580.95736434108528</v>
      </c>
      <c r="EI241" s="13">
        <f t="shared" si="445"/>
        <v>-580.87017994858616</v>
      </c>
      <c r="EJ241" s="13">
        <f t="shared" si="445"/>
        <v>-580.78388746803068</v>
      </c>
      <c r="EK241" s="13">
        <f t="shared" si="445"/>
        <v>-580.69847328244271</v>
      </c>
      <c r="EL241" s="13">
        <f t="shared" si="445"/>
        <v>-580.61392405063293</v>
      </c>
      <c r="EM241" s="13">
        <f t="shared" si="445"/>
        <v>-580.53022670025189</v>
      </c>
      <c r="EN241" s="13">
        <f t="shared" si="445"/>
        <v>-580.4473684210526</v>
      </c>
      <c r="EO241" s="13">
        <f t="shared" si="445"/>
        <v>-580.36533665835407</v>
      </c>
      <c r="EP241" s="13">
        <f t="shared" si="445"/>
        <v>-580.28411910669979</v>
      </c>
      <c r="EQ241" s="13">
        <f t="shared" si="445"/>
        <v>-580.2037037037037</v>
      </c>
      <c r="ER241" s="13">
        <f t="shared" si="445"/>
        <v>-580.12407862407861</v>
      </c>
      <c r="ES241" s="13">
        <f t="shared" si="445"/>
        <v>-580.04523227383868</v>
      </c>
      <c r="ET241" s="13">
        <f t="shared" si="445"/>
        <v>-579.96715328467155</v>
      </c>
      <c r="EU241" s="13">
        <f t="shared" si="445"/>
        <v>-579.88983050847457</v>
      </c>
      <c r="EV241" s="13">
        <f t="shared" si="445"/>
        <v>-579.81325301204822</v>
      </c>
      <c r="EW241" s="13">
        <f t="shared" si="445"/>
        <v>-579.73741007194246</v>
      </c>
      <c r="EX241" s="13">
        <f t="shared" si="445"/>
        <v>-579.66229116945101</v>
      </c>
      <c r="EY241" s="13">
        <f t="shared" si="445"/>
        <v>-579.58788598574824</v>
      </c>
      <c r="EZ241" s="13">
        <f t="shared" si="445"/>
        <v>-579.51418439716315</v>
      </c>
      <c r="FA241" s="13">
        <f t="shared" si="445"/>
        <v>-579.44117647058829</v>
      </c>
      <c r="FB241" s="13">
        <f t="shared" si="445"/>
        <v>-579.36885245901635</v>
      </c>
      <c r="FC241" s="13">
        <f t="shared" si="445"/>
        <v>-579.29720279720277</v>
      </c>
      <c r="FD241" s="13">
        <f t="shared" si="445"/>
        <v>-579.22621809744783</v>
      </c>
      <c r="FE241" s="13">
        <f t="shared" si="445"/>
        <v>-579.15588914549653</v>
      </c>
      <c r="FF241" s="13">
        <f t="shared" si="445"/>
        <v>-579.08620689655174</v>
      </c>
      <c r="FG241" s="13">
        <f t="shared" si="445"/>
        <v>-579.01716247139586</v>
      </c>
      <c r="FH241" s="13">
        <f t="shared" si="445"/>
        <v>-578.9487471526196</v>
      </c>
      <c r="FI241" s="13">
        <f t="shared" si="445"/>
        <v>-578.88095238095241</v>
      </c>
      <c r="FJ241" s="13">
        <f t="shared" si="445"/>
        <v>-578.81376975169303</v>
      </c>
      <c r="FK241" s="13">
        <f t="shared" si="445"/>
        <v>-578.74719101123594</v>
      </c>
      <c r="FL241" s="13">
        <f t="shared" si="445"/>
        <v>-578.68120805369131</v>
      </c>
      <c r="FM241" s="13">
        <f t="shared" si="445"/>
        <v>-578.61581291759467</v>
      </c>
      <c r="FN241" s="13">
        <f t="shared" si="445"/>
        <v>-578.55099778270505</v>
      </c>
      <c r="FO241" s="13">
        <f t="shared" si="445"/>
        <v>-578.48675496688747</v>
      </c>
      <c r="FP241" s="13">
        <f t="shared" si="445"/>
        <v>-578.42307692307691</v>
      </c>
      <c r="FQ241" s="13">
        <f t="shared" si="445"/>
        <v>-578.3599562363238</v>
      </c>
      <c r="FR241" s="13">
        <f t="shared" si="445"/>
        <v>-578.29738562091507</v>
      </c>
      <c r="FS241" s="13">
        <f t="shared" si="445"/>
        <v>-578.23535791757047</v>
      </c>
      <c r="FT241" s="13">
        <f t="shared" si="445"/>
        <v>-578.17386609071275</v>
      </c>
      <c r="FU241" s="13">
        <f t="shared" si="445"/>
        <v>-578.11290322580646</v>
      </c>
      <c r="FV241" s="13">
        <f t="shared" si="445"/>
        <v>-578.05246252676659</v>
      </c>
      <c r="FW241" s="13">
        <f t="shared" si="445"/>
        <v>-577.99253731343288</v>
      </c>
      <c r="FX241" s="13">
        <f t="shared" si="445"/>
        <v>-577.93312101910828</v>
      </c>
      <c r="FY241" s="13">
        <f t="shared" si="445"/>
        <v>-577.87420718816065</v>
      </c>
      <c r="FZ241" s="13">
        <f t="shared" si="445"/>
        <v>-577.81578947368416</v>
      </c>
      <c r="GA241" s="13">
        <f t="shared" si="445"/>
        <v>-577.75786163522014</v>
      </c>
      <c r="GB241" s="13">
        <f t="shared" si="445"/>
        <v>-577.70041753653447</v>
      </c>
      <c r="GC241" s="13">
        <f t="shared" si="445"/>
        <v>-577.6434511434511</v>
      </c>
      <c r="GD241" s="13">
        <f t="shared" si="445"/>
        <v>-577.58695652173913</v>
      </c>
      <c r="GE241" s="13">
        <f t="shared" si="445"/>
        <v>-577.53092783505156</v>
      </c>
      <c r="GF241" s="13">
        <f t="shared" si="445"/>
        <v>-577.47535934291579</v>
      </c>
      <c r="GG241" s="13">
        <f t="shared" si="445"/>
        <v>-577.42024539877298</v>
      </c>
      <c r="GH241" s="13">
        <f t="shared" si="445"/>
        <v>-577.3655804480652</v>
      </c>
      <c r="GI241" s="13">
        <f t="shared" si="445"/>
        <v>-577.31135902636925</v>
      </c>
      <c r="GJ241" s="13">
        <f t="shared" si="445"/>
        <v>-577.25757575757575</v>
      </c>
      <c r="GK241" s="13">
        <f t="shared" si="445"/>
        <v>-577.20422535211264</v>
      </c>
      <c r="GL241" s="13">
        <f t="shared" si="445"/>
        <v>-577.15130260521039</v>
      </c>
      <c r="GM241" s="13">
        <f t="shared" si="445"/>
        <v>-577.09880239520953</v>
      </c>
      <c r="GN241" s="13">
        <f t="shared" si="445"/>
        <v>-577.04671968190848</v>
      </c>
      <c r="GO241" s="13">
        <f t="shared" si="445"/>
        <v>-576.99504950495054</v>
      </c>
      <c r="GP241" s="13">
        <f t="shared" si="445"/>
        <v>-576.94378698224853</v>
      </c>
      <c r="GQ241" s="13">
        <f t="shared" si="445"/>
        <v>-576.89292730844795</v>
      </c>
      <c r="GR241" s="13">
        <f t="shared" si="445"/>
        <v>-576.84246575342468</v>
      </c>
      <c r="GS241" s="13">
        <f t="shared" si="445"/>
        <v>-576.79239766081866</v>
      </c>
      <c r="GT241" s="13">
        <f t="shared" si="445"/>
        <v>-576.742718446602</v>
      </c>
      <c r="GU241" s="13">
        <f t="shared" si="445"/>
        <v>-576.69342359767893</v>
      </c>
      <c r="GV241" s="13">
        <f t="shared" si="445"/>
        <v>-576.64450867052028</v>
      </c>
      <c r="GW241" s="13">
        <f t="shared" si="445"/>
        <v>-576.59596928982728</v>
      </c>
      <c r="GX241" s="13">
        <f t="shared" si="445"/>
        <v>-576.54780114722757</v>
      </c>
      <c r="GY241" s="13">
        <f t="shared" si="445"/>
        <v>-576.5</v>
      </c>
      <c r="GZ241" s="13">
        <f t="shared" si="445"/>
        <v>-576.45256166982915</v>
      </c>
      <c r="HA241" s="13">
        <f t="shared" si="445"/>
        <v>-576.4054820415879</v>
      </c>
      <c r="HB241" s="13">
        <f t="shared" si="445"/>
        <v>-576.35875706214688</v>
      </c>
      <c r="HC241" s="13">
        <f t="shared" si="445"/>
        <v>-576.31238273921201</v>
      </c>
      <c r="HD241" s="13">
        <f t="shared" si="445"/>
        <v>-576.26635514018687</v>
      </c>
      <c r="HE241" s="13">
        <f t="shared" si="445"/>
        <v>-576.2206703910615</v>
      </c>
      <c r="HF241" s="13">
        <f t="shared" si="445"/>
        <v>-576.17532467532465</v>
      </c>
      <c r="HG241" s="13">
        <f t="shared" si="445"/>
        <v>-576.13031423290204</v>
      </c>
      <c r="HH241" s="13">
        <f t="shared" si="445"/>
        <v>-576.08563535911605</v>
      </c>
      <c r="HI241" s="13">
        <f t="shared" si="445"/>
        <v>-576.04128440366969</v>
      </c>
      <c r="HJ241" s="13">
        <f t="shared" si="445"/>
        <v>-575.99725776965261</v>
      </c>
      <c r="HK241" s="13">
        <f t="shared" si="445"/>
        <v>-575.95355191256829</v>
      </c>
      <c r="HL241" s="13">
        <f t="shared" si="445"/>
        <v>-575.91016333938296</v>
      </c>
      <c r="HM241" s="13">
        <f t="shared" si="445"/>
        <v>-575.86708860759495</v>
      </c>
      <c r="HN241" s="13">
        <f t="shared" si="445"/>
        <v>-575.82432432432438</v>
      </c>
      <c r="HO241" s="13">
        <f t="shared" si="445"/>
        <v>-575.78186714542187</v>
      </c>
      <c r="HP241" s="13">
        <f t="shared" si="445"/>
        <v>-575.73971377459748</v>
      </c>
      <c r="HQ241" s="13">
        <f t="shared" si="445"/>
        <v>-575.69786096256678</v>
      </c>
      <c r="HR241" s="13">
        <f t="shared" si="445"/>
        <v>-575.65630550621677</v>
      </c>
      <c r="HS241" s="13">
        <f t="shared" si="445"/>
        <v>-575.61504424778764</v>
      </c>
      <c r="HT241" s="13">
        <f t="shared" si="445"/>
        <v>-575.57407407407413</v>
      </c>
      <c r="HU241" s="13">
        <f t="shared" si="445"/>
        <v>-575.53339191564146</v>
      </c>
      <c r="HV241" s="13">
        <f t="shared" si="445"/>
        <v>-575.49299474605959</v>
      </c>
      <c r="HW241" s="13">
        <f t="shared" si="445"/>
        <v>-575.45287958115182</v>
      </c>
      <c r="HX241" s="13">
        <f t="shared" si="445"/>
        <v>-575.41304347826087</v>
      </c>
      <c r="HY241" s="13">
        <f t="shared" si="445"/>
        <v>-575.37348353552864</v>
      </c>
      <c r="HZ241" s="13">
        <f t="shared" si="445"/>
        <v>-575.33419689119171</v>
      </c>
      <c r="IA241" s="13">
        <f t="shared" si="445"/>
        <v>-575.29518072289159</v>
      </c>
      <c r="IB241" s="13">
        <f t="shared" si="445"/>
        <v>-575.25643224699832</v>
      </c>
      <c r="IC241" s="13">
        <f t="shared" si="445"/>
        <v>-575.21794871794873</v>
      </c>
      <c r="ID241" s="13">
        <f t="shared" si="445"/>
        <v>-575.17972742759798</v>
      </c>
      <c r="IE241" s="13">
        <f t="shared" si="445"/>
        <v>-575.14176570458403</v>
      </c>
      <c r="IF241" s="13">
        <f t="shared" si="445"/>
        <v>-575.10406091370555</v>
      </c>
      <c r="IG241" s="13">
        <f t="shared" si="445"/>
        <v>-575.066610455312</v>
      </c>
      <c r="IH241" s="13">
        <f t="shared" si="445"/>
        <v>-575.02941176470586</v>
      </c>
      <c r="II241" s="13">
        <f t="shared" si="445"/>
        <v>-574.9924623115578</v>
      </c>
      <c r="IJ241" s="13">
        <f t="shared" si="445"/>
        <v>-574.95575959933228</v>
      </c>
      <c r="IK241" s="13">
        <f t="shared" si="445"/>
        <v>-574.91930116472543</v>
      </c>
      <c r="IL241" s="13">
        <f t="shared" si="445"/>
        <v>-574.88308457711446</v>
      </c>
      <c r="IM241" s="13">
        <f t="shared" si="445"/>
        <v>-574.84710743801656</v>
      </c>
      <c r="IN241" s="13">
        <f t="shared" si="445"/>
        <v>-574.81136738056011</v>
      </c>
      <c r="IO241" s="13">
        <f t="shared" si="445"/>
        <v>-574.77586206896547</v>
      </c>
      <c r="IP241" s="13">
        <f t="shared" si="445"/>
        <v>-574.74058919803599</v>
      </c>
      <c r="IQ241" s="13">
        <f t="shared" si="445"/>
        <v>-574.7055464926591</v>
      </c>
      <c r="IR241" s="13">
        <f t="shared" si="445"/>
        <v>-574.67073170731703</v>
      </c>
      <c r="IS241" s="13">
        <f t="shared" si="445"/>
        <v>-574.63614262560782</v>
      </c>
      <c r="IT241" s="13">
        <f t="shared" si="445"/>
        <v>-574.60177705977378</v>
      </c>
      <c r="IU241" s="13">
        <f t="shared" si="445"/>
        <v>-574.56763285024158</v>
      </c>
      <c r="IV241" s="13">
        <f t="shared" si="445"/>
        <v>-574.53370786516848</v>
      </c>
      <c r="IW241" s="13"/>
      <c r="IX241" s="13"/>
      <c r="IY241" s="13"/>
      <c r="IZ241" s="13"/>
      <c r="JA241" s="13"/>
      <c r="JB241" s="13"/>
    </row>
    <row r="242" spans="1:262" ht="12.75" customHeight="1" x14ac:dyDescent="0.3">
      <c r="A242" s="14" t="s">
        <v>44</v>
      </c>
      <c r="B242" s="18">
        <v>362</v>
      </c>
      <c r="C242" s="19">
        <f t="shared" si="425"/>
        <v>111.66666666666667</v>
      </c>
      <c r="D242" s="19">
        <f t="shared" si="426"/>
        <v>-250.33333333333331</v>
      </c>
      <c r="E242" s="19">
        <f t="shared" si="427"/>
        <v>10.5</v>
      </c>
      <c r="F242" s="18" t="e">
        <f t="shared" si="428"/>
        <v>#NUM!</v>
      </c>
      <c r="G242" s="19">
        <f t="shared" si="429"/>
        <v>-8.9404761904761898</v>
      </c>
      <c r="H242" s="16">
        <f t="shared" si="430"/>
        <v>161.66666666666666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4">
        <v>6000</v>
      </c>
      <c r="S242" s="17">
        <f t="shared" si="431"/>
        <v>0.75</v>
      </c>
      <c r="T242" s="17">
        <v>2.5</v>
      </c>
      <c r="U242" s="17">
        <f t="shared" si="432"/>
        <v>1.875</v>
      </c>
      <c r="V242" s="17">
        <f t="shared" si="433"/>
        <v>150</v>
      </c>
      <c r="W242" s="17">
        <f t="shared" si="434"/>
        <v>0.5</v>
      </c>
      <c r="X242" s="17">
        <f t="shared" si="435"/>
        <v>100</v>
      </c>
      <c r="Y242" s="4">
        <f t="shared" si="436"/>
        <v>150</v>
      </c>
      <c r="Z242" s="4">
        <v>0.05</v>
      </c>
      <c r="AA242" s="4">
        <v>12</v>
      </c>
      <c r="AB242" s="4">
        <v>7</v>
      </c>
      <c r="AC242" s="4">
        <v>500</v>
      </c>
      <c r="AD242" s="4">
        <v>150</v>
      </c>
      <c r="AE242" s="4">
        <f t="shared" si="437"/>
        <v>337.5</v>
      </c>
      <c r="AF242" s="4">
        <f t="shared" si="438"/>
        <v>33.75</v>
      </c>
      <c r="AG242" s="13">
        <f t="shared" ref="AG242:IV242" si="446">((($V242+$X242)/10*MAX((AG$2/$AC242),1)+($Y242/80*180*$Z242))/(MAX((AG$2/$AA242),1)+$AB242))*28-$B242</f>
        <v>-215.4375</v>
      </c>
      <c r="AH242" s="13">
        <f t="shared" si="446"/>
        <v>-215.4375</v>
      </c>
      <c r="AI242" s="13">
        <f t="shared" si="446"/>
        <v>-224.05882352941177</v>
      </c>
      <c r="AJ242" s="13">
        <f t="shared" si="446"/>
        <v>-231.72222222222223</v>
      </c>
      <c r="AK242" s="13">
        <f t="shared" si="446"/>
        <v>-238.57894736842104</v>
      </c>
      <c r="AL242" s="13">
        <f t="shared" si="446"/>
        <v>-244.75</v>
      </c>
      <c r="AM242" s="13">
        <f t="shared" si="446"/>
        <v>-250.33333333333331</v>
      </c>
      <c r="AN242" s="13">
        <f t="shared" si="446"/>
        <v>-255.40909090909091</v>
      </c>
      <c r="AO242" s="13">
        <f t="shared" si="446"/>
        <v>-260.04347826086956</v>
      </c>
      <c r="AP242" s="13">
        <f t="shared" si="446"/>
        <v>-264.29166666666663</v>
      </c>
      <c r="AQ242" s="13">
        <f t="shared" si="446"/>
        <v>-268.2</v>
      </c>
      <c r="AR242" s="13">
        <f t="shared" si="446"/>
        <v>-271.80769230769232</v>
      </c>
      <c r="AS242" s="13">
        <f t="shared" si="446"/>
        <v>-275.14814814814815</v>
      </c>
      <c r="AT242" s="13">
        <f t="shared" si="446"/>
        <v>-278.25</v>
      </c>
      <c r="AU242" s="13">
        <f t="shared" si="446"/>
        <v>-281.13793103448279</v>
      </c>
      <c r="AV242" s="13">
        <f t="shared" si="446"/>
        <v>-283.83333333333337</v>
      </c>
      <c r="AW242" s="13">
        <f t="shared" si="446"/>
        <v>-286.35483870967744</v>
      </c>
      <c r="AX242" s="13">
        <f t="shared" si="446"/>
        <v>-288.71875</v>
      </c>
      <c r="AY242" s="13">
        <f t="shared" si="446"/>
        <v>-290.93939393939394</v>
      </c>
      <c r="AZ242" s="13">
        <f t="shared" si="446"/>
        <v>-293.02941176470586</v>
      </c>
      <c r="BA242" s="13">
        <f t="shared" si="446"/>
        <v>-295</v>
      </c>
      <c r="BB242" s="13">
        <f t="shared" si="446"/>
        <v>-296.86111111111109</v>
      </c>
      <c r="BC242" s="13">
        <f t="shared" si="446"/>
        <v>-298.62162162162161</v>
      </c>
      <c r="BD242" s="13">
        <f t="shared" si="446"/>
        <v>-300.28947368421052</v>
      </c>
      <c r="BE242" s="13">
        <f t="shared" si="446"/>
        <v>-301.87179487179486</v>
      </c>
      <c r="BF242" s="13">
        <f t="shared" si="446"/>
        <v>-303.375</v>
      </c>
      <c r="BG242" s="13">
        <f t="shared" si="446"/>
        <v>-304.80487804878049</v>
      </c>
      <c r="BH242" s="13">
        <f t="shared" si="446"/>
        <v>-306.16666666666669</v>
      </c>
      <c r="BI242" s="13">
        <f t="shared" si="446"/>
        <v>-307.46511627906978</v>
      </c>
      <c r="BJ242" s="13">
        <f t="shared" si="446"/>
        <v>-308.70454545454544</v>
      </c>
      <c r="BK242" s="13">
        <f t="shared" si="446"/>
        <v>-309.88888888888891</v>
      </c>
      <c r="BL242" s="13">
        <f t="shared" si="446"/>
        <v>-311.02173913043475</v>
      </c>
      <c r="BM242" s="13">
        <f t="shared" si="446"/>
        <v>-312.10638297872339</v>
      </c>
      <c r="BN242" s="13">
        <f t="shared" si="446"/>
        <v>-313.14583333333331</v>
      </c>
      <c r="BO242" s="13">
        <f t="shared" si="446"/>
        <v>-314.14285714285717</v>
      </c>
      <c r="BP242" s="13">
        <f t="shared" si="446"/>
        <v>-315.10000000000002</v>
      </c>
      <c r="BQ242" s="13">
        <f t="shared" si="446"/>
        <v>-316.01960784313724</v>
      </c>
      <c r="BR242" s="13">
        <f t="shared" si="446"/>
        <v>-316.90384615384613</v>
      </c>
      <c r="BS242" s="13">
        <f t="shared" si="446"/>
        <v>-317.75471698113211</v>
      </c>
      <c r="BT242" s="13">
        <f t="shared" si="446"/>
        <v>-318.57407407407408</v>
      </c>
      <c r="BU242" s="13">
        <f t="shared" si="446"/>
        <v>-319.36363636363637</v>
      </c>
      <c r="BV242" s="13">
        <f t="shared" si="446"/>
        <v>-320.125</v>
      </c>
      <c r="BW242" s="13">
        <f t="shared" si="446"/>
        <v>-320.85964912280701</v>
      </c>
      <c r="BX242" s="13">
        <f t="shared" si="446"/>
        <v>-321.56896551724139</v>
      </c>
      <c r="BY242" s="13">
        <f t="shared" si="446"/>
        <v>-322.25423728813558</v>
      </c>
      <c r="BZ242" s="13">
        <f t="shared" si="446"/>
        <v>-322.91666666666669</v>
      </c>
      <c r="CA242" s="13">
        <f t="shared" si="446"/>
        <v>-323.55737704918033</v>
      </c>
      <c r="CB242" s="13">
        <f t="shared" si="446"/>
        <v>-324.17741935483872</v>
      </c>
      <c r="CC242" s="13">
        <f t="shared" si="446"/>
        <v>-324.77777777777777</v>
      </c>
      <c r="CD242" s="13">
        <f t="shared" si="446"/>
        <v>-325.359375</v>
      </c>
      <c r="CE242" s="13">
        <f t="shared" si="446"/>
        <v>-325.92307692307691</v>
      </c>
      <c r="CF242" s="13">
        <f t="shared" si="446"/>
        <v>-326.469696969697</v>
      </c>
      <c r="CG242" s="13">
        <f t="shared" si="446"/>
        <v>-327</v>
      </c>
      <c r="CH242" s="13">
        <f t="shared" si="446"/>
        <v>-327.51470588235293</v>
      </c>
      <c r="CI242" s="13">
        <f t="shared" si="446"/>
        <v>-328.01449275362319</v>
      </c>
      <c r="CJ242" s="13">
        <f t="shared" si="446"/>
        <v>-328.5</v>
      </c>
      <c r="CK242" s="13">
        <f t="shared" si="446"/>
        <v>-328.97183098591552</v>
      </c>
      <c r="CL242" s="13">
        <f t="shared" si="446"/>
        <v>-329.43055555555554</v>
      </c>
      <c r="CM242" s="13">
        <f t="shared" si="446"/>
        <v>-329.8767123287671</v>
      </c>
      <c r="CN242" s="13">
        <f t="shared" si="446"/>
        <v>-330.31081081081084</v>
      </c>
      <c r="CO242" s="13">
        <f t="shared" si="446"/>
        <v>-330.73333333333335</v>
      </c>
      <c r="CP242" s="13">
        <f t="shared" si="446"/>
        <v>-331.14473684210526</v>
      </c>
      <c r="CQ242" s="13">
        <f t="shared" si="446"/>
        <v>-331.54545454545456</v>
      </c>
      <c r="CR242" s="13">
        <f t="shared" si="446"/>
        <v>-331.93589743589746</v>
      </c>
      <c r="CS242" s="13">
        <f t="shared" si="446"/>
        <v>-332.31645569620252</v>
      </c>
      <c r="CT242" s="13">
        <f t="shared" si="446"/>
        <v>-332.6875</v>
      </c>
      <c r="CU242" s="13">
        <f t="shared" si="446"/>
        <v>-333.04938271604937</v>
      </c>
      <c r="CV242" s="13">
        <f t="shared" si="446"/>
        <v>-333.40243902439022</v>
      </c>
      <c r="CW242" s="13">
        <f t="shared" si="446"/>
        <v>-333.74698795180723</v>
      </c>
      <c r="CX242" s="13">
        <f t="shared" si="446"/>
        <v>-334.08333333333331</v>
      </c>
      <c r="CY242" s="13">
        <f t="shared" si="446"/>
        <v>-334.41176470588238</v>
      </c>
      <c r="CZ242" s="13">
        <f t="shared" si="446"/>
        <v>-334.73255813953489</v>
      </c>
      <c r="DA242" s="13">
        <f t="shared" si="446"/>
        <v>-335.04597701149424</v>
      </c>
      <c r="DB242" s="13">
        <f t="shared" si="446"/>
        <v>-335.35227272727275</v>
      </c>
      <c r="DC242" s="13">
        <f t="shared" si="446"/>
        <v>-335.65168539325845</v>
      </c>
      <c r="DD242" s="13">
        <f t="shared" si="446"/>
        <v>-335.94444444444446</v>
      </c>
      <c r="DE242" s="13">
        <f t="shared" si="446"/>
        <v>-336.23076923076923</v>
      </c>
      <c r="DF242" s="13">
        <f t="shared" si="446"/>
        <v>-336.51086956521738</v>
      </c>
      <c r="DG242" s="13">
        <f t="shared" si="446"/>
        <v>-336.78494623655916</v>
      </c>
      <c r="DH242" s="13">
        <f t="shared" si="446"/>
        <v>-337.05319148936172</v>
      </c>
      <c r="DI242" s="13">
        <f t="shared" si="446"/>
        <v>-337.31578947368422</v>
      </c>
      <c r="DJ242" s="13">
        <f t="shared" si="446"/>
        <v>-337.57291666666669</v>
      </c>
      <c r="DK242" s="13">
        <f t="shared" si="446"/>
        <v>-337.82474226804123</v>
      </c>
      <c r="DL242" s="13">
        <f t="shared" si="446"/>
        <v>-337.95714285714286</v>
      </c>
      <c r="DM242" s="13">
        <f t="shared" si="446"/>
        <v>-338.030303030303</v>
      </c>
      <c r="DN242" s="13">
        <f t="shared" si="446"/>
        <v>-338.10199999999998</v>
      </c>
      <c r="DO242" s="13">
        <f t="shared" si="446"/>
        <v>-338.17227722772276</v>
      </c>
      <c r="DP242" s="13">
        <f t="shared" si="446"/>
        <v>-338.24117647058824</v>
      </c>
      <c r="DQ242" s="13">
        <f t="shared" si="446"/>
        <v>-338.30873786407767</v>
      </c>
      <c r="DR242" s="13">
        <f t="shared" si="446"/>
        <v>-338.375</v>
      </c>
      <c r="DS242" s="13">
        <f t="shared" si="446"/>
        <v>-338.44</v>
      </c>
      <c r="DT242" s="13">
        <f t="shared" si="446"/>
        <v>-338.50377358490567</v>
      </c>
      <c r="DU242" s="13">
        <f t="shared" si="446"/>
        <v>-338.56635514018689</v>
      </c>
      <c r="DV242" s="13">
        <f t="shared" si="446"/>
        <v>-338.62777777777779</v>
      </c>
      <c r="DW242" s="13">
        <f t="shared" si="446"/>
        <v>-338.6880733944954</v>
      </c>
      <c r="DX242" s="13">
        <f t="shared" si="446"/>
        <v>-338.74727272727273</v>
      </c>
      <c r="DY242" s="13">
        <f t="shared" si="446"/>
        <v>-338.80540540540539</v>
      </c>
      <c r="DZ242" s="13">
        <f t="shared" si="446"/>
        <v>-338.86250000000001</v>
      </c>
      <c r="EA242" s="13">
        <f t="shared" si="446"/>
        <v>-338.91858407079644</v>
      </c>
      <c r="EB242" s="13">
        <f t="shared" si="446"/>
        <v>-338.9736842105263</v>
      </c>
      <c r="EC242" s="13">
        <f t="shared" si="446"/>
        <v>-339.02782608695651</v>
      </c>
      <c r="ED242" s="13">
        <f t="shared" si="446"/>
        <v>-339.08103448275864</v>
      </c>
      <c r="EE242" s="13">
        <f t="shared" si="446"/>
        <v>-339.13333333333333</v>
      </c>
      <c r="EF242" s="13">
        <f t="shared" si="446"/>
        <v>-339.18474576271188</v>
      </c>
      <c r="EG242" s="13">
        <f t="shared" si="446"/>
        <v>-339.23529411764707</v>
      </c>
      <c r="EH242" s="13">
        <f t="shared" si="446"/>
        <v>-339.28500000000003</v>
      </c>
      <c r="EI242" s="13">
        <f t="shared" si="446"/>
        <v>-339.33388429752068</v>
      </c>
      <c r="EJ242" s="13">
        <f t="shared" si="446"/>
        <v>-339.38196721311476</v>
      </c>
      <c r="EK242" s="13">
        <f t="shared" si="446"/>
        <v>-339.42926829268293</v>
      </c>
      <c r="EL242" s="13">
        <f t="shared" si="446"/>
        <v>-339.47580645161293</v>
      </c>
      <c r="EM242" s="13">
        <f t="shared" si="446"/>
        <v>-339.52159999999998</v>
      </c>
      <c r="EN242" s="13">
        <f t="shared" si="446"/>
        <v>-339.56666666666666</v>
      </c>
      <c r="EO242" s="13">
        <f t="shared" si="446"/>
        <v>-339.61102362204724</v>
      </c>
      <c r="EP242" s="13">
        <f t="shared" si="446"/>
        <v>-339.65468750000002</v>
      </c>
      <c r="EQ242" s="13">
        <f t="shared" si="446"/>
        <v>-339.69767441860466</v>
      </c>
      <c r="ER242" s="13">
        <f t="shared" si="446"/>
        <v>-339.74</v>
      </c>
      <c r="ES242" s="13">
        <f t="shared" si="446"/>
        <v>-339.78167938931296</v>
      </c>
      <c r="ET242" s="13">
        <f t="shared" si="446"/>
        <v>-339.82272727272726</v>
      </c>
      <c r="EU242" s="13">
        <f t="shared" si="446"/>
        <v>-339.86315789473684</v>
      </c>
      <c r="EV242" s="13">
        <f t="shared" si="446"/>
        <v>-339.90298507462688</v>
      </c>
      <c r="EW242" s="13">
        <f t="shared" si="446"/>
        <v>-339.9422222222222</v>
      </c>
      <c r="EX242" s="13">
        <f t="shared" si="446"/>
        <v>-339.98088235294119</v>
      </c>
      <c r="EY242" s="13">
        <f t="shared" si="446"/>
        <v>-340.01897810218981</v>
      </c>
      <c r="EZ242" s="13">
        <f t="shared" si="446"/>
        <v>-340.0565217391304</v>
      </c>
      <c r="FA242" s="13">
        <f t="shared" si="446"/>
        <v>-340.0935251798561</v>
      </c>
      <c r="FB242" s="13">
        <f t="shared" si="446"/>
        <v>-340.13</v>
      </c>
      <c r="FC242" s="13">
        <f t="shared" si="446"/>
        <v>-340.16595744680853</v>
      </c>
      <c r="FD242" s="13">
        <f t="shared" si="446"/>
        <v>-340.20140845070421</v>
      </c>
      <c r="FE242" s="13">
        <f t="shared" si="446"/>
        <v>-340.23636363636365</v>
      </c>
      <c r="FF242" s="13">
        <f t="shared" si="446"/>
        <v>-340.27083333333331</v>
      </c>
      <c r="FG242" s="13">
        <f t="shared" si="446"/>
        <v>-340.3048275862069</v>
      </c>
      <c r="FH242" s="13">
        <f t="shared" si="446"/>
        <v>-340.33835616438358</v>
      </c>
      <c r="FI242" s="13">
        <f t="shared" si="446"/>
        <v>-340.37142857142857</v>
      </c>
      <c r="FJ242" s="13">
        <f t="shared" si="446"/>
        <v>-340.40405405405403</v>
      </c>
      <c r="FK242" s="13">
        <f t="shared" si="446"/>
        <v>-340.43624161073825</v>
      </c>
      <c r="FL242" s="13">
        <f t="shared" si="446"/>
        <v>-340.46800000000002</v>
      </c>
      <c r="FM242" s="13">
        <f t="shared" si="446"/>
        <v>-340.49933774834437</v>
      </c>
      <c r="FN242" s="13">
        <f t="shared" si="446"/>
        <v>-340.53026315789475</v>
      </c>
      <c r="FO242" s="13">
        <f t="shared" si="446"/>
        <v>-340.56078431372549</v>
      </c>
      <c r="FP242" s="13">
        <f t="shared" si="446"/>
        <v>-340.59090909090907</v>
      </c>
      <c r="FQ242" s="13">
        <f t="shared" si="446"/>
        <v>-340.62064516129033</v>
      </c>
      <c r="FR242" s="13">
        <f t="shared" si="446"/>
        <v>-340.65</v>
      </c>
      <c r="FS242" s="13">
        <f t="shared" si="446"/>
        <v>-340.67898089171973</v>
      </c>
      <c r="FT242" s="13">
        <f t="shared" si="446"/>
        <v>-340.70759493670886</v>
      </c>
      <c r="FU242" s="13">
        <f t="shared" si="446"/>
        <v>-340.7358490566038</v>
      </c>
      <c r="FV242" s="13">
        <f t="shared" si="446"/>
        <v>-340.76375000000002</v>
      </c>
      <c r="FW242" s="13">
        <f t="shared" si="446"/>
        <v>-340.7913043478261</v>
      </c>
      <c r="FX242" s="13">
        <f t="shared" si="446"/>
        <v>-340.81851851851854</v>
      </c>
      <c r="FY242" s="13">
        <f t="shared" si="446"/>
        <v>-340.84539877300614</v>
      </c>
      <c r="FZ242" s="13">
        <f t="shared" si="446"/>
        <v>-340.8719512195122</v>
      </c>
      <c r="GA242" s="13">
        <f t="shared" si="446"/>
        <v>-340.8981818181818</v>
      </c>
      <c r="GB242" s="13">
        <f t="shared" si="446"/>
        <v>-340.92409638554216</v>
      </c>
      <c r="GC242" s="13">
        <f t="shared" si="446"/>
        <v>-340.94970059880239</v>
      </c>
      <c r="GD242" s="13">
        <f t="shared" si="446"/>
        <v>-340.97500000000002</v>
      </c>
      <c r="GE242" s="13">
        <f t="shared" si="446"/>
        <v>-341</v>
      </c>
      <c r="GF242" s="13">
        <f t="shared" si="446"/>
        <v>-341.02470588235292</v>
      </c>
      <c r="GG242" s="13">
        <f t="shared" si="446"/>
        <v>-341.04912280701757</v>
      </c>
      <c r="GH242" s="13">
        <f t="shared" si="446"/>
        <v>-341.07325581395349</v>
      </c>
      <c r="GI242" s="13">
        <f t="shared" si="446"/>
        <v>-341.09710982658959</v>
      </c>
      <c r="GJ242" s="13">
        <f t="shared" si="446"/>
        <v>-341.12068965517244</v>
      </c>
      <c r="GK242" s="13">
        <f t="shared" si="446"/>
        <v>-341.14400000000001</v>
      </c>
      <c r="GL242" s="13">
        <f t="shared" si="446"/>
        <v>-341.16704545454547</v>
      </c>
      <c r="GM242" s="13">
        <f t="shared" si="446"/>
        <v>-341.18983050847459</v>
      </c>
      <c r="GN242" s="13">
        <f t="shared" si="446"/>
        <v>-341.21235955056181</v>
      </c>
      <c r="GO242" s="13">
        <f t="shared" si="446"/>
        <v>-341.23463687150837</v>
      </c>
      <c r="GP242" s="13">
        <f t="shared" si="446"/>
        <v>-341.25666666666666</v>
      </c>
      <c r="GQ242" s="13">
        <f t="shared" si="446"/>
        <v>-341.27845303867406</v>
      </c>
      <c r="GR242" s="13">
        <f t="shared" si="446"/>
        <v>-341.3</v>
      </c>
      <c r="GS242" s="13">
        <f t="shared" si="446"/>
        <v>-341.32131147540986</v>
      </c>
      <c r="GT242" s="13">
        <f t="shared" si="446"/>
        <v>-341.34239130434781</v>
      </c>
      <c r="GU242" s="13">
        <f t="shared" si="446"/>
        <v>-341.36324324324323</v>
      </c>
      <c r="GV242" s="13">
        <f t="shared" si="446"/>
        <v>-341.38387096774193</v>
      </c>
      <c r="GW242" s="13">
        <f t="shared" si="446"/>
        <v>-341.40427807486628</v>
      </c>
      <c r="GX242" s="13">
        <f t="shared" si="446"/>
        <v>-341.42446808510635</v>
      </c>
      <c r="GY242" s="13">
        <f t="shared" si="446"/>
        <v>-341.44444444444446</v>
      </c>
      <c r="GZ242" s="13">
        <f t="shared" si="446"/>
        <v>-341.46421052631581</v>
      </c>
      <c r="HA242" s="13">
        <f t="shared" si="446"/>
        <v>-341.48376963350785</v>
      </c>
      <c r="HB242" s="13">
        <f t="shared" si="446"/>
        <v>-341.50312500000001</v>
      </c>
      <c r="HC242" s="13">
        <f t="shared" si="446"/>
        <v>-341.52227979274613</v>
      </c>
      <c r="HD242" s="13">
        <f t="shared" si="446"/>
        <v>-341.54123711340208</v>
      </c>
      <c r="HE242" s="13">
        <f t="shared" si="446"/>
        <v>-341.56</v>
      </c>
      <c r="HF242" s="13">
        <f t="shared" si="446"/>
        <v>-341.57857142857142</v>
      </c>
      <c r="HG242" s="13">
        <f t="shared" si="446"/>
        <v>-341.59695431472079</v>
      </c>
      <c r="HH242" s="13">
        <f t="shared" si="446"/>
        <v>-341.61515151515152</v>
      </c>
      <c r="HI242" s="13">
        <f t="shared" si="446"/>
        <v>-341.63316582914575</v>
      </c>
      <c r="HJ242" s="13">
        <f t="shared" si="446"/>
        <v>-341.65100000000001</v>
      </c>
      <c r="HK242" s="13">
        <f t="shared" si="446"/>
        <v>-341.6686567164179</v>
      </c>
      <c r="HL242" s="13">
        <f t="shared" si="446"/>
        <v>-341.68613861386137</v>
      </c>
      <c r="HM242" s="13">
        <f t="shared" si="446"/>
        <v>-341.70344827586206</v>
      </c>
      <c r="HN242" s="13">
        <f t="shared" si="446"/>
        <v>-341.72058823529414</v>
      </c>
      <c r="HO242" s="13">
        <f t="shared" si="446"/>
        <v>-341.73756097560977</v>
      </c>
      <c r="HP242" s="13">
        <f t="shared" si="446"/>
        <v>-341.75436893203886</v>
      </c>
      <c r="HQ242" s="13">
        <f t="shared" si="446"/>
        <v>-341.77101449275364</v>
      </c>
      <c r="HR242" s="13">
        <f t="shared" si="446"/>
        <v>-341.78750000000002</v>
      </c>
      <c r="HS242" s="13">
        <f t="shared" si="446"/>
        <v>-341.8038277511962</v>
      </c>
      <c r="HT242" s="13">
        <f t="shared" si="446"/>
        <v>-341.82</v>
      </c>
      <c r="HU242" s="13">
        <f t="shared" si="446"/>
        <v>-341.83601895734597</v>
      </c>
      <c r="HV242" s="13">
        <f t="shared" si="446"/>
        <v>-341.85188679245283</v>
      </c>
      <c r="HW242" s="13">
        <f t="shared" si="446"/>
        <v>-341.86760563380284</v>
      </c>
      <c r="HX242" s="13">
        <f t="shared" si="446"/>
        <v>-341.88317757009344</v>
      </c>
      <c r="HY242" s="13">
        <f t="shared" si="446"/>
        <v>-341.89860465116277</v>
      </c>
      <c r="HZ242" s="13">
        <f t="shared" si="446"/>
        <v>-341.91388888888889</v>
      </c>
      <c r="IA242" s="13">
        <f t="shared" si="446"/>
        <v>-341.92903225806452</v>
      </c>
      <c r="IB242" s="13">
        <f t="shared" si="446"/>
        <v>-341.94403669724772</v>
      </c>
      <c r="IC242" s="13">
        <f t="shared" si="446"/>
        <v>-341.95890410958907</v>
      </c>
      <c r="ID242" s="13">
        <f t="shared" si="446"/>
        <v>-341.97363636363639</v>
      </c>
      <c r="IE242" s="13">
        <f t="shared" si="446"/>
        <v>-341.98823529411766</v>
      </c>
      <c r="IF242" s="13">
        <f t="shared" si="446"/>
        <v>-342.00270270270272</v>
      </c>
      <c r="IG242" s="13">
        <f t="shared" si="446"/>
        <v>-342.0170403587444</v>
      </c>
      <c r="IH242" s="13">
        <f t="shared" si="446"/>
        <v>-342.03125</v>
      </c>
      <c r="II242" s="13">
        <f t="shared" si="446"/>
        <v>-342.04533333333336</v>
      </c>
      <c r="IJ242" s="13">
        <f t="shared" si="446"/>
        <v>-342.05929203539824</v>
      </c>
      <c r="IK242" s="13">
        <f t="shared" si="446"/>
        <v>-342.07312775330399</v>
      </c>
      <c r="IL242" s="13">
        <f t="shared" si="446"/>
        <v>-342.08684210526314</v>
      </c>
      <c r="IM242" s="13">
        <f t="shared" si="446"/>
        <v>-342.10043668122273</v>
      </c>
      <c r="IN242" s="13">
        <f t="shared" si="446"/>
        <v>-342.11391304347825</v>
      </c>
      <c r="IO242" s="13">
        <f t="shared" si="446"/>
        <v>-342.12727272727273</v>
      </c>
      <c r="IP242" s="13">
        <f t="shared" si="446"/>
        <v>-342.14051724137931</v>
      </c>
      <c r="IQ242" s="13">
        <f t="shared" si="446"/>
        <v>-342.15364806866955</v>
      </c>
      <c r="IR242" s="13">
        <f t="shared" si="446"/>
        <v>-342.16666666666669</v>
      </c>
      <c r="IS242" s="13">
        <f t="shared" si="446"/>
        <v>-342.17957446808509</v>
      </c>
      <c r="IT242" s="13">
        <f t="shared" si="446"/>
        <v>-342.19237288135594</v>
      </c>
      <c r="IU242" s="13">
        <f t="shared" si="446"/>
        <v>-342.20506329113925</v>
      </c>
      <c r="IV242" s="13">
        <f t="shared" si="446"/>
        <v>-342.2176470588235</v>
      </c>
      <c r="IW242" s="13"/>
      <c r="IX242" s="13"/>
      <c r="IY242" s="13"/>
      <c r="IZ242" s="13"/>
      <c r="JA242" s="13"/>
      <c r="JB242" s="13"/>
    </row>
    <row r="243" spans="1:262" ht="12.75" customHeight="1" x14ac:dyDescent="0.3">
      <c r="A243" s="10" t="s">
        <v>45</v>
      </c>
      <c r="B243" s="2">
        <v>208</v>
      </c>
      <c r="C243" s="13">
        <f t="shared" si="425"/>
        <v>111.66666666666667</v>
      </c>
      <c r="D243" s="13">
        <f t="shared" si="426"/>
        <v>-96.333333333333329</v>
      </c>
      <c r="E243" s="13">
        <f t="shared" si="427"/>
        <v>10.5</v>
      </c>
      <c r="F243" s="2" t="e">
        <f t="shared" si="428"/>
        <v>#NUM!</v>
      </c>
      <c r="G243" s="13">
        <f t="shared" si="429"/>
        <v>-3.4404761904761902</v>
      </c>
      <c r="H243" s="11">
        <f t="shared" si="430"/>
        <v>161.66666666666666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4">
        <v>3000</v>
      </c>
      <c r="S243" s="17">
        <f t="shared" si="431"/>
        <v>0.75</v>
      </c>
      <c r="T243" s="17">
        <v>2.5</v>
      </c>
      <c r="U243" s="17">
        <f t="shared" si="432"/>
        <v>1.875</v>
      </c>
      <c r="V243" s="17">
        <f t="shared" si="433"/>
        <v>150</v>
      </c>
      <c r="W243" s="17">
        <f t="shared" si="434"/>
        <v>0.5</v>
      </c>
      <c r="X243" s="17">
        <f t="shared" si="435"/>
        <v>100</v>
      </c>
      <c r="Y243" s="4">
        <f t="shared" si="436"/>
        <v>150</v>
      </c>
      <c r="Z243" s="4">
        <v>0.05</v>
      </c>
      <c r="AA243" s="4">
        <v>12</v>
      </c>
      <c r="AB243" s="4">
        <v>7</v>
      </c>
      <c r="AC243" s="4">
        <v>500</v>
      </c>
      <c r="AD243" s="4">
        <v>150</v>
      </c>
      <c r="AE243" s="4">
        <f t="shared" si="437"/>
        <v>337.5</v>
      </c>
      <c r="AF243" s="4">
        <f t="shared" si="438"/>
        <v>33.75</v>
      </c>
      <c r="AG243" s="13">
        <f t="shared" ref="AG243:IV243" si="447">((($V243+$X243)/10*MAX((AG$2/$AC243),1)+($Y243/80*180*$Z243))/(MAX((AG$2/$AA243),1)+$AB243))*28-$B243</f>
        <v>-61.4375</v>
      </c>
      <c r="AH243" s="13">
        <f t="shared" si="447"/>
        <v>-61.4375</v>
      </c>
      <c r="AI243" s="13">
        <f t="shared" si="447"/>
        <v>-70.058823529411768</v>
      </c>
      <c r="AJ243" s="13">
        <f t="shared" si="447"/>
        <v>-77.722222222222229</v>
      </c>
      <c r="AK243" s="13">
        <f t="shared" si="447"/>
        <v>-84.578947368421055</v>
      </c>
      <c r="AL243" s="13">
        <f t="shared" si="447"/>
        <v>-90.75</v>
      </c>
      <c r="AM243" s="13">
        <f t="shared" si="447"/>
        <v>-96.333333333333329</v>
      </c>
      <c r="AN243" s="13">
        <f t="shared" si="447"/>
        <v>-101.40909090909091</v>
      </c>
      <c r="AO243" s="13">
        <f t="shared" si="447"/>
        <v>-106.04347826086956</v>
      </c>
      <c r="AP243" s="13">
        <f t="shared" si="447"/>
        <v>-110.29166666666666</v>
      </c>
      <c r="AQ243" s="13">
        <f t="shared" si="447"/>
        <v>-114.2</v>
      </c>
      <c r="AR243" s="13">
        <f t="shared" si="447"/>
        <v>-117.80769230769231</v>
      </c>
      <c r="AS243" s="13">
        <f t="shared" si="447"/>
        <v>-121.14814814814815</v>
      </c>
      <c r="AT243" s="13">
        <f t="shared" si="447"/>
        <v>-124.25</v>
      </c>
      <c r="AU243" s="13">
        <f t="shared" si="447"/>
        <v>-127.13793103448276</v>
      </c>
      <c r="AV243" s="13">
        <f t="shared" si="447"/>
        <v>-129.83333333333334</v>
      </c>
      <c r="AW243" s="13">
        <f t="shared" si="447"/>
        <v>-132.35483870967744</v>
      </c>
      <c r="AX243" s="13">
        <f t="shared" si="447"/>
        <v>-134.71875</v>
      </c>
      <c r="AY243" s="13">
        <f t="shared" si="447"/>
        <v>-136.93939393939394</v>
      </c>
      <c r="AZ243" s="13">
        <f t="shared" si="447"/>
        <v>-139.02941176470588</v>
      </c>
      <c r="BA243" s="13">
        <f t="shared" si="447"/>
        <v>-141</v>
      </c>
      <c r="BB243" s="13">
        <f t="shared" si="447"/>
        <v>-142.86111111111111</v>
      </c>
      <c r="BC243" s="13">
        <f t="shared" si="447"/>
        <v>-144.62162162162161</v>
      </c>
      <c r="BD243" s="13">
        <f t="shared" si="447"/>
        <v>-146.28947368421052</v>
      </c>
      <c r="BE243" s="13">
        <f t="shared" si="447"/>
        <v>-147.87179487179486</v>
      </c>
      <c r="BF243" s="13">
        <f t="shared" si="447"/>
        <v>-149.375</v>
      </c>
      <c r="BG243" s="13">
        <f t="shared" si="447"/>
        <v>-150.80487804878049</v>
      </c>
      <c r="BH243" s="13">
        <f t="shared" si="447"/>
        <v>-152.16666666666666</v>
      </c>
      <c r="BI243" s="13">
        <f t="shared" si="447"/>
        <v>-153.46511627906978</v>
      </c>
      <c r="BJ243" s="13">
        <f t="shared" si="447"/>
        <v>-154.70454545454544</v>
      </c>
      <c r="BK243" s="13">
        <f t="shared" si="447"/>
        <v>-155.88888888888889</v>
      </c>
      <c r="BL243" s="13">
        <f t="shared" si="447"/>
        <v>-157.02173913043478</v>
      </c>
      <c r="BM243" s="13">
        <f t="shared" si="447"/>
        <v>-158.10638297872339</v>
      </c>
      <c r="BN243" s="13">
        <f t="shared" si="447"/>
        <v>-159.14583333333331</v>
      </c>
      <c r="BO243" s="13">
        <f t="shared" si="447"/>
        <v>-160.14285714285714</v>
      </c>
      <c r="BP243" s="13">
        <f t="shared" si="447"/>
        <v>-161.1</v>
      </c>
      <c r="BQ243" s="13">
        <f t="shared" si="447"/>
        <v>-162.01960784313727</v>
      </c>
      <c r="BR243" s="13">
        <f t="shared" si="447"/>
        <v>-162.90384615384616</v>
      </c>
      <c r="BS243" s="13">
        <f t="shared" si="447"/>
        <v>-163.75471698113208</v>
      </c>
      <c r="BT243" s="13">
        <f t="shared" si="447"/>
        <v>-164.57407407407408</v>
      </c>
      <c r="BU243" s="13">
        <f t="shared" si="447"/>
        <v>-165.36363636363637</v>
      </c>
      <c r="BV243" s="13">
        <f t="shared" si="447"/>
        <v>-166.125</v>
      </c>
      <c r="BW243" s="13">
        <f t="shared" si="447"/>
        <v>-166.85964912280701</v>
      </c>
      <c r="BX243" s="13">
        <f t="shared" si="447"/>
        <v>-167.56896551724139</v>
      </c>
      <c r="BY243" s="13">
        <f t="shared" si="447"/>
        <v>-168.25423728813558</v>
      </c>
      <c r="BZ243" s="13">
        <f t="shared" si="447"/>
        <v>-168.91666666666669</v>
      </c>
      <c r="CA243" s="13">
        <f t="shared" si="447"/>
        <v>-169.55737704918033</v>
      </c>
      <c r="CB243" s="13">
        <f t="shared" si="447"/>
        <v>-170.17741935483872</v>
      </c>
      <c r="CC243" s="13">
        <f t="shared" si="447"/>
        <v>-170.77777777777777</v>
      </c>
      <c r="CD243" s="13">
        <f t="shared" si="447"/>
        <v>-171.359375</v>
      </c>
      <c r="CE243" s="13">
        <f t="shared" si="447"/>
        <v>-171.92307692307691</v>
      </c>
      <c r="CF243" s="13">
        <f t="shared" si="447"/>
        <v>-172.46969696969697</v>
      </c>
      <c r="CG243" s="13">
        <f t="shared" si="447"/>
        <v>-173</v>
      </c>
      <c r="CH243" s="13">
        <f t="shared" si="447"/>
        <v>-173.51470588235293</v>
      </c>
      <c r="CI243" s="13">
        <f t="shared" si="447"/>
        <v>-174.01449275362319</v>
      </c>
      <c r="CJ243" s="13">
        <f t="shared" si="447"/>
        <v>-174.5</v>
      </c>
      <c r="CK243" s="13">
        <f t="shared" si="447"/>
        <v>-174.97183098591549</v>
      </c>
      <c r="CL243" s="13">
        <f t="shared" si="447"/>
        <v>-175.43055555555554</v>
      </c>
      <c r="CM243" s="13">
        <f t="shared" si="447"/>
        <v>-175.87671232876713</v>
      </c>
      <c r="CN243" s="13">
        <f t="shared" si="447"/>
        <v>-176.31081081081081</v>
      </c>
      <c r="CO243" s="13">
        <f t="shared" si="447"/>
        <v>-176.73333333333335</v>
      </c>
      <c r="CP243" s="13">
        <f t="shared" si="447"/>
        <v>-177.14473684210526</v>
      </c>
      <c r="CQ243" s="13">
        <f t="shared" si="447"/>
        <v>-177.54545454545456</v>
      </c>
      <c r="CR243" s="13">
        <f t="shared" si="447"/>
        <v>-177.93589743589743</v>
      </c>
      <c r="CS243" s="13">
        <f t="shared" si="447"/>
        <v>-178.31645569620252</v>
      </c>
      <c r="CT243" s="13">
        <f t="shared" si="447"/>
        <v>-178.6875</v>
      </c>
      <c r="CU243" s="13">
        <f t="shared" si="447"/>
        <v>-179.04938271604939</v>
      </c>
      <c r="CV243" s="13">
        <f t="shared" si="447"/>
        <v>-179.40243902439025</v>
      </c>
      <c r="CW243" s="13">
        <f t="shared" si="447"/>
        <v>-179.74698795180723</v>
      </c>
      <c r="CX243" s="13">
        <f t="shared" si="447"/>
        <v>-180.08333333333334</v>
      </c>
      <c r="CY243" s="13">
        <f t="shared" si="447"/>
        <v>-180.41176470588235</v>
      </c>
      <c r="CZ243" s="13">
        <f t="shared" si="447"/>
        <v>-180.73255813953489</v>
      </c>
      <c r="DA243" s="13">
        <f t="shared" si="447"/>
        <v>-181.04597701149424</v>
      </c>
      <c r="DB243" s="13">
        <f t="shared" si="447"/>
        <v>-181.35227272727272</v>
      </c>
      <c r="DC243" s="13">
        <f t="shared" si="447"/>
        <v>-181.65168539325842</v>
      </c>
      <c r="DD243" s="13">
        <f t="shared" si="447"/>
        <v>-181.94444444444446</v>
      </c>
      <c r="DE243" s="13">
        <f t="shared" si="447"/>
        <v>-182.23076923076923</v>
      </c>
      <c r="DF243" s="13">
        <f t="shared" si="447"/>
        <v>-182.51086956521738</v>
      </c>
      <c r="DG243" s="13">
        <f t="shared" si="447"/>
        <v>-182.78494623655914</v>
      </c>
      <c r="DH243" s="13">
        <f t="shared" si="447"/>
        <v>-183.05319148936169</v>
      </c>
      <c r="DI243" s="13">
        <f t="shared" si="447"/>
        <v>-183.31578947368422</v>
      </c>
      <c r="DJ243" s="13">
        <f t="shared" si="447"/>
        <v>-183.57291666666666</v>
      </c>
      <c r="DK243" s="13">
        <f t="shared" si="447"/>
        <v>-183.82474226804123</v>
      </c>
      <c r="DL243" s="13">
        <f t="shared" si="447"/>
        <v>-183.95714285714286</v>
      </c>
      <c r="DM243" s="13">
        <f t="shared" si="447"/>
        <v>-184.03030303030303</v>
      </c>
      <c r="DN243" s="13">
        <f t="shared" si="447"/>
        <v>-184.102</v>
      </c>
      <c r="DO243" s="13">
        <f t="shared" si="447"/>
        <v>-184.17227722772276</v>
      </c>
      <c r="DP243" s="13">
        <f t="shared" si="447"/>
        <v>-184.24117647058824</v>
      </c>
      <c r="DQ243" s="13">
        <f t="shared" si="447"/>
        <v>-184.30873786407767</v>
      </c>
      <c r="DR243" s="13">
        <f t="shared" si="447"/>
        <v>-184.375</v>
      </c>
      <c r="DS243" s="13">
        <f t="shared" si="447"/>
        <v>-184.44</v>
      </c>
      <c r="DT243" s="13">
        <f t="shared" si="447"/>
        <v>-184.50377358490567</v>
      </c>
      <c r="DU243" s="13">
        <f t="shared" si="447"/>
        <v>-184.56635514018691</v>
      </c>
      <c r="DV243" s="13">
        <f t="shared" si="447"/>
        <v>-184.62777777777779</v>
      </c>
      <c r="DW243" s="13">
        <f t="shared" si="447"/>
        <v>-184.6880733944954</v>
      </c>
      <c r="DX243" s="13">
        <f t="shared" si="447"/>
        <v>-184.74727272727273</v>
      </c>
      <c r="DY243" s="13">
        <f t="shared" si="447"/>
        <v>-184.80540540540539</v>
      </c>
      <c r="DZ243" s="13">
        <f t="shared" si="447"/>
        <v>-184.86250000000001</v>
      </c>
      <c r="EA243" s="13">
        <f t="shared" si="447"/>
        <v>-184.91858407079647</v>
      </c>
      <c r="EB243" s="13">
        <f t="shared" si="447"/>
        <v>-184.97368421052633</v>
      </c>
      <c r="EC243" s="13">
        <f t="shared" si="447"/>
        <v>-185.02782608695651</v>
      </c>
      <c r="ED243" s="13">
        <f t="shared" si="447"/>
        <v>-185.08103448275861</v>
      </c>
      <c r="EE243" s="13">
        <f t="shared" si="447"/>
        <v>-185.13333333333333</v>
      </c>
      <c r="EF243" s="13">
        <f t="shared" si="447"/>
        <v>-185.18474576271186</v>
      </c>
      <c r="EG243" s="13">
        <f t="shared" si="447"/>
        <v>-185.23529411764707</v>
      </c>
      <c r="EH243" s="13">
        <f t="shared" si="447"/>
        <v>-185.285</v>
      </c>
      <c r="EI243" s="13">
        <f t="shared" si="447"/>
        <v>-185.33388429752065</v>
      </c>
      <c r="EJ243" s="13">
        <f t="shared" si="447"/>
        <v>-185.38196721311476</v>
      </c>
      <c r="EK243" s="13">
        <f t="shared" si="447"/>
        <v>-185.42926829268293</v>
      </c>
      <c r="EL243" s="13">
        <f t="shared" si="447"/>
        <v>-185.4758064516129</v>
      </c>
      <c r="EM243" s="13">
        <f t="shared" si="447"/>
        <v>-185.52160000000001</v>
      </c>
      <c r="EN243" s="13">
        <f t="shared" si="447"/>
        <v>-185.56666666666666</v>
      </c>
      <c r="EO243" s="13">
        <f t="shared" si="447"/>
        <v>-185.61102362204724</v>
      </c>
      <c r="EP243" s="13">
        <f t="shared" si="447"/>
        <v>-185.65468749999999</v>
      </c>
      <c r="EQ243" s="13">
        <f t="shared" si="447"/>
        <v>-185.69767441860466</v>
      </c>
      <c r="ER243" s="13">
        <f t="shared" si="447"/>
        <v>-185.74</v>
      </c>
      <c r="ES243" s="13">
        <f t="shared" si="447"/>
        <v>-185.78167938931298</v>
      </c>
      <c r="ET243" s="13">
        <f t="shared" si="447"/>
        <v>-185.82272727272726</v>
      </c>
      <c r="EU243" s="13">
        <f t="shared" si="447"/>
        <v>-185.86315789473684</v>
      </c>
      <c r="EV243" s="13">
        <f t="shared" si="447"/>
        <v>-185.90298507462686</v>
      </c>
      <c r="EW243" s="13">
        <f t="shared" si="447"/>
        <v>-185.94222222222223</v>
      </c>
      <c r="EX243" s="13">
        <f t="shared" si="447"/>
        <v>-185.98088235294117</v>
      </c>
      <c r="EY243" s="13">
        <f t="shared" si="447"/>
        <v>-186.01897810218978</v>
      </c>
      <c r="EZ243" s="13">
        <f t="shared" si="447"/>
        <v>-186.05652173913043</v>
      </c>
      <c r="FA243" s="13">
        <f t="shared" si="447"/>
        <v>-186.0935251798561</v>
      </c>
      <c r="FB243" s="13">
        <f t="shared" si="447"/>
        <v>-186.13</v>
      </c>
      <c r="FC243" s="13">
        <f t="shared" si="447"/>
        <v>-186.16595744680851</v>
      </c>
      <c r="FD243" s="13">
        <f t="shared" si="447"/>
        <v>-186.20140845070424</v>
      </c>
      <c r="FE243" s="13">
        <f t="shared" si="447"/>
        <v>-186.23636363636365</v>
      </c>
      <c r="FF243" s="13">
        <f t="shared" si="447"/>
        <v>-186.27083333333334</v>
      </c>
      <c r="FG243" s="13">
        <f t="shared" si="447"/>
        <v>-186.3048275862069</v>
      </c>
      <c r="FH243" s="13">
        <f t="shared" si="447"/>
        <v>-186.33835616438355</v>
      </c>
      <c r="FI243" s="13">
        <f t="shared" si="447"/>
        <v>-186.37142857142857</v>
      </c>
      <c r="FJ243" s="13">
        <f t="shared" si="447"/>
        <v>-186.40405405405406</v>
      </c>
      <c r="FK243" s="13">
        <f t="shared" si="447"/>
        <v>-186.43624161073825</v>
      </c>
      <c r="FL243" s="13">
        <f t="shared" si="447"/>
        <v>-186.46799999999999</v>
      </c>
      <c r="FM243" s="13">
        <f t="shared" si="447"/>
        <v>-186.49933774834437</v>
      </c>
      <c r="FN243" s="13">
        <f t="shared" si="447"/>
        <v>-186.53026315789475</v>
      </c>
      <c r="FO243" s="13">
        <f t="shared" si="447"/>
        <v>-186.56078431372549</v>
      </c>
      <c r="FP243" s="13">
        <f t="shared" si="447"/>
        <v>-186.59090909090909</v>
      </c>
      <c r="FQ243" s="13">
        <f t="shared" si="447"/>
        <v>-186.62064516129033</v>
      </c>
      <c r="FR243" s="13">
        <f t="shared" si="447"/>
        <v>-186.65</v>
      </c>
      <c r="FS243" s="13">
        <f t="shared" si="447"/>
        <v>-186.67898089171973</v>
      </c>
      <c r="FT243" s="13">
        <f t="shared" si="447"/>
        <v>-186.70759493670886</v>
      </c>
      <c r="FU243" s="13">
        <f t="shared" si="447"/>
        <v>-186.73584905660377</v>
      </c>
      <c r="FV243" s="13">
        <f t="shared" si="447"/>
        <v>-186.76375000000002</v>
      </c>
      <c r="FW243" s="13">
        <f t="shared" si="447"/>
        <v>-186.7913043478261</v>
      </c>
      <c r="FX243" s="13">
        <f t="shared" si="447"/>
        <v>-186.81851851851852</v>
      </c>
      <c r="FY243" s="13">
        <f t="shared" si="447"/>
        <v>-186.84539877300614</v>
      </c>
      <c r="FZ243" s="13">
        <f t="shared" si="447"/>
        <v>-186.8719512195122</v>
      </c>
      <c r="GA243" s="13">
        <f t="shared" si="447"/>
        <v>-186.89818181818183</v>
      </c>
      <c r="GB243" s="13">
        <f t="shared" si="447"/>
        <v>-186.92409638554216</v>
      </c>
      <c r="GC243" s="13">
        <f t="shared" si="447"/>
        <v>-186.94970059880239</v>
      </c>
      <c r="GD243" s="13">
        <f t="shared" si="447"/>
        <v>-186.97499999999999</v>
      </c>
      <c r="GE243" s="13">
        <f t="shared" si="447"/>
        <v>-187</v>
      </c>
      <c r="GF243" s="13">
        <f t="shared" si="447"/>
        <v>-187.02470588235295</v>
      </c>
      <c r="GG243" s="13">
        <f t="shared" si="447"/>
        <v>-187.04912280701754</v>
      </c>
      <c r="GH243" s="13">
        <f t="shared" si="447"/>
        <v>-187.07325581395349</v>
      </c>
      <c r="GI243" s="13">
        <f t="shared" si="447"/>
        <v>-187.09710982658959</v>
      </c>
      <c r="GJ243" s="13">
        <f t="shared" si="447"/>
        <v>-187.12068965517241</v>
      </c>
      <c r="GK243" s="13">
        <f t="shared" si="447"/>
        <v>-187.14400000000001</v>
      </c>
      <c r="GL243" s="13">
        <f t="shared" si="447"/>
        <v>-187.16704545454544</v>
      </c>
      <c r="GM243" s="13">
        <f t="shared" si="447"/>
        <v>-187.18983050847459</v>
      </c>
      <c r="GN243" s="13">
        <f t="shared" si="447"/>
        <v>-187.21235955056181</v>
      </c>
      <c r="GO243" s="13">
        <f t="shared" si="447"/>
        <v>-187.23463687150837</v>
      </c>
      <c r="GP243" s="13">
        <f t="shared" si="447"/>
        <v>-187.25666666666666</v>
      </c>
      <c r="GQ243" s="13">
        <f t="shared" si="447"/>
        <v>-187.27845303867403</v>
      </c>
      <c r="GR243" s="13">
        <f t="shared" si="447"/>
        <v>-187.3</v>
      </c>
      <c r="GS243" s="13">
        <f t="shared" si="447"/>
        <v>-187.32131147540983</v>
      </c>
      <c r="GT243" s="13">
        <f t="shared" si="447"/>
        <v>-187.34239130434781</v>
      </c>
      <c r="GU243" s="13">
        <f t="shared" si="447"/>
        <v>-187.36324324324323</v>
      </c>
      <c r="GV243" s="13">
        <f t="shared" si="447"/>
        <v>-187.38387096774193</v>
      </c>
      <c r="GW243" s="13">
        <f t="shared" si="447"/>
        <v>-187.40427807486631</v>
      </c>
      <c r="GX243" s="13">
        <f t="shared" si="447"/>
        <v>-187.42446808510638</v>
      </c>
      <c r="GY243" s="13">
        <f t="shared" si="447"/>
        <v>-187.44444444444446</v>
      </c>
      <c r="GZ243" s="13">
        <f t="shared" si="447"/>
        <v>-187.46421052631578</v>
      </c>
      <c r="HA243" s="13">
        <f t="shared" si="447"/>
        <v>-187.48376963350785</v>
      </c>
      <c r="HB243" s="13">
        <f t="shared" si="447"/>
        <v>-187.50312500000001</v>
      </c>
      <c r="HC243" s="13">
        <f t="shared" si="447"/>
        <v>-187.5222797927461</v>
      </c>
      <c r="HD243" s="13">
        <f t="shared" si="447"/>
        <v>-187.54123711340208</v>
      </c>
      <c r="HE243" s="13">
        <f t="shared" si="447"/>
        <v>-187.56</v>
      </c>
      <c r="HF243" s="13">
        <f t="shared" si="447"/>
        <v>-187.57857142857142</v>
      </c>
      <c r="HG243" s="13">
        <f t="shared" si="447"/>
        <v>-187.59695431472082</v>
      </c>
      <c r="HH243" s="13">
        <f t="shared" si="447"/>
        <v>-187.61515151515152</v>
      </c>
      <c r="HI243" s="13">
        <f t="shared" si="447"/>
        <v>-187.63316582914572</v>
      </c>
      <c r="HJ243" s="13">
        <f t="shared" si="447"/>
        <v>-187.65100000000001</v>
      </c>
      <c r="HK243" s="13">
        <f t="shared" si="447"/>
        <v>-187.6686567164179</v>
      </c>
      <c r="HL243" s="13">
        <f t="shared" si="447"/>
        <v>-187.68613861386137</v>
      </c>
      <c r="HM243" s="13">
        <f t="shared" si="447"/>
        <v>-187.70344827586206</v>
      </c>
      <c r="HN243" s="13">
        <f t="shared" si="447"/>
        <v>-187.72058823529412</v>
      </c>
      <c r="HO243" s="13">
        <f t="shared" si="447"/>
        <v>-187.73756097560977</v>
      </c>
      <c r="HP243" s="13">
        <f t="shared" si="447"/>
        <v>-187.75436893203883</v>
      </c>
      <c r="HQ243" s="13">
        <f t="shared" si="447"/>
        <v>-187.77101449275364</v>
      </c>
      <c r="HR243" s="13">
        <f t="shared" si="447"/>
        <v>-187.78749999999999</v>
      </c>
      <c r="HS243" s="13">
        <f t="shared" si="447"/>
        <v>-187.80382775119617</v>
      </c>
      <c r="HT243" s="13">
        <f t="shared" si="447"/>
        <v>-187.82</v>
      </c>
      <c r="HU243" s="13">
        <f t="shared" si="447"/>
        <v>-187.83601895734597</v>
      </c>
      <c r="HV243" s="13">
        <f t="shared" si="447"/>
        <v>-187.85188679245283</v>
      </c>
      <c r="HW243" s="13">
        <f t="shared" si="447"/>
        <v>-187.86760563380281</v>
      </c>
      <c r="HX243" s="13">
        <f t="shared" si="447"/>
        <v>-187.88317757009347</v>
      </c>
      <c r="HY243" s="13">
        <f t="shared" si="447"/>
        <v>-187.8986046511628</v>
      </c>
      <c r="HZ243" s="13">
        <f t="shared" si="447"/>
        <v>-187.91388888888889</v>
      </c>
      <c r="IA243" s="13">
        <f t="shared" si="447"/>
        <v>-187.92903225806452</v>
      </c>
      <c r="IB243" s="13">
        <f t="shared" si="447"/>
        <v>-187.94403669724772</v>
      </c>
      <c r="IC243" s="13">
        <f t="shared" si="447"/>
        <v>-187.95890410958904</v>
      </c>
      <c r="ID243" s="13">
        <f t="shared" si="447"/>
        <v>-187.97363636363636</v>
      </c>
      <c r="IE243" s="13">
        <f t="shared" si="447"/>
        <v>-187.98823529411766</v>
      </c>
      <c r="IF243" s="13">
        <f t="shared" si="447"/>
        <v>-188.00270270270269</v>
      </c>
      <c r="IG243" s="13">
        <f t="shared" si="447"/>
        <v>-188.0170403587444</v>
      </c>
      <c r="IH243" s="13">
        <f t="shared" si="447"/>
        <v>-188.03125</v>
      </c>
      <c r="II243" s="13">
        <f t="shared" si="447"/>
        <v>-188.04533333333333</v>
      </c>
      <c r="IJ243" s="13">
        <f t="shared" si="447"/>
        <v>-188.05929203539824</v>
      </c>
      <c r="IK243" s="13">
        <f t="shared" si="447"/>
        <v>-188.07312775330396</v>
      </c>
      <c r="IL243" s="13">
        <f t="shared" si="447"/>
        <v>-188.08684210526314</v>
      </c>
      <c r="IM243" s="13">
        <f t="shared" si="447"/>
        <v>-188.1004366812227</v>
      </c>
      <c r="IN243" s="13">
        <f t="shared" si="447"/>
        <v>-188.11391304347825</v>
      </c>
      <c r="IO243" s="13">
        <f t="shared" si="447"/>
        <v>-188.12727272727273</v>
      </c>
      <c r="IP243" s="13">
        <f t="shared" si="447"/>
        <v>-188.14051724137931</v>
      </c>
      <c r="IQ243" s="13">
        <f t="shared" si="447"/>
        <v>-188.15364806866953</v>
      </c>
      <c r="IR243" s="13">
        <f t="shared" si="447"/>
        <v>-188.16666666666666</v>
      </c>
      <c r="IS243" s="13">
        <f t="shared" si="447"/>
        <v>-188.17957446808509</v>
      </c>
      <c r="IT243" s="13">
        <f t="shared" si="447"/>
        <v>-188.19237288135594</v>
      </c>
      <c r="IU243" s="13">
        <f t="shared" si="447"/>
        <v>-188.20506329113925</v>
      </c>
      <c r="IV243" s="13">
        <f t="shared" si="447"/>
        <v>-188.21764705882353</v>
      </c>
      <c r="IW243" s="13"/>
      <c r="IX243" s="13"/>
      <c r="IY243" s="13"/>
      <c r="IZ243" s="13"/>
      <c r="JA243" s="13"/>
      <c r="JB243" s="13"/>
    </row>
    <row r="244" spans="1:262" ht="12.75" customHeight="1" x14ac:dyDescent="0.3">
      <c r="A244" s="14" t="s">
        <v>46</v>
      </c>
      <c r="B244" s="18">
        <v>84</v>
      </c>
      <c r="C244" s="19">
        <f t="shared" si="425"/>
        <v>111.66666666666667</v>
      </c>
      <c r="D244" s="19">
        <f t="shared" si="426"/>
        <v>27.666666666666671</v>
      </c>
      <c r="E244" s="19">
        <f t="shared" si="427"/>
        <v>10.5</v>
      </c>
      <c r="F244" s="18">
        <f t="shared" si="428"/>
        <v>25</v>
      </c>
      <c r="G244" s="19">
        <f t="shared" si="429"/>
        <v>0.98809523809523825</v>
      </c>
      <c r="H244" s="16">
        <f t="shared" si="430"/>
        <v>161.66666666666666</v>
      </c>
      <c r="I244" s="19"/>
      <c r="J244" s="19"/>
      <c r="K244" s="19"/>
      <c r="L244" s="19"/>
      <c r="M244" s="19"/>
      <c r="N244" s="19"/>
      <c r="O244" s="19"/>
      <c r="P244" s="19"/>
      <c r="Q244" s="19"/>
      <c r="R244" s="4">
        <v>2000</v>
      </c>
      <c r="S244" s="17">
        <f t="shared" si="431"/>
        <v>0.75</v>
      </c>
      <c r="T244" s="17">
        <v>2.5</v>
      </c>
      <c r="U244" s="17">
        <f t="shared" si="432"/>
        <v>1.875</v>
      </c>
      <c r="V244" s="17">
        <f t="shared" si="433"/>
        <v>150</v>
      </c>
      <c r="W244" s="17">
        <f t="shared" si="434"/>
        <v>0.5</v>
      </c>
      <c r="X244" s="17">
        <f t="shared" si="435"/>
        <v>100</v>
      </c>
      <c r="Y244" s="4">
        <f t="shared" si="436"/>
        <v>150</v>
      </c>
      <c r="Z244" s="4">
        <v>0.05</v>
      </c>
      <c r="AA244" s="4">
        <v>12</v>
      </c>
      <c r="AB244" s="4">
        <v>7</v>
      </c>
      <c r="AC244" s="4">
        <v>500</v>
      </c>
      <c r="AD244" s="4">
        <v>150</v>
      </c>
      <c r="AE244" s="4">
        <f t="shared" si="437"/>
        <v>337.5</v>
      </c>
      <c r="AF244" s="4">
        <f t="shared" si="438"/>
        <v>33.75</v>
      </c>
      <c r="AG244" s="13">
        <f t="shared" ref="AG244:IV244" si="448">((($V244+$X244)/10*MAX((AG$2/$AC244),1)+($Y244/80*180*$Z244))/(MAX((AG$2/$AA244),1)+$AB244))*28-$B244</f>
        <v>62.5625</v>
      </c>
      <c r="AH244" s="13">
        <f t="shared" si="448"/>
        <v>62.5625</v>
      </c>
      <c r="AI244" s="13">
        <f t="shared" si="448"/>
        <v>53.941176470588232</v>
      </c>
      <c r="AJ244" s="13">
        <f t="shared" si="448"/>
        <v>46.277777777777771</v>
      </c>
      <c r="AK244" s="13">
        <f t="shared" si="448"/>
        <v>39.421052631578945</v>
      </c>
      <c r="AL244" s="13">
        <f t="shared" si="448"/>
        <v>33.25</v>
      </c>
      <c r="AM244" s="13">
        <f t="shared" si="448"/>
        <v>27.666666666666671</v>
      </c>
      <c r="AN244" s="13">
        <f t="shared" si="448"/>
        <v>22.590909090909093</v>
      </c>
      <c r="AO244" s="13">
        <f t="shared" si="448"/>
        <v>17.956521739130437</v>
      </c>
      <c r="AP244" s="13">
        <f t="shared" si="448"/>
        <v>13.708333333333343</v>
      </c>
      <c r="AQ244" s="13">
        <f t="shared" si="448"/>
        <v>9.7999999999999972</v>
      </c>
      <c r="AR244" s="13">
        <f t="shared" si="448"/>
        <v>6.1923076923076934</v>
      </c>
      <c r="AS244" s="13">
        <f t="shared" si="448"/>
        <v>2.8518518518518476</v>
      </c>
      <c r="AT244" s="13">
        <f t="shared" si="448"/>
        <v>-0.25</v>
      </c>
      <c r="AU244" s="13">
        <f t="shared" si="448"/>
        <v>-3.1379310344827616</v>
      </c>
      <c r="AV244" s="13">
        <f t="shared" si="448"/>
        <v>-5.8333333333333428</v>
      </c>
      <c r="AW244" s="13">
        <f t="shared" si="448"/>
        <v>-8.3548387096774235</v>
      </c>
      <c r="AX244" s="13">
        <f t="shared" si="448"/>
        <v>-10.71875</v>
      </c>
      <c r="AY244" s="13">
        <f t="shared" si="448"/>
        <v>-12.939393939393938</v>
      </c>
      <c r="AZ244" s="13">
        <f t="shared" si="448"/>
        <v>-15.029411764705884</v>
      </c>
      <c r="BA244" s="13">
        <f t="shared" si="448"/>
        <v>-17</v>
      </c>
      <c r="BB244" s="13">
        <f t="shared" si="448"/>
        <v>-18.861111111111114</v>
      </c>
      <c r="BC244" s="13">
        <f t="shared" si="448"/>
        <v>-20.621621621621621</v>
      </c>
      <c r="BD244" s="13">
        <f t="shared" si="448"/>
        <v>-22.289473684210527</v>
      </c>
      <c r="BE244" s="13">
        <f t="shared" si="448"/>
        <v>-23.871794871794876</v>
      </c>
      <c r="BF244" s="13">
        <f t="shared" si="448"/>
        <v>-25.375</v>
      </c>
      <c r="BG244" s="13">
        <f t="shared" si="448"/>
        <v>-26.804878048780495</v>
      </c>
      <c r="BH244" s="13">
        <f t="shared" si="448"/>
        <v>-28.166666666666664</v>
      </c>
      <c r="BI244" s="13">
        <f t="shared" si="448"/>
        <v>-29.465116279069768</v>
      </c>
      <c r="BJ244" s="13">
        <f t="shared" si="448"/>
        <v>-30.704545454545453</v>
      </c>
      <c r="BK244" s="13">
        <f t="shared" si="448"/>
        <v>-31.888888888888886</v>
      </c>
      <c r="BL244" s="13">
        <f t="shared" si="448"/>
        <v>-33.021739130434781</v>
      </c>
      <c r="BM244" s="13">
        <f t="shared" si="448"/>
        <v>-34.106382978723403</v>
      </c>
      <c r="BN244" s="13">
        <f t="shared" si="448"/>
        <v>-35.145833333333329</v>
      </c>
      <c r="BO244" s="13">
        <f t="shared" si="448"/>
        <v>-36.142857142857146</v>
      </c>
      <c r="BP244" s="13">
        <f t="shared" si="448"/>
        <v>-37.1</v>
      </c>
      <c r="BQ244" s="13">
        <f t="shared" si="448"/>
        <v>-38.019607843137258</v>
      </c>
      <c r="BR244" s="13">
        <f t="shared" si="448"/>
        <v>-38.903846153846153</v>
      </c>
      <c r="BS244" s="13">
        <f t="shared" si="448"/>
        <v>-39.754716981132077</v>
      </c>
      <c r="BT244" s="13">
        <f t="shared" si="448"/>
        <v>-40.574074074074076</v>
      </c>
      <c r="BU244" s="13">
        <f t="shared" si="448"/>
        <v>-41.363636363636367</v>
      </c>
      <c r="BV244" s="13">
        <f t="shared" si="448"/>
        <v>-42.125</v>
      </c>
      <c r="BW244" s="13">
        <f t="shared" si="448"/>
        <v>-42.859649122807014</v>
      </c>
      <c r="BX244" s="13">
        <f t="shared" si="448"/>
        <v>-43.568965517241381</v>
      </c>
      <c r="BY244" s="13">
        <f t="shared" si="448"/>
        <v>-44.254237288135592</v>
      </c>
      <c r="BZ244" s="13">
        <f t="shared" si="448"/>
        <v>-44.916666666666671</v>
      </c>
      <c r="CA244" s="13">
        <f t="shared" si="448"/>
        <v>-45.557377049180324</v>
      </c>
      <c r="CB244" s="13">
        <f t="shared" si="448"/>
        <v>-46.177419354838712</v>
      </c>
      <c r="CC244" s="13">
        <f t="shared" si="448"/>
        <v>-46.777777777777779</v>
      </c>
      <c r="CD244" s="13">
        <f t="shared" si="448"/>
        <v>-47.359375</v>
      </c>
      <c r="CE244" s="13">
        <f t="shared" si="448"/>
        <v>-47.92307692307692</v>
      </c>
      <c r="CF244" s="13">
        <f t="shared" si="448"/>
        <v>-48.469696969696969</v>
      </c>
      <c r="CG244" s="13">
        <f t="shared" si="448"/>
        <v>-49</v>
      </c>
      <c r="CH244" s="13">
        <f t="shared" si="448"/>
        <v>-49.514705882352942</v>
      </c>
      <c r="CI244" s="13">
        <f t="shared" si="448"/>
        <v>-50.014492753623188</v>
      </c>
      <c r="CJ244" s="13">
        <f t="shared" si="448"/>
        <v>-50.5</v>
      </c>
      <c r="CK244" s="13">
        <f t="shared" si="448"/>
        <v>-50.971830985915489</v>
      </c>
      <c r="CL244" s="13">
        <f t="shared" si="448"/>
        <v>-51.430555555555557</v>
      </c>
      <c r="CM244" s="13">
        <f t="shared" si="448"/>
        <v>-51.87671232876712</v>
      </c>
      <c r="CN244" s="13">
        <f t="shared" si="448"/>
        <v>-52.310810810810807</v>
      </c>
      <c r="CO244" s="13">
        <f t="shared" si="448"/>
        <v>-52.733333333333334</v>
      </c>
      <c r="CP244" s="13">
        <f t="shared" si="448"/>
        <v>-53.14473684210526</v>
      </c>
      <c r="CQ244" s="13">
        <f t="shared" si="448"/>
        <v>-53.545454545454547</v>
      </c>
      <c r="CR244" s="13">
        <f t="shared" si="448"/>
        <v>-53.935897435897438</v>
      </c>
      <c r="CS244" s="13">
        <f t="shared" si="448"/>
        <v>-54.316455696202524</v>
      </c>
      <c r="CT244" s="13">
        <f t="shared" si="448"/>
        <v>-54.6875</v>
      </c>
      <c r="CU244" s="13">
        <f t="shared" si="448"/>
        <v>-55.049382716049386</v>
      </c>
      <c r="CV244" s="13">
        <f t="shared" si="448"/>
        <v>-55.402439024390247</v>
      </c>
      <c r="CW244" s="13">
        <f t="shared" si="448"/>
        <v>-55.746987951807228</v>
      </c>
      <c r="CX244" s="13">
        <f t="shared" si="448"/>
        <v>-56.083333333333329</v>
      </c>
      <c r="CY244" s="13">
        <f t="shared" si="448"/>
        <v>-56.411764705882348</v>
      </c>
      <c r="CZ244" s="13">
        <f t="shared" si="448"/>
        <v>-56.732558139534888</v>
      </c>
      <c r="DA244" s="13">
        <f t="shared" si="448"/>
        <v>-57.045977011494251</v>
      </c>
      <c r="DB244" s="13">
        <f t="shared" si="448"/>
        <v>-57.352272727272727</v>
      </c>
      <c r="DC244" s="13">
        <f t="shared" si="448"/>
        <v>-57.651685393258425</v>
      </c>
      <c r="DD244" s="13">
        <f t="shared" si="448"/>
        <v>-57.944444444444443</v>
      </c>
      <c r="DE244" s="13">
        <f t="shared" si="448"/>
        <v>-58.230769230769234</v>
      </c>
      <c r="DF244" s="13">
        <f t="shared" si="448"/>
        <v>-58.510869565217391</v>
      </c>
      <c r="DG244" s="13">
        <f t="shared" si="448"/>
        <v>-58.784946236559136</v>
      </c>
      <c r="DH244" s="13">
        <f t="shared" si="448"/>
        <v>-59.053191489361701</v>
      </c>
      <c r="DI244" s="13">
        <f t="shared" si="448"/>
        <v>-59.315789473684212</v>
      </c>
      <c r="DJ244" s="13">
        <f t="shared" si="448"/>
        <v>-59.572916666666664</v>
      </c>
      <c r="DK244" s="13">
        <f t="shared" si="448"/>
        <v>-59.824742268041234</v>
      </c>
      <c r="DL244" s="13">
        <f t="shared" si="448"/>
        <v>-59.957142857142856</v>
      </c>
      <c r="DM244" s="13">
        <f t="shared" si="448"/>
        <v>-60.030303030303031</v>
      </c>
      <c r="DN244" s="13">
        <f t="shared" si="448"/>
        <v>-60.102000000000004</v>
      </c>
      <c r="DO244" s="13">
        <f t="shared" si="448"/>
        <v>-60.172277227722773</v>
      </c>
      <c r="DP244" s="13">
        <f t="shared" si="448"/>
        <v>-60.241176470588229</v>
      </c>
      <c r="DQ244" s="13">
        <f t="shared" si="448"/>
        <v>-60.308737864077671</v>
      </c>
      <c r="DR244" s="13">
        <f t="shared" si="448"/>
        <v>-60.375</v>
      </c>
      <c r="DS244" s="13">
        <f t="shared" si="448"/>
        <v>-60.44</v>
      </c>
      <c r="DT244" s="13">
        <f t="shared" si="448"/>
        <v>-60.503773584905659</v>
      </c>
      <c r="DU244" s="13">
        <f t="shared" si="448"/>
        <v>-60.566355140186914</v>
      </c>
      <c r="DV244" s="13">
        <f t="shared" si="448"/>
        <v>-60.62777777777778</v>
      </c>
      <c r="DW244" s="13">
        <f t="shared" si="448"/>
        <v>-60.688073394495419</v>
      </c>
      <c r="DX244" s="13">
        <f t="shared" si="448"/>
        <v>-60.74727272727273</v>
      </c>
      <c r="DY244" s="13">
        <f t="shared" si="448"/>
        <v>-60.805405405405409</v>
      </c>
      <c r="DZ244" s="13">
        <f t="shared" si="448"/>
        <v>-60.862499999999997</v>
      </c>
      <c r="EA244" s="13">
        <f t="shared" si="448"/>
        <v>-60.918584070796456</v>
      </c>
      <c r="EB244" s="13">
        <f t="shared" si="448"/>
        <v>-60.973684210526315</v>
      </c>
      <c r="EC244" s="13">
        <f t="shared" si="448"/>
        <v>-61.027826086956523</v>
      </c>
      <c r="ED244" s="13">
        <f t="shared" si="448"/>
        <v>-61.081034482758625</v>
      </c>
      <c r="EE244" s="13">
        <f t="shared" si="448"/>
        <v>-61.133333333333333</v>
      </c>
      <c r="EF244" s="13">
        <f t="shared" si="448"/>
        <v>-61.184745762711863</v>
      </c>
      <c r="EG244" s="13">
        <f t="shared" si="448"/>
        <v>-61.235294117647058</v>
      </c>
      <c r="EH244" s="13">
        <f t="shared" si="448"/>
        <v>-61.285000000000004</v>
      </c>
      <c r="EI244" s="13">
        <f t="shared" si="448"/>
        <v>-61.333884297520662</v>
      </c>
      <c r="EJ244" s="13">
        <f t="shared" si="448"/>
        <v>-61.381967213114756</v>
      </c>
      <c r="EK244" s="13">
        <f t="shared" si="448"/>
        <v>-61.429268292682927</v>
      </c>
      <c r="EL244" s="13">
        <f t="shared" si="448"/>
        <v>-61.475806451612904</v>
      </c>
      <c r="EM244" s="13">
        <f t="shared" si="448"/>
        <v>-61.521599999999999</v>
      </c>
      <c r="EN244" s="13">
        <f t="shared" si="448"/>
        <v>-61.566666666666663</v>
      </c>
      <c r="EO244" s="13">
        <f t="shared" si="448"/>
        <v>-61.611023622047242</v>
      </c>
      <c r="EP244" s="13">
        <f t="shared" si="448"/>
        <v>-61.654687499999994</v>
      </c>
      <c r="EQ244" s="13">
        <f t="shared" si="448"/>
        <v>-61.697674418604649</v>
      </c>
      <c r="ER244" s="13">
        <f t="shared" si="448"/>
        <v>-61.74</v>
      </c>
      <c r="ES244" s="13">
        <f t="shared" si="448"/>
        <v>-61.781679389312984</v>
      </c>
      <c r="ET244" s="13">
        <f t="shared" si="448"/>
        <v>-61.822727272727278</v>
      </c>
      <c r="EU244" s="13">
        <f t="shared" si="448"/>
        <v>-61.863157894736844</v>
      </c>
      <c r="EV244" s="13">
        <f t="shared" si="448"/>
        <v>-61.902985074626869</v>
      </c>
      <c r="EW244" s="13">
        <f t="shared" si="448"/>
        <v>-61.942222222222227</v>
      </c>
      <c r="EX244" s="13">
        <f t="shared" si="448"/>
        <v>-61.98088235294118</v>
      </c>
      <c r="EY244" s="13">
        <f t="shared" si="448"/>
        <v>-62.018978102189777</v>
      </c>
      <c r="EZ244" s="13">
        <f t="shared" si="448"/>
        <v>-62.056521739130432</v>
      </c>
      <c r="FA244" s="13">
        <f t="shared" si="448"/>
        <v>-62.093525179856115</v>
      </c>
      <c r="FB244" s="13">
        <f t="shared" si="448"/>
        <v>-62.13</v>
      </c>
      <c r="FC244" s="13">
        <f t="shared" si="448"/>
        <v>-62.165957446808505</v>
      </c>
      <c r="FD244" s="13">
        <f t="shared" si="448"/>
        <v>-62.201408450704221</v>
      </c>
      <c r="FE244" s="13">
        <f t="shared" si="448"/>
        <v>-62.236363636363635</v>
      </c>
      <c r="FF244" s="13">
        <f t="shared" si="448"/>
        <v>-62.270833333333336</v>
      </c>
      <c r="FG244" s="13">
        <f t="shared" si="448"/>
        <v>-62.304827586206898</v>
      </c>
      <c r="FH244" s="13">
        <f t="shared" si="448"/>
        <v>-62.338356164383562</v>
      </c>
      <c r="FI244" s="13">
        <f t="shared" si="448"/>
        <v>-62.371428571428567</v>
      </c>
      <c r="FJ244" s="13">
        <f t="shared" si="448"/>
        <v>-62.404054054054058</v>
      </c>
      <c r="FK244" s="13">
        <f t="shared" si="448"/>
        <v>-62.436241610738257</v>
      </c>
      <c r="FL244" s="13">
        <f t="shared" si="448"/>
        <v>-62.468000000000004</v>
      </c>
      <c r="FM244" s="13">
        <f t="shared" si="448"/>
        <v>-62.499337748344374</v>
      </c>
      <c r="FN244" s="13">
        <f t="shared" si="448"/>
        <v>-62.530263157894737</v>
      </c>
      <c r="FO244" s="13">
        <f t="shared" si="448"/>
        <v>-62.560784313725492</v>
      </c>
      <c r="FP244" s="13">
        <f t="shared" si="448"/>
        <v>-62.590909090909093</v>
      </c>
      <c r="FQ244" s="13">
        <f t="shared" si="448"/>
        <v>-62.620645161290327</v>
      </c>
      <c r="FR244" s="13">
        <f t="shared" si="448"/>
        <v>-62.65</v>
      </c>
      <c r="FS244" s="13">
        <f t="shared" si="448"/>
        <v>-62.678980891719746</v>
      </c>
      <c r="FT244" s="13">
        <f t="shared" si="448"/>
        <v>-62.707594936708858</v>
      </c>
      <c r="FU244" s="13">
        <f t="shared" si="448"/>
        <v>-62.735849056603769</v>
      </c>
      <c r="FV244" s="13">
        <f t="shared" si="448"/>
        <v>-62.763750000000002</v>
      </c>
      <c r="FW244" s="13">
        <f t="shared" si="448"/>
        <v>-62.791304347826085</v>
      </c>
      <c r="FX244" s="13">
        <f t="shared" si="448"/>
        <v>-62.818518518518516</v>
      </c>
      <c r="FY244" s="13">
        <f t="shared" si="448"/>
        <v>-62.845398773006131</v>
      </c>
      <c r="FZ244" s="13">
        <f t="shared" si="448"/>
        <v>-62.871951219512198</v>
      </c>
      <c r="GA244" s="13">
        <f t="shared" si="448"/>
        <v>-62.898181818181818</v>
      </c>
      <c r="GB244" s="13">
        <f t="shared" si="448"/>
        <v>-62.924096385542171</v>
      </c>
      <c r="GC244" s="13">
        <f t="shared" si="448"/>
        <v>-62.949700598802394</v>
      </c>
      <c r="GD244" s="13">
        <f t="shared" si="448"/>
        <v>-62.975000000000001</v>
      </c>
      <c r="GE244" s="13">
        <f t="shared" si="448"/>
        <v>-63</v>
      </c>
      <c r="GF244" s="13">
        <f t="shared" si="448"/>
        <v>-63.02470588235294</v>
      </c>
      <c r="GG244" s="13">
        <f t="shared" si="448"/>
        <v>-63.049122807017547</v>
      </c>
      <c r="GH244" s="13">
        <f t="shared" si="448"/>
        <v>-63.073255813953487</v>
      </c>
      <c r="GI244" s="13">
        <f t="shared" si="448"/>
        <v>-63.097109826589602</v>
      </c>
      <c r="GJ244" s="13">
        <f t="shared" si="448"/>
        <v>-63.120689655172413</v>
      </c>
      <c r="GK244" s="13">
        <f t="shared" si="448"/>
        <v>-63.144000000000005</v>
      </c>
      <c r="GL244" s="13">
        <f t="shared" si="448"/>
        <v>-63.167045454545459</v>
      </c>
      <c r="GM244" s="13">
        <f t="shared" si="448"/>
        <v>-63.189830508474572</v>
      </c>
      <c r="GN244" s="13">
        <f t="shared" si="448"/>
        <v>-63.2123595505618</v>
      </c>
      <c r="GO244" s="13">
        <f t="shared" si="448"/>
        <v>-63.234636871508378</v>
      </c>
      <c r="GP244" s="13">
        <f t="shared" si="448"/>
        <v>-63.256666666666668</v>
      </c>
      <c r="GQ244" s="13">
        <f t="shared" si="448"/>
        <v>-63.27845303867403</v>
      </c>
      <c r="GR244" s="13">
        <f t="shared" si="448"/>
        <v>-63.3</v>
      </c>
      <c r="GS244" s="13">
        <f t="shared" si="448"/>
        <v>-63.321311475409836</v>
      </c>
      <c r="GT244" s="13">
        <f t="shared" si="448"/>
        <v>-63.342391304347828</v>
      </c>
      <c r="GU244" s="13">
        <f t="shared" si="448"/>
        <v>-63.36324324324324</v>
      </c>
      <c r="GV244" s="13">
        <f t="shared" si="448"/>
        <v>-63.383870967741942</v>
      </c>
      <c r="GW244" s="13">
        <f t="shared" si="448"/>
        <v>-63.404278074866312</v>
      </c>
      <c r="GX244" s="13">
        <f t="shared" si="448"/>
        <v>-63.424468085106383</v>
      </c>
      <c r="GY244" s="13">
        <f t="shared" si="448"/>
        <v>-63.444444444444443</v>
      </c>
      <c r="GZ244" s="13">
        <f t="shared" si="448"/>
        <v>-63.464210526315782</v>
      </c>
      <c r="HA244" s="13">
        <f t="shared" si="448"/>
        <v>-63.483769633507855</v>
      </c>
      <c r="HB244" s="13">
        <f t="shared" si="448"/>
        <v>-63.503124999999997</v>
      </c>
      <c r="HC244" s="13">
        <f t="shared" si="448"/>
        <v>-63.522279792746112</v>
      </c>
      <c r="HD244" s="13">
        <f t="shared" si="448"/>
        <v>-63.541237113402062</v>
      </c>
      <c r="HE244" s="13">
        <f t="shared" si="448"/>
        <v>-63.56</v>
      </c>
      <c r="HF244" s="13">
        <f t="shared" si="448"/>
        <v>-63.578571428571429</v>
      </c>
      <c r="HG244" s="13">
        <f t="shared" si="448"/>
        <v>-63.596954314720811</v>
      </c>
      <c r="HH244" s="13">
        <f t="shared" si="448"/>
        <v>-63.615151515151517</v>
      </c>
      <c r="HI244" s="13">
        <f t="shared" si="448"/>
        <v>-63.633165829145732</v>
      </c>
      <c r="HJ244" s="13">
        <f t="shared" si="448"/>
        <v>-63.650999999999996</v>
      </c>
      <c r="HK244" s="13">
        <f t="shared" si="448"/>
        <v>-63.668656716417907</v>
      </c>
      <c r="HL244" s="13">
        <f t="shared" si="448"/>
        <v>-63.686138613861388</v>
      </c>
      <c r="HM244" s="13">
        <f t="shared" si="448"/>
        <v>-63.703448275862073</v>
      </c>
      <c r="HN244" s="13">
        <f t="shared" si="448"/>
        <v>-63.720588235294116</v>
      </c>
      <c r="HO244" s="13">
        <f t="shared" si="448"/>
        <v>-63.737560975609753</v>
      </c>
      <c r="HP244" s="13">
        <f t="shared" si="448"/>
        <v>-63.754368932038837</v>
      </c>
      <c r="HQ244" s="13">
        <f t="shared" si="448"/>
        <v>-63.771014492753622</v>
      </c>
      <c r="HR244" s="13">
        <f t="shared" si="448"/>
        <v>-63.787500000000001</v>
      </c>
      <c r="HS244" s="13">
        <f t="shared" si="448"/>
        <v>-63.803827751196174</v>
      </c>
      <c r="HT244" s="13">
        <f t="shared" si="448"/>
        <v>-63.82</v>
      </c>
      <c r="HU244" s="13">
        <f t="shared" si="448"/>
        <v>-63.836018957345971</v>
      </c>
      <c r="HV244" s="13">
        <f t="shared" si="448"/>
        <v>-63.851886792452831</v>
      </c>
      <c r="HW244" s="13">
        <f t="shared" si="448"/>
        <v>-63.867605633802818</v>
      </c>
      <c r="HX244" s="13">
        <f t="shared" si="448"/>
        <v>-63.883177570093459</v>
      </c>
      <c r="HY244" s="13">
        <f t="shared" si="448"/>
        <v>-63.898604651162792</v>
      </c>
      <c r="HZ244" s="13">
        <f t="shared" si="448"/>
        <v>-63.913888888888891</v>
      </c>
      <c r="IA244" s="13">
        <f t="shared" si="448"/>
        <v>-63.929032258064517</v>
      </c>
      <c r="IB244" s="13">
        <f t="shared" si="448"/>
        <v>-63.944036697247711</v>
      </c>
      <c r="IC244" s="13">
        <f t="shared" si="448"/>
        <v>-63.958904109589042</v>
      </c>
      <c r="ID244" s="13">
        <f t="shared" si="448"/>
        <v>-63.973636363636359</v>
      </c>
      <c r="IE244" s="13">
        <f t="shared" si="448"/>
        <v>-63.988235294117651</v>
      </c>
      <c r="IF244" s="13">
        <f t="shared" si="448"/>
        <v>-64.002702702702692</v>
      </c>
      <c r="IG244" s="13">
        <f t="shared" si="448"/>
        <v>-64.017040358744396</v>
      </c>
      <c r="IH244" s="13">
        <f t="shared" si="448"/>
        <v>-64.03125</v>
      </c>
      <c r="II244" s="13">
        <f t="shared" si="448"/>
        <v>-64.045333333333332</v>
      </c>
      <c r="IJ244" s="13">
        <f t="shared" si="448"/>
        <v>-64.059292035398229</v>
      </c>
      <c r="IK244" s="13">
        <f t="shared" si="448"/>
        <v>-64.073127753303964</v>
      </c>
      <c r="IL244" s="13">
        <f t="shared" si="448"/>
        <v>-64.086842105263159</v>
      </c>
      <c r="IM244" s="13">
        <f t="shared" si="448"/>
        <v>-64.100436681222703</v>
      </c>
      <c r="IN244" s="13">
        <f t="shared" si="448"/>
        <v>-64.113913043478263</v>
      </c>
      <c r="IO244" s="13">
        <f t="shared" si="448"/>
        <v>-64.127272727272725</v>
      </c>
      <c r="IP244" s="13">
        <f t="shared" si="448"/>
        <v>-64.140517241379314</v>
      </c>
      <c r="IQ244" s="13">
        <f t="shared" si="448"/>
        <v>-64.153648068669526</v>
      </c>
      <c r="IR244" s="13">
        <f t="shared" si="448"/>
        <v>-64.166666666666657</v>
      </c>
      <c r="IS244" s="13">
        <f t="shared" si="448"/>
        <v>-64.179574468085107</v>
      </c>
      <c r="IT244" s="13">
        <f t="shared" si="448"/>
        <v>-64.192372881355936</v>
      </c>
      <c r="IU244" s="13">
        <f t="shared" si="448"/>
        <v>-64.20506329113924</v>
      </c>
      <c r="IV244" s="13">
        <f t="shared" si="448"/>
        <v>-64.21764705882353</v>
      </c>
      <c r="IW244" s="13"/>
      <c r="IX244" s="13"/>
      <c r="IY244" s="13"/>
      <c r="IZ244" s="13"/>
      <c r="JA244" s="13"/>
      <c r="JB244" s="13"/>
    </row>
    <row r="245" spans="1:262" ht="12.75" customHeight="1" x14ac:dyDescent="0.3">
      <c r="A245" s="2" t="s">
        <v>47</v>
      </c>
      <c r="B245" s="2">
        <v>57</v>
      </c>
      <c r="C245" s="13">
        <f t="shared" si="425"/>
        <v>143.57142857142858</v>
      </c>
      <c r="D245" s="13">
        <f t="shared" si="426"/>
        <v>86.571428571428584</v>
      </c>
      <c r="E245" s="13">
        <f t="shared" si="427"/>
        <v>8.1666666666666661</v>
      </c>
      <c r="F245" s="2">
        <f t="shared" si="428"/>
        <v>75</v>
      </c>
      <c r="G245" s="13">
        <f t="shared" si="429"/>
        <v>3.091836734693878</v>
      </c>
      <c r="H245" s="11">
        <f t="shared" si="430"/>
        <v>207.85714285714286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4">
        <v>400</v>
      </c>
      <c r="S245" s="17">
        <f t="shared" si="431"/>
        <v>0.75</v>
      </c>
      <c r="T245" s="17">
        <v>2.5</v>
      </c>
      <c r="U245" s="17">
        <f t="shared" si="432"/>
        <v>1.875</v>
      </c>
      <c r="V245" s="17">
        <f t="shared" si="433"/>
        <v>150</v>
      </c>
      <c r="W245" s="17">
        <f t="shared" si="434"/>
        <v>0.5</v>
      </c>
      <c r="X245" s="17">
        <f t="shared" si="435"/>
        <v>100</v>
      </c>
      <c r="Y245" s="4">
        <f t="shared" si="436"/>
        <v>150</v>
      </c>
      <c r="Z245" s="4">
        <v>0.05</v>
      </c>
      <c r="AA245" s="4">
        <v>36</v>
      </c>
      <c r="AB245" s="4">
        <v>7</v>
      </c>
      <c r="AC245" s="4">
        <v>500</v>
      </c>
      <c r="AD245" s="4">
        <v>150</v>
      </c>
      <c r="AE245" s="4">
        <f t="shared" si="437"/>
        <v>337.5</v>
      </c>
      <c r="AF245" s="4">
        <f t="shared" si="438"/>
        <v>33.75</v>
      </c>
      <c r="AG245" s="13">
        <f t="shared" ref="AG245:IV245" si="449">((($V245+$X245)/10*MAX((AG$2/$AC245),1)+($Y245/80*180*$Z245))/(MAX((AG$2/$AA245),1)+$AB245))*28-$B245</f>
        <v>89.5625</v>
      </c>
      <c r="AH245" s="13">
        <f t="shared" si="449"/>
        <v>89.5625</v>
      </c>
      <c r="AI245" s="13">
        <f t="shared" si="449"/>
        <v>89.5625</v>
      </c>
      <c r="AJ245" s="13">
        <f t="shared" si="449"/>
        <v>89.5625</v>
      </c>
      <c r="AK245" s="13">
        <f t="shared" si="449"/>
        <v>89.5625</v>
      </c>
      <c r="AL245" s="13">
        <f t="shared" si="449"/>
        <v>89.5625</v>
      </c>
      <c r="AM245" s="13">
        <f t="shared" si="449"/>
        <v>86.571428571428584</v>
      </c>
      <c r="AN245" s="13">
        <f t="shared" si="449"/>
        <v>83.699999999999989</v>
      </c>
      <c r="AO245" s="13">
        <f t="shared" si="449"/>
        <v>80.941176470588232</v>
      </c>
      <c r="AP245" s="13">
        <f t="shared" si="449"/>
        <v>78.288461538461547</v>
      </c>
      <c r="AQ245" s="13">
        <f t="shared" si="449"/>
        <v>75.735849056603769</v>
      </c>
      <c r="AR245" s="13">
        <f t="shared" si="449"/>
        <v>73.277777777777771</v>
      </c>
      <c r="AS245" s="13">
        <f t="shared" si="449"/>
        <v>70.909090909090907</v>
      </c>
      <c r="AT245" s="13">
        <f t="shared" si="449"/>
        <v>68.624999999999986</v>
      </c>
      <c r="AU245" s="13">
        <f t="shared" si="449"/>
        <v>66.421052631578945</v>
      </c>
      <c r="AV245" s="13">
        <f t="shared" si="449"/>
        <v>64.293103448275858</v>
      </c>
      <c r="AW245" s="13">
        <f t="shared" si="449"/>
        <v>62.237288135593204</v>
      </c>
      <c r="AX245" s="13">
        <f t="shared" si="449"/>
        <v>60.25</v>
      </c>
      <c r="AY245" s="13">
        <f t="shared" si="449"/>
        <v>58.327868852459005</v>
      </c>
      <c r="AZ245" s="13">
        <f t="shared" si="449"/>
        <v>56.467741935483858</v>
      </c>
      <c r="BA245" s="13">
        <f t="shared" si="449"/>
        <v>54.666666666666671</v>
      </c>
      <c r="BB245" s="13">
        <f t="shared" si="449"/>
        <v>52.921875</v>
      </c>
      <c r="BC245" s="13">
        <f t="shared" si="449"/>
        <v>51.230769230769226</v>
      </c>
      <c r="BD245" s="13">
        <f t="shared" si="449"/>
        <v>49.590909090909093</v>
      </c>
      <c r="BE245" s="13">
        <f t="shared" si="449"/>
        <v>47.999999999999986</v>
      </c>
      <c r="BF245" s="13">
        <f t="shared" si="449"/>
        <v>46.455882352941188</v>
      </c>
      <c r="BG245" s="13">
        <f t="shared" si="449"/>
        <v>44.956521739130437</v>
      </c>
      <c r="BH245" s="13">
        <f t="shared" si="449"/>
        <v>43.499999999999986</v>
      </c>
      <c r="BI245" s="13">
        <f t="shared" si="449"/>
        <v>42.084507042253534</v>
      </c>
      <c r="BJ245" s="13">
        <f t="shared" si="449"/>
        <v>40.708333333333343</v>
      </c>
      <c r="BK245" s="13">
        <f t="shared" si="449"/>
        <v>39.36986301369862</v>
      </c>
      <c r="BL245" s="13">
        <f t="shared" si="449"/>
        <v>38.067567567567579</v>
      </c>
      <c r="BM245" s="13">
        <f t="shared" si="449"/>
        <v>36.799999999999997</v>
      </c>
      <c r="BN245" s="13">
        <f t="shared" si="449"/>
        <v>35.565789473684205</v>
      </c>
      <c r="BO245" s="13">
        <f t="shared" si="449"/>
        <v>34.363636363636374</v>
      </c>
      <c r="BP245" s="13">
        <f t="shared" si="449"/>
        <v>33.192307692307693</v>
      </c>
      <c r="BQ245" s="13">
        <f t="shared" si="449"/>
        <v>32.050632911392398</v>
      </c>
      <c r="BR245" s="13">
        <f t="shared" si="449"/>
        <v>30.937500000000014</v>
      </c>
      <c r="BS245" s="13">
        <f t="shared" si="449"/>
        <v>29.851851851851848</v>
      </c>
      <c r="BT245" s="13">
        <f t="shared" si="449"/>
        <v>28.792682926829272</v>
      </c>
      <c r="BU245" s="13">
        <f t="shared" si="449"/>
        <v>27.759036144578317</v>
      </c>
      <c r="BV245" s="13">
        <f t="shared" si="449"/>
        <v>26.75</v>
      </c>
      <c r="BW245" s="13">
        <f t="shared" si="449"/>
        <v>25.764705882352928</v>
      </c>
      <c r="BX245" s="13">
        <f t="shared" si="449"/>
        <v>24.802325581395351</v>
      </c>
      <c r="BY245" s="13">
        <f t="shared" si="449"/>
        <v>23.862068965517238</v>
      </c>
      <c r="BZ245" s="13">
        <f t="shared" si="449"/>
        <v>22.943181818181813</v>
      </c>
      <c r="CA245" s="13">
        <f t="shared" si="449"/>
        <v>22.044943820224731</v>
      </c>
      <c r="CB245" s="13">
        <f t="shared" si="449"/>
        <v>21.166666666666657</v>
      </c>
      <c r="CC245" s="13">
        <f t="shared" si="449"/>
        <v>20.307692307692307</v>
      </c>
      <c r="CD245" s="13">
        <f t="shared" si="449"/>
        <v>19.467391304347814</v>
      </c>
      <c r="CE245" s="13">
        <f t="shared" si="449"/>
        <v>18.645161290322577</v>
      </c>
      <c r="CF245" s="13">
        <f t="shared" si="449"/>
        <v>17.840425531914903</v>
      </c>
      <c r="CG245" s="13">
        <f t="shared" si="449"/>
        <v>17.05263157894737</v>
      </c>
      <c r="CH245" s="13">
        <f t="shared" si="449"/>
        <v>16.28125</v>
      </c>
      <c r="CI245" s="13">
        <f t="shared" si="449"/>
        <v>15.525773195876297</v>
      </c>
      <c r="CJ245" s="13">
        <f t="shared" si="449"/>
        <v>14.785714285714278</v>
      </c>
      <c r="CK245" s="13">
        <f t="shared" si="449"/>
        <v>14.060606060606062</v>
      </c>
      <c r="CL245" s="13">
        <f t="shared" si="449"/>
        <v>13.350000000000009</v>
      </c>
      <c r="CM245" s="13">
        <f t="shared" si="449"/>
        <v>12.653465346534645</v>
      </c>
      <c r="CN245" s="13">
        <f t="shared" si="449"/>
        <v>11.970588235294116</v>
      </c>
      <c r="CO245" s="13">
        <f t="shared" si="449"/>
        <v>11.300970873786412</v>
      </c>
      <c r="CP245" s="13">
        <f t="shared" si="449"/>
        <v>10.644230769230759</v>
      </c>
      <c r="CQ245" s="13">
        <f t="shared" si="449"/>
        <v>10</v>
      </c>
      <c r="CR245" s="13">
        <f t="shared" si="449"/>
        <v>9.3679245283018986</v>
      </c>
      <c r="CS245" s="13">
        <f t="shared" si="449"/>
        <v>8.7476635514018568</v>
      </c>
      <c r="CT245" s="13">
        <f t="shared" si="449"/>
        <v>8.1388888888888857</v>
      </c>
      <c r="CU245" s="13">
        <f t="shared" si="449"/>
        <v>7.5412844036697209</v>
      </c>
      <c r="CV245" s="13">
        <f t="shared" si="449"/>
        <v>6.9545454545454461</v>
      </c>
      <c r="CW245" s="13">
        <f t="shared" si="449"/>
        <v>6.378378378378379</v>
      </c>
      <c r="CX245" s="13">
        <f t="shared" si="449"/>
        <v>5.8125000000000071</v>
      </c>
      <c r="CY245" s="13">
        <f t="shared" si="449"/>
        <v>5.2566371681415873</v>
      </c>
      <c r="CZ245" s="13">
        <f t="shared" si="449"/>
        <v>4.7105263157894726</v>
      </c>
      <c r="DA245" s="13">
        <f t="shared" si="449"/>
        <v>4.1739130434782652</v>
      </c>
      <c r="DB245" s="13">
        <f t="shared" si="449"/>
        <v>3.6465517241379217</v>
      </c>
      <c r="DC245" s="13">
        <f t="shared" si="449"/>
        <v>3.1282051282051242</v>
      </c>
      <c r="DD245" s="13">
        <f t="shared" si="449"/>
        <v>2.6186440677966161</v>
      </c>
      <c r="DE245" s="13">
        <f t="shared" si="449"/>
        <v>2.1176470588235219</v>
      </c>
      <c r="DF245" s="13">
        <f t="shared" si="449"/>
        <v>1.625</v>
      </c>
      <c r="DG245" s="13">
        <f t="shared" si="449"/>
        <v>1.1404958677686068</v>
      </c>
      <c r="DH245" s="13">
        <f t="shared" si="449"/>
        <v>0.66393442622950261</v>
      </c>
      <c r="DI245" s="13">
        <f t="shared" si="449"/>
        <v>0.19512195121950526</v>
      </c>
      <c r="DJ245" s="13">
        <f t="shared" si="449"/>
        <v>-0.26612903225806406</v>
      </c>
      <c r="DK245" s="13">
        <f t="shared" si="449"/>
        <v>-0.72000000000000597</v>
      </c>
      <c r="DL245" s="13">
        <f t="shared" si="449"/>
        <v>-0.89999999999999858</v>
      </c>
      <c r="DM245" s="13">
        <f t="shared" si="449"/>
        <v>-0.94488188976376364</v>
      </c>
      <c r="DN245" s="13">
        <f t="shared" si="449"/>
        <v>-0.98906250000000995</v>
      </c>
      <c r="DO245" s="13">
        <f t="shared" si="449"/>
        <v>-1.0325581395348848</v>
      </c>
      <c r="DP245" s="13">
        <f t="shared" si="449"/>
        <v>-1.0753846153845998</v>
      </c>
      <c r="DQ245" s="13">
        <f t="shared" si="449"/>
        <v>-1.1175572519084014</v>
      </c>
      <c r="DR245" s="13">
        <f t="shared" si="449"/>
        <v>-1.1590909090909065</v>
      </c>
      <c r="DS245" s="13">
        <f t="shared" si="449"/>
        <v>-1.2000000000000028</v>
      </c>
      <c r="DT245" s="13">
        <f t="shared" si="449"/>
        <v>-1.2402985074626969</v>
      </c>
      <c r="DU245" s="13">
        <f t="shared" si="449"/>
        <v>-1.279999999999994</v>
      </c>
      <c r="DV245" s="13">
        <f t="shared" si="449"/>
        <v>-1.3191176470588246</v>
      </c>
      <c r="DW245" s="13">
        <f t="shared" si="449"/>
        <v>-1.3576642335766422</v>
      </c>
      <c r="DX245" s="13">
        <f t="shared" si="449"/>
        <v>-1.3956521739130494</v>
      </c>
      <c r="DY245" s="13">
        <f t="shared" si="449"/>
        <v>-1.4330935251798707</v>
      </c>
      <c r="DZ245" s="13">
        <f t="shared" si="449"/>
        <v>-1.4699999999999989</v>
      </c>
      <c r="EA245" s="13">
        <f t="shared" si="449"/>
        <v>-1.5063829787234013</v>
      </c>
      <c r="EB245" s="13">
        <f t="shared" si="449"/>
        <v>-1.5422535211267672</v>
      </c>
      <c r="EC245" s="13">
        <f t="shared" si="449"/>
        <v>-1.577622377622383</v>
      </c>
      <c r="ED245" s="13">
        <f t="shared" si="449"/>
        <v>-1.6125000000000114</v>
      </c>
      <c r="EE245" s="13">
        <f t="shared" si="449"/>
        <v>-1.6468965517241472</v>
      </c>
      <c r="EF245" s="13">
        <f t="shared" si="449"/>
        <v>-1.6808219178082169</v>
      </c>
      <c r="EG245" s="13">
        <f t="shared" si="449"/>
        <v>-1.7142857142857153</v>
      </c>
      <c r="EH245" s="13">
        <f t="shared" si="449"/>
        <v>-1.7472972972973011</v>
      </c>
      <c r="EI245" s="13">
        <f t="shared" si="449"/>
        <v>-1.7798657718120765</v>
      </c>
      <c r="EJ245" s="13">
        <f t="shared" si="449"/>
        <v>-1.8120000000000047</v>
      </c>
      <c r="EK245" s="13">
        <f t="shared" si="449"/>
        <v>-1.8437086092715234</v>
      </c>
      <c r="EL245" s="13">
        <f t="shared" si="449"/>
        <v>-1.875</v>
      </c>
      <c r="EM245" s="13">
        <f t="shared" si="449"/>
        <v>-1.9058823529411768</v>
      </c>
      <c r="EN245" s="13">
        <f t="shared" si="449"/>
        <v>-1.9363636363636374</v>
      </c>
      <c r="EO245" s="13">
        <f t="shared" si="449"/>
        <v>-1.9664516129032137</v>
      </c>
      <c r="EP245" s="13">
        <f t="shared" si="449"/>
        <v>-1.9961538461538453</v>
      </c>
      <c r="EQ245" s="13">
        <f t="shared" si="449"/>
        <v>-2.0254777070063739</v>
      </c>
      <c r="ER245" s="13">
        <f t="shared" si="449"/>
        <v>-2.0544303797468331</v>
      </c>
      <c r="ES245" s="13">
        <f t="shared" si="449"/>
        <v>-2.0830188679245367</v>
      </c>
      <c r="ET245" s="13">
        <f t="shared" si="449"/>
        <v>-2.1112500000000054</v>
      </c>
      <c r="EU245" s="13">
        <f t="shared" si="449"/>
        <v>-2.1391304347826079</v>
      </c>
      <c r="EV245" s="13">
        <f t="shared" si="449"/>
        <v>-2.1666666666666714</v>
      </c>
      <c r="EW245" s="13">
        <f t="shared" si="449"/>
        <v>-2.1938650306748499</v>
      </c>
      <c r="EX245" s="13">
        <f t="shared" si="449"/>
        <v>-2.2207317073170714</v>
      </c>
      <c r="EY245" s="13">
        <f t="shared" si="449"/>
        <v>-2.2472727272727298</v>
      </c>
      <c r="EZ245" s="13">
        <f t="shared" si="449"/>
        <v>-2.2734939759036124</v>
      </c>
      <c r="FA245" s="13">
        <f t="shared" si="449"/>
        <v>-2.2994011976047872</v>
      </c>
      <c r="FB245" s="13">
        <f t="shared" si="449"/>
        <v>-2.3250000000000028</v>
      </c>
      <c r="FC245" s="13">
        <f t="shared" si="449"/>
        <v>-2.3502958579881721</v>
      </c>
      <c r="FD245" s="13">
        <f t="shared" si="449"/>
        <v>-2.3752941176470586</v>
      </c>
      <c r="FE245" s="13">
        <f t="shared" si="449"/>
        <v>-2.3999999999999915</v>
      </c>
      <c r="FF245" s="13">
        <f t="shared" si="449"/>
        <v>-2.4244186046511658</v>
      </c>
      <c r="FG245" s="13">
        <f t="shared" si="449"/>
        <v>-2.4485549132947853</v>
      </c>
      <c r="FH245" s="13">
        <f t="shared" si="449"/>
        <v>-2.4724137931034491</v>
      </c>
      <c r="FI245" s="13">
        <f t="shared" si="449"/>
        <v>-2.4959999999999951</v>
      </c>
      <c r="FJ245" s="13">
        <f t="shared" si="449"/>
        <v>-2.5193181818181714</v>
      </c>
      <c r="FK245" s="13">
        <f t="shared" si="449"/>
        <v>-2.5423728813559308</v>
      </c>
      <c r="FL245" s="13">
        <f t="shared" si="449"/>
        <v>-2.5651685393258461</v>
      </c>
      <c r="FM245" s="13">
        <f t="shared" si="449"/>
        <v>-2.5877094972067098</v>
      </c>
      <c r="FN245" s="13">
        <f t="shared" si="449"/>
        <v>-2.6099999999999994</v>
      </c>
      <c r="FO245" s="13">
        <f t="shared" si="449"/>
        <v>-2.6320441988950378</v>
      </c>
      <c r="FP245" s="13">
        <f t="shared" si="449"/>
        <v>-2.6538461538461533</v>
      </c>
      <c r="FQ245" s="13">
        <f t="shared" si="449"/>
        <v>-2.675409836065576</v>
      </c>
      <c r="FR245" s="13">
        <f t="shared" si="449"/>
        <v>-2.6967391304347856</v>
      </c>
      <c r="FS245" s="13">
        <f t="shared" si="449"/>
        <v>-2.7178378378378341</v>
      </c>
      <c r="FT245" s="13">
        <f t="shared" si="449"/>
        <v>-2.7387096774193509</v>
      </c>
      <c r="FU245" s="13">
        <f t="shared" si="449"/>
        <v>-2.7593582887700592</v>
      </c>
      <c r="FV245" s="13">
        <f t="shared" si="449"/>
        <v>-2.7797872340425513</v>
      </c>
      <c r="FW245" s="13">
        <f t="shared" si="449"/>
        <v>-2.7999999999999972</v>
      </c>
      <c r="FX245" s="13">
        <f t="shared" si="449"/>
        <v>-2.8200000000000074</v>
      </c>
      <c r="FY245" s="13">
        <f t="shared" si="449"/>
        <v>-2.8397905759162256</v>
      </c>
      <c r="FZ245" s="13">
        <f t="shared" si="449"/>
        <v>-2.859375</v>
      </c>
      <c r="GA245" s="13">
        <f t="shared" si="449"/>
        <v>-2.8787564766839395</v>
      </c>
      <c r="GB245" s="13">
        <f t="shared" si="449"/>
        <v>-2.8979381443298919</v>
      </c>
      <c r="GC245" s="13">
        <f t="shared" si="449"/>
        <v>-2.9169230769230836</v>
      </c>
      <c r="GD245" s="13">
        <f t="shared" si="449"/>
        <v>-2.9357142857142904</v>
      </c>
      <c r="GE245" s="13">
        <f t="shared" si="449"/>
        <v>-2.9543147208121781</v>
      </c>
      <c r="GF245" s="13">
        <f t="shared" si="449"/>
        <v>-2.9727272727272691</v>
      </c>
      <c r="GG245" s="13">
        <f t="shared" si="449"/>
        <v>-2.9909547738693547</v>
      </c>
      <c r="GH245" s="13">
        <f t="shared" si="449"/>
        <v>-3.0089999999999861</v>
      </c>
      <c r="GI245" s="13">
        <f t="shared" si="449"/>
        <v>-3.0268656716418008</v>
      </c>
      <c r="GJ245" s="13">
        <f t="shared" si="449"/>
        <v>-3.0445544554455495</v>
      </c>
      <c r="GK245" s="13">
        <f t="shared" si="449"/>
        <v>-3.0620689655172342</v>
      </c>
      <c r="GL245" s="13">
        <f t="shared" si="449"/>
        <v>-3.0794117647058883</v>
      </c>
      <c r="GM245" s="13">
        <f t="shared" si="449"/>
        <v>-3.0965853658536631</v>
      </c>
      <c r="GN245" s="13">
        <f t="shared" si="449"/>
        <v>-3.1135922330097046</v>
      </c>
      <c r="GO245" s="13">
        <f t="shared" si="449"/>
        <v>-3.1304347826086953</v>
      </c>
      <c r="GP245" s="13">
        <f t="shared" si="449"/>
        <v>-3.1471153846153967</v>
      </c>
      <c r="GQ245" s="13">
        <f t="shared" si="449"/>
        <v>-3.1636363636363569</v>
      </c>
      <c r="GR245" s="13">
        <f t="shared" si="449"/>
        <v>-3.1799999999999926</v>
      </c>
      <c r="GS245" s="13">
        <f t="shared" si="449"/>
        <v>-3.1962085308056913</v>
      </c>
      <c r="GT245" s="13">
        <f t="shared" si="449"/>
        <v>-3.2122641509433834</v>
      </c>
      <c r="GU245" s="13">
        <f t="shared" si="449"/>
        <v>-3.2281690140845001</v>
      </c>
      <c r="GV245" s="13">
        <f t="shared" si="449"/>
        <v>-3.2439252336448732</v>
      </c>
      <c r="GW245" s="13">
        <f t="shared" si="449"/>
        <v>-3.2595348837209173</v>
      </c>
      <c r="GX245" s="13">
        <f t="shared" si="449"/>
        <v>-3.2749999999999915</v>
      </c>
      <c r="GY245" s="13">
        <f t="shared" si="449"/>
        <v>-3.2903225806451672</v>
      </c>
      <c r="GZ245" s="13">
        <f t="shared" si="449"/>
        <v>-3.3055045871559514</v>
      </c>
      <c r="HA245" s="13">
        <f t="shared" si="449"/>
        <v>-3.3205479452054831</v>
      </c>
      <c r="HB245" s="13">
        <f t="shared" si="449"/>
        <v>-3.3354545454545459</v>
      </c>
      <c r="HC245" s="13">
        <f t="shared" si="449"/>
        <v>-3.3502262443438866</v>
      </c>
      <c r="HD245" s="13">
        <f t="shared" si="449"/>
        <v>-3.3648648648648631</v>
      </c>
      <c r="HE245" s="13">
        <f t="shared" si="449"/>
        <v>-3.3793721973094151</v>
      </c>
      <c r="HF245" s="13">
        <f t="shared" si="449"/>
        <v>-3.3937499999999972</v>
      </c>
      <c r="HG245" s="13">
        <f t="shared" si="449"/>
        <v>-3.4079999999999941</v>
      </c>
      <c r="HH245" s="13">
        <f t="shared" si="449"/>
        <v>-3.4221238938053133</v>
      </c>
      <c r="HI245" s="13">
        <f t="shared" si="449"/>
        <v>-3.4361233480176168</v>
      </c>
      <c r="HJ245" s="13">
        <f t="shared" si="449"/>
        <v>-3.4499999999999886</v>
      </c>
      <c r="HK245" s="13">
        <f t="shared" si="449"/>
        <v>-3.4637554585152799</v>
      </c>
      <c r="HL245" s="13">
        <f t="shared" si="449"/>
        <v>-3.477391304347826</v>
      </c>
      <c r="HM245" s="13">
        <f t="shared" si="449"/>
        <v>-3.4909090909090992</v>
      </c>
      <c r="HN245" s="13">
        <f t="shared" si="449"/>
        <v>-3.5043103448275872</v>
      </c>
      <c r="HO245" s="13">
        <f t="shared" si="449"/>
        <v>-3.5175965665236006</v>
      </c>
      <c r="HP245" s="13">
        <f t="shared" si="449"/>
        <v>-3.5307692307692378</v>
      </c>
      <c r="HQ245" s="13">
        <f t="shared" si="449"/>
        <v>-3.5438297872340385</v>
      </c>
      <c r="HR245" s="13">
        <f t="shared" si="449"/>
        <v>-3.5567796610169609</v>
      </c>
      <c r="HS245" s="13">
        <f t="shared" si="449"/>
        <v>-3.5696202531645582</v>
      </c>
      <c r="HT245" s="13">
        <f t="shared" si="449"/>
        <v>-3.5823529411764667</v>
      </c>
      <c r="HU245" s="13">
        <f t="shared" si="449"/>
        <v>-3.5949790794979108</v>
      </c>
      <c r="HV245" s="13">
        <f t="shared" si="449"/>
        <v>-3.6074999999999946</v>
      </c>
      <c r="HW245" s="13">
        <f t="shared" si="449"/>
        <v>-3.6199170124481341</v>
      </c>
      <c r="HX245" s="13">
        <f t="shared" si="449"/>
        <v>-3.6322314049586808</v>
      </c>
      <c r="HY245" s="13">
        <f t="shared" si="449"/>
        <v>-3.6444444444444457</v>
      </c>
      <c r="HZ245" s="13">
        <f t="shared" si="449"/>
        <v>-3.6565573770491824</v>
      </c>
      <c r="IA245" s="13">
        <f t="shared" si="449"/>
        <v>-3.6685714285714255</v>
      </c>
      <c r="IB245" s="13">
        <f t="shared" si="449"/>
        <v>-3.6804878048780552</v>
      </c>
      <c r="IC245" s="13">
        <f t="shared" si="449"/>
        <v>-3.6923076923076863</v>
      </c>
      <c r="ID245" s="13">
        <f t="shared" si="449"/>
        <v>-3.7040322580645153</v>
      </c>
      <c r="IE245" s="13">
        <f t="shared" si="449"/>
        <v>-3.7156626506024111</v>
      </c>
      <c r="IF245" s="13">
        <f t="shared" si="449"/>
        <v>-3.7271999999999892</v>
      </c>
      <c r="IG245" s="13">
        <f t="shared" si="449"/>
        <v>-3.7386454183266906</v>
      </c>
      <c r="IH245" s="13">
        <f t="shared" si="449"/>
        <v>-3.75</v>
      </c>
      <c r="II245" s="13">
        <f t="shared" si="449"/>
        <v>-3.7612648221343861</v>
      </c>
      <c r="IJ245" s="13">
        <f t="shared" si="449"/>
        <v>-3.7724409448819003</v>
      </c>
      <c r="IK245" s="13">
        <f t="shared" si="449"/>
        <v>-3.7835294117647038</v>
      </c>
      <c r="IL245" s="13">
        <f t="shared" si="449"/>
        <v>-3.7945312499999915</v>
      </c>
      <c r="IM245" s="13">
        <f t="shared" si="449"/>
        <v>-3.8054474708171213</v>
      </c>
      <c r="IN245" s="13">
        <f t="shared" si="449"/>
        <v>-3.8162790697674467</v>
      </c>
      <c r="IO245" s="13">
        <f t="shared" si="449"/>
        <v>-3.8270270270270217</v>
      </c>
      <c r="IP245" s="13">
        <f t="shared" si="449"/>
        <v>-3.8376923076923077</v>
      </c>
      <c r="IQ245" s="13">
        <f t="shared" si="449"/>
        <v>-3.8482758620689665</v>
      </c>
      <c r="IR245" s="13">
        <f t="shared" si="449"/>
        <v>-3.8587786259541943</v>
      </c>
      <c r="IS245" s="13">
        <f t="shared" si="449"/>
        <v>-3.8692015209125543</v>
      </c>
      <c r="IT245" s="13">
        <f t="shared" si="449"/>
        <v>-3.8795454545454504</v>
      </c>
      <c r="IU245" s="13">
        <f t="shared" si="449"/>
        <v>-3.8898113207547098</v>
      </c>
      <c r="IV245" s="13">
        <f t="shared" si="449"/>
        <v>-3.9000000000000057</v>
      </c>
      <c r="IW245" s="13"/>
      <c r="IX245" s="13"/>
      <c r="IY245" s="13"/>
      <c r="IZ245" s="13"/>
      <c r="JA245" s="13"/>
      <c r="JB245" s="13"/>
    </row>
    <row r="246" spans="1:262" ht="12.75" customHeight="1" x14ac:dyDescent="0.3">
      <c r="A246" s="18" t="s">
        <v>48</v>
      </c>
      <c r="B246" s="18">
        <v>155</v>
      </c>
      <c r="C246" s="19">
        <f t="shared" si="425"/>
        <v>100.49999999999999</v>
      </c>
      <c r="D246" s="19">
        <f t="shared" si="426"/>
        <v>-54.500000000000014</v>
      </c>
      <c r="E246" s="19">
        <f t="shared" si="427"/>
        <v>11.666666666666668</v>
      </c>
      <c r="F246" s="18" t="e">
        <f t="shared" si="428"/>
        <v>#NUM!</v>
      </c>
      <c r="G246" s="19">
        <f t="shared" si="429"/>
        <v>-1.9464285714285718</v>
      </c>
      <c r="H246" s="16">
        <f t="shared" si="430"/>
        <v>145.5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4">
        <v>3200</v>
      </c>
      <c r="S246" s="17">
        <f t="shared" si="431"/>
        <v>0.75</v>
      </c>
      <c r="T246" s="17">
        <v>2.5</v>
      </c>
      <c r="U246" s="17">
        <f t="shared" si="432"/>
        <v>1.875</v>
      </c>
      <c r="V246" s="17">
        <f t="shared" si="433"/>
        <v>150</v>
      </c>
      <c r="W246" s="17">
        <f t="shared" si="434"/>
        <v>0.5</v>
      </c>
      <c r="X246" s="17">
        <f t="shared" si="435"/>
        <v>100</v>
      </c>
      <c r="Y246" s="4">
        <f t="shared" si="436"/>
        <v>150</v>
      </c>
      <c r="Z246" s="4">
        <v>0.05</v>
      </c>
      <c r="AA246" s="4">
        <v>9</v>
      </c>
      <c r="AB246" s="4">
        <v>7</v>
      </c>
      <c r="AC246" s="4">
        <v>150</v>
      </c>
      <c r="AD246" s="4">
        <v>150</v>
      </c>
      <c r="AE246" s="4">
        <f t="shared" si="437"/>
        <v>337.5</v>
      </c>
      <c r="AF246" s="4">
        <f t="shared" si="438"/>
        <v>33.75</v>
      </c>
      <c r="AG246" s="13">
        <f t="shared" ref="AG246:IV246" si="450">((($V246+$X246)/10*MAX((AG$2/$AC246),1)+($Y246/80*180*$Z246))/(MAX((AG$2/$AA246),1)+$AB246))*28-$B246</f>
        <v>-8.4375</v>
      </c>
      <c r="AH246" s="13">
        <f t="shared" si="450"/>
        <v>-14.300000000000011</v>
      </c>
      <c r="AI246" s="13">
        <f t="shared" si="450"/>
        <v>-24.722222222222229</v>
      </c>
      <c r="AJ246" s="13">
        <f t="shared" si="450"/>
        <v>-33.706896551724142</v>
      </c>
      <c r="AK246" s="13">
        <f t="shared" si="450"/>
        <v>-41.532258064516142</v>
      </c>
      <c r="AL246" s="13">
        <f t="shared" si="450"/>
        <v>-48.409090909090907</v>
      </c>
      <c r="AM246" s="13">
        <f t="shared" si="450"/>
        <v>-54.500000000000014</v>
      </c>
      <c r="AN246" s="13">
        <f t="shared" si="450"/>
        <v>-59.932432432432421</v>
      </c>
      <c r="AO246" s="13">
        <f t="shared" si="450"/>
        <v>-64.807692307692307</v>
      </c>
      <c r="AP246" s="13">
        <f t="shared" si="450"/>
        <v>-69.207317073170728</v>
      </c>
      <c r="AQ246" s="13">
        <f t="shared" si="450"/>
        <v>-73.197674418604649</v>
      </c>
      <c r="AR246" s="13">
        <f t="shared" si="450"/>
        <v>-76.833333333333343</v>
      </c>
      <c r="AS246" s="13">
        <f t="shared" si="450"/>
        <v>-80.159574468085097</v>
      </c>
      <c r="AT246" s="13">
        <f t="shared" si="450"/>
        <v>-83.214285714285722</v>
      </c>
      <c r="AU246" s="13">
        <f t="shared" si="450"/>
        <v>-86.029411764705884</v>
      </c>
      <c r="AV246" s="13">
        <f t="shared" si="450"/>
        <v>-88.632075471698101</v>
      </c>
      <c r="AW246" s="13">
        <f t="shared" si="450"/>
        <v>-91.045454545454561</v>
      </c>
      <c r="AX246" s="13">
        <f t="shared" si="450"/>
        <v>-93.28947368421052</v>
      </c>
      <c r="AY246" s="13">
        <f t="shared" si="450"/>
        <v>-95.381355932203377</v>
      </c>
      <c r="AZ246" s="13">
        <f t="shared" si="450"/>
        <v>-97.336065573770497</v>
      </c>
      <c r="BA246" s="13">
        <f t="shared" si="450"/>
        <v>-99.166666666666657</v>
      </c>
      <c r="BB246" s="13">
        <f t="shared" si="450"/>
        <v>-100.88461538461539</v>
      </c>
      <c r="BC246" s="13">
        <f t="shared" si="450"/>
        <v>-102.5</v>
      </c>
      <c r="BD246" s="13">
        <f t="shared" si="450"/>
        <v>-104.02173913043478</v>
      </c>
      <c r="BE246" s="13">
        <f t="shared" si="450"/>
        <v>-105.45774647887325</v>
      </c>
      <c r="BF246" s="13">
        <f t="shared" si="450"/>
        <v>-105.66438356164383</v>
      </c>
      <c r="BG246" s="13">
        <f t="shared" si="450"/>
        <v>-105.86</v>
      </c>
      <c r="BH246" s="13">
        <f t="shared" si="450"/>
        <v>-106.04545454545455</v>
      </c>
      <c r="BI246" s="13">
        <f t="shared" si="450"/>
        <v>-106.22151898734177</v>
      </c>
      <c r="BJ246" s="13">
        <f t="shared" si="450"/>
        <v>-106.38888888888889</v>
      </c>
      <c r="BK246" s="13">
        <f t="shared" si="450"/>
        <v>-106.54819277108433</v>
      </c>
      <c r="BL246" s="13">
        <f t="shared" si="450"/>
        <v>-106.69999999999999</v>
      </c>
      <c r="BM246" s="13">
        <f t="shared" si="450"/>
        <v>-106.84482758620689</v>
      </c>
      <c r="BN246" s="13">
        <f t="shared" si="450"/>
        <v>-106.98314606741573</v>
      </c>
      <c r="BO246" s="13">
        <f t="shared" si="450"/>
        <v>-107.11538461538461</v>
      </c>
      <c r="BP246" s="13">
        <f t="shared" si="450"/>
        <v>-107.24193548387098</v>
      </c>
      <c r="BQ246" s="13">
        <f t="shared" si="450"/>
        <v>-107.36315789473684</v>
      </c>
      <c r="BR246" s="13">
        <f t="shared" si="450"/>
        <v>-107.47938144329896</v>
      </c>
      <c r="BS246" s="13">
        <f t="shared" si="450"/>
        <v>-107.59090909090909</v>
      </c>
      <c r="BT246" s="13">
        <f t="shared" si="450"/>
        <v>-107.69801980198019</v>
      </c>
      <c r="BU246" s="13">
        <f t="shared" si="450"/>
        <v>-107.8009708737864</v>
      </c>
      <c r="BV246" s="13">
        <f t="shared" si="450"/>
        <v>-107.9</v>
      </c>
      <c r="BW246" s="13">
        <f t="shared" si="450"/>
        <v>-107.99532710280374</v>
      </c>
      <c r="BX246" s="13">
        <f t="shared" si="450"/>
        <v>-108.08715596330275</v>
      </c>
      <c r="BY246" s="13">
        <f t="shared" si="450"/>
        <v>-108.17567567567568</v>
      </c>
      <c r="BZ246" s="13">
        <f t="shared" si="450"/>
        <v>-108.26106194690266</v>
      </c>
      <c r="CA246" s="13">
        <f t="shared" si="450"/>
        <v>-108.34347826086956</v>
      </c>
      <c r="CB246" s="13">
        <f t="shared" si="450"/>
        <v>-108.42307692307692</v>
      </c>
      <c r="CC246" s="13">
        <f t="shared" si="450"/>
        <v>-108.5</v>
      </c>
      <c r="CD246" s="13">
        <f t="shared" si="450"/>
        <v>-108.57438016528926</v>
      </c>
      <c r="CE246" s="13">
        <f t="shared" si="450"/>
        <v>-108.64634146341464</v>
      </c>
      <c r="CF246" s="13">
        <f t="shared" si="450"/>
        <v>-108.71600000000001</v>
      </c>
      <c r="CG246" s="13">
        <f t="shared" si="450"/>
        <v>-108.78346456692913</v>
      </c>
      <c r="CH246" s="13">
        <f t="shared" si="450"/>
        <v>-108.84883720930233</v>
      </c>
      <c r="CI246" s="13">
        <f t="shared" si="450"/>
        <v>-108.91221374045801</v>
      </c>
      <c r="CJ246" s="13">
        <f t="shared" si="450"/>
        <v>-108.97368421052633</v>
      </c>
      <c r="CK246" s="13">
        <f t="shared" si="450"/>
        <v>-109.03333333333333</v>
      </c>
      <c r="CL246" s="13">
        <f t="shared" si="450"/>
        <v>-109.0912408759124</v>
      </c>
      <c r="CM246" s="13">
        <f t="shared" si="450"/>
        <v>-109.14748201438849</v>
      </c>
      <c r="CN246" s="13">
        <f t="shared" si="450"/>
        <v>-109.20212765957447</v>
      </c>
      <c r="CO246" s="13">
        <f t="shared" si="450"/>
        <v>-109.25524475524475</v>
      </c>
      <c r="CP246" s="13">
        <f t="shared" si="450"/>
        <v>-109.30689655172414</v>
      </c>
      <c r="CQ246" s="13">
        <f t="shared" si="450"/>
        <v>-109.35714285714286</v>
      </c>
      <c r="CR246" s="13">
        <f t="shared" si="450"/>
        <v>-109.40604026845637</v>
      </c>
      <c r="CS246" s="13">
        <f t="shared" si="450"/>
        <v>-109.45364238410596</v>
      </c>
      <c r="CT246" s="13">
        <f t="shared" si="450"/>
        <v>-109.5</v>
      </c>
      <c r="CU246" s="13">
        <f t="shared" si="450"/>
        <v>-109.54516129032257</v>
      </c>
      <c r="CV246" s="13">
        <f t="shared" si="450"/>
        <v>-109.58917197452229</v>
      </c>
      <c r="CW246" s="13">
        <f t="shared" si="450"/>
        <v>-109.63207547169812</v>
      </c>
      <c r="CX246" s="13">
        <f t="shared" si="450"/>
        <v>-109.67391304347825</v>
      </c>
      <c r="CY246" s="13">
        <f t="shared" si="450"/>
        <v>-109.71472392638037</v>
      </c>
      <c r="CZ246" s="13">
        <f t="shared" si="450"/>
        <v>-109.75454545454545</v>
      </c>
      <c r="DA246" s="13">
        <f t="shared" si="450"/>
        <v>-109.7934131736527</v>
      </c>
      <c r="DB246" s="13">
        <f t="shared" si="450"/>
        <v>-109.83136094674556</v>
      </c>
      <c r="DC246" s="13">
        <f t="shared" si="450"/>
        <v>-109.86842105263158</v>
      </c>
      <c r="DD246" s="13">
        <f t="shared" si="450"/>
        <v>-109.90462427745665</v>
      </c>
      <c r="DE246" s="13">
        <f t="shared" si="450"/>
        <v>-109.94</v>
      </c>
      <c r="DF246" s="13">
        <f t="shared" si="450"/>
        <v>-109.97457627118644</v>
      </c>
      <c r="DG246" s="13">
        <f t="shared" si="450"/>
        <v>-110.00837988826815</v>
      </c>
      <c r="DH246" s="13">
        <f t="shared" si="450"/>
        <v>-110.04143646408841</v>
      </c>
      <c r="DI246" s="13">
        <f t="shared" si="450"/>
        <v>-110.07377049180329</v>
      </c>
      <c r="DJ246" s="13">
        <f t="shared" si="450"/>
        <v>-110.10540540540541</v>
      </c>
      <c r="DK246" s="13">
        <f t="shared" si="450"/>
        <v>-110.13636363636363</v>
      </c>
      <c r="DL246" s="13">
        <f t="shared" si="450"/>
        <v>-110.16666666666666</v>
      </c>
      <c r="DM246" s="13">
        <f t="shared" si="450"/>
        <v>-110.19633507853402</v>
      </c>
      <c r="DN246" s="13">
        <f t="shared" si="450"/>
        <v>-110.22538860103629</v>
      </c>
      <c r="DO246" s="13">
        <f t="shared" si="450"/>
        <v>-110.25384615384615</v>
      </c>
      <c r="DP246" s="13">
        <f t="shared" si="450"/>
        <v>-110.28172588832487</v>
      </c>
      <c r="DQ246" s="13">
        <f t="shared" si="450"/>
        <v>-110.30904522613065</v>
      </c>
      <c r="DR246" s="13">
        <f t="shared" si="450"/>
        <v>-110.33582089552239</v>
      </c>
      <c r="DS246" s="13">
        <f t="shared" si="450"/>
        <v>-110.36206896551724</v>
      </c>
      <c r="DT246" s="13">
        <f t="shared" si="450"/>
        <v>-110.3878048780488</v>
      </c>
      <c r="DU246" s="13">
        <f t="shared" si="450"/>
        <v>-110.41304347826087</v>
      </c>
      <c r="DV246" s="13">
        <f t="shared" si="450"/>
        <v>-110.4377990430622</v>
      </c>
      <c r="DW246" s="13">
        <f t="shared" si="450"/>
        <v>-110.46208530805688</v>
      </c>
      <c r="DX246" s="13">
        <f t="shared" si="450"/>
        <v>-110.48591549295774</v>
      </c>
      <c r="DY246" s="13">
        <f t="shared" si="450"/>
        <v>-110.5093023255814</v>
      </c>
      <c r="DZ246" s="13">
        <f t="shared" si="450"/>
        <v>-110.53225806451613</v>
      </c>
      <c r="EA246" s="13">
        <f t="shared" si="450"/>
        <v>-110.55479452054794</v>
      </c>
      <c r="EB246" s="13">
        <f t="shared" si="450"/>
        <v>-110.57692307692308</v>
      </c>
      <c r="EC246" s="13">
        <f t="shared" si="450"/>
        <v>-110.59865470852017</v>
      </c>
      <c r="ED246" s="13">
        <f t="shared" si="450"/>
        <v>-110.62</v>
      </c>
      <c r="EE246" s="13">
        <f t="shared" si="450"/>
        <v>-110.64096916299559</v>
      </c>
      <c r="EF246" s="13">
        <f t="shared" si="450"/>
        <v>-110.66157205240174</v>
      </c>
      <c r="EG246" s="13">
        <f t="shared" si="450"/>
        <v>-110.68181818181819</v>
      </c>
      <c r="EH246" s="13">
        <f t="shared" si="450"/>
        <v>-110.70171673819743</v>
      </c>
      <c r="EI246" s="13">
        <f t="shared" si="450"/>
        <v>-110.72127659574468</v>
      </c>
      <c r="EJ246" s="13">
        <f t="shared" si="450"/>
        <v>-110.74050632911393</v>
      </c>
      <c r="EK246" s="13">
        <f t="shared" si="450"/>
        <v>-110.75941422594141</v>
      </c>
      <c r="EL246" s="13">
        <f t="shared" si="450"/>
        <v>-110.77800829875518</v>
      </c>
      <c r="EM246" s="13">
        <f t="shared" si="450"/>
        <v>-110.79629629629629</v>
      </c>
      <c r="EN246" s="13">
        <f t="shared" si="450"/>
        <v>-110.81428571428572</v>
      </c>
      <c r="EO246" s="13">
        <f t="shared" si="450"/>
        <v>-110.83198380566802</v>
      </c>
      <c r="EP246" s="13">
        <f t="shared" si="450"/>
        <v>-110.84939759036143</v>
      </c>
      <c r="EQ246" s="13">
        <f t="shared" si="450"/>
        <v>-110.86653386454184</v>
      </c>
      <c r="ER246" s="13">
        <f t="shared" si="450"/>
        <v>-110.88339920948616</v>
      </c>
      <c r="ES246" s="13">
        <f t="shared" si="450"/>
        <v>-110.9</v>
      </c>
      <c r="ET246" s="13">
        <f t="shared" si="450"/>
        <v>-110.91634241245137</v>
      </c>
      <c r="EU246" s="13">
        <f t="shared" si="450"/>
        <v>-110.93243243243242</v>
      </c>
      <c r="EV246" s="13">
        <f t="shared" si="450"/>
        <v>-110.94827586206897</v>
      </c>
      <c r="EW246" s="13">
        <f t="shared" si="450"/>
        <v>-110.96387832699619</v>
      </c>
      <c r="EX246" s="13">
        <f t="shared" si="450"/>
        <v>-110.97924528301887</v>
      </c>
      <c r="EY246" s="13">
        <f t="shared" si="450"/>
        <v>-110.99438202247191</v>
      </c>
      <c r="EZ246" s="13">
        <f t="shared" si="450"/>
        <v>-111.0092936802974</v>
      </c>
      <c r="FA246" s="13">
        <f t="shared" si="450"/>
        <v>-111.02398523985241</v>
      </c>
      <c r="FB246" s="13">
        <f t="shared" si="450"/>
        <v>-111.03846153846155</v>
      </c>
      <c r="FC246" s="13">
        <f t="shared" si="450"/>
        <v>-111.05272727272728</v>
      </c>
      <c r="FD246" s="13">
        <f t="shared" si="450"/>
        <v>-111.0667870036101</v>
      </c>
      <c r="FE246" s="13">
        <f t="shared" si="450"/>
        <v>-111.08064516129032</v>
      </c>
      <c r="FF246" s="13">
        <f t="shared" si="450"/>
        <v>-111.09430604982207</v>
      </c>
      <c r="FG246" s="13">
        <f t="shared" si="450"/>
        <v>-111.10777385159011</v>
      </c>
      <c r="FH246" s="13">
        <f t="shared" si="450"/>
        <v>-111.12105263157895</v>
      </c>
      <c r="FI246" s="13">
        <f t="shared" si="450"/>
        <v>-111.13414634146341</v>
      </c>
      <c r="FJ246" s="13">
        <f t="shared" si="450"/>
        <v>-111.14705882352942</v>
      </c>
      <c r="FK246" s="13">
        <f t="shared" si="450"/>
        <v>-111.15979381443299</v>
      </c>
      <c r="FL246" s="13">
        <f t="shared" si="450"/>
        <v>-111.17235494880546</v>
      </c>
      <c r="FM246" s="13">
        <f t="shared" si="450"/>
        <v>-111.18474576271186</v>
      </c>
      <c r="FN246" s="13">
        <f t="shared" si="450"/>
        <v>-111.19696969696969</v>
      </c>
      <c r="FO246" s="13">
        <f t="shared" si="450"/>
        <v>-111.20903010033445</v>
      </c>
      <c r="FP246" s="13">
        <f t="shared" si="450"/>
        <v>-111.22093023255815</v>
      </c>
      <c r="FQ246" s="13">
        <f t="shared" si="450"/>
        <v>-111.23267326732673</v>
      </c>
      <c r="FR246" s="13">
        <f t="shared" si="450"/>
        <v>-111.24426229508197</v>
      </c>
      <c r="FS246" s="13">
        <f t="shared" si="450"/>
        <v>-111.2557003257329</v>
      </c>
      <c r="FT246" s="13">
        <f t="shared" si="450"/>
        <v>-111.26699029126213</v>
      </c>
      <c r="FU246" s="13">
        <f t="shared" si="450"/>
        <v>-111.27813504823152</v>
      </c>
      <c r="FV246" s="13">
        <f t="shared" si="450"/>
        <v>-111.28913738019169</v>
      </c>
      <c r="FW246" s="13">
        <f t="shared" si="450"/>
        <v>-111.3</v>
      </c>
      <c r="FX246" s="13">
        <f t="shared" si="450"/>
        <v>-111.31072555205047</v>
      </c>
      <c r="FY246" s="13">
        <f t="shared" si="450"/>
        <v>-111.32131661442006</v>
      </c>
      <c r="FZ246" s="13">
        <f t="shared" si="450"/>
        <v>-111.33177570093457</v>
      </c>
      <c r="GA246" s="13">
        <f t="shared" si="450"/>
        <v>-111.34210526315789</v>
      </c>
      <c r="GB246" s="13">
        <f t="shared" si="450"/>
        <v>-111.35230769230769</v>
      </c>
      <c r="GC246" s="13">
        <f t="shared" si="450"/>
        <v>-111.36238532110092</v>
      </c>
      <c r="GD246" s="13">
        <f t="shared" si="450"/>
        <v>-111.37234042553192</v>
      </c>
      <c r="GE246" s="13">
        <f t="shared" si="450"/>
        <v>-111.3821752265861</v>
      </c>
      <c r="GF246" s="13">
        <f t="shared" si="450"/>
        <v>-111.39189189189189</v>
      </c>
      <c r="GG246" s="13">
        <f t="shared" si="450"/>
        <v>-111.40149253731343</v>
      </c>
      <c r="GH246" s="13">
        <f t="shared" si="450"/>
        <v>-111.41097922848664</v>
      </c>
      <c r="GI246" s="13">
        <f t="shared" si="450"/>
        <v>-111.4203539823009</v>
      </c>
      <c r="GJ246" s="13">
        <f t="shared" si="450"/>
        <v>-111.42961876832845</v>
      </c>
      <c r="GK246" s="13">
        <f t="shared" si="450"/>
        <v>-111.43877551020408</v>
      </c>
      <c r="GL246" s="13">
        <f t="shared" si="450"/>
        <v>-111.44782608695652</v>
      </c>
      <c r="GM246" s="13">
        <f t="shared" si="450"/>
        <v>-111.45677233429396</v>
      </c>
      <c r="GN246" s="13">
        <f t="shared" si="450"/>
        <v>-111.46561604584528</v>
      </c>
      <c r="GO246" s="13">
        <f t="shared" si="450"/>
        <v>-111.47435897435898</v>
      </c>
      <c r="GP246" s="13">
        <f t="shared" si="450"/>
        <v>-111.48300283286119</v>
      </c>
      <c r="GQ246" s="13">
        <f t="shared" si="450"/>
        <v>-111.49154929577465</v>
      </c>
      <c r="GR246" s="13">
        <f t="shared" si="450"/>
        <v>-111.5</v>
      </c>
      <c r="GS246" s="13">
        <f t="shared" si="450"/>
        <v>-111.50835654596101</v>
      </c>
      <c r="GT246" s="13">
        <f t="shared" si="450"/>
        <v>-111.51662049861496</v>
      </c>
      <c r="GU246" s="13">
        <f t="shared" si="450"/>
        <v>-111.52479338842976</v>
      </c>
      <c r="GV246" s="13">
        <f t="shared" si="450"/>
        <v>-111.53287671232877</v>
      </c>
      <c r="GW246" s="13">
        <f t="shared" si="450"/>
        <v>-111.54087193460489</v>
      </c>
      <c r="GX246" s="13">
        <f t="shared" si="450"/>
        <v>-111.54878048780488</v>
      </c>
      <c r="GY246" s="13">
        <f t="shared" si="450"/>
        <v>-111.55660377358491</v>
      </c>
      <c r="GZ246" s="13">
        <f t="shared" si="450"/>
        <v>-111.56434316353887</v>
      </c>
      <c r="HA246" s="13">
        <f t="shared" si="450"/>
        <v>-111.572</v>
      </c>
      <c r="HB246" s="13">
        <f t="shared" si="450"/>
        <v>-111.57957559681698</v>
      </c>
      <c r="HC246" s="13">
        <f t="shared" si="450"/>
        <v>-111.58707124010554</v>
      </c>
      <c r="HD246" s="13">
        <f t="shared" si="450"/>
        <v>-111.59448818897638</v>
      </c>
      <c r="HE246" s="13">
        <f t="shared" si="450"/>
        <v>-111.60182767624022</v>
      </c>
      <c r="HF246" s="13">
        <f t="shared" si="450"/>
        <v>-111.6090909090909</v>
      </c>
      <c r="HG246" s="13">
        <f t="shared" si="450"/>
        <v>-111.61627906976744</v>
      </c>
      <c r="HH246" s="13">
        <f t="shared" si="450"/>
        <v>-111.62339331619538</v>
      </c>
      <c r="HI246" s="13">
        <f t="shared" si="450"/>
        <v>-111.63043478260869</v>
      </c>
      <c r="HJ246" s="13">
        <f t="shared" si="450"/>
        <v>-111.63740458015266</v>
      </c>
      <c r="HK246" s="13">
        <f t="shared" si="450"/>
        <v>-111.64430379746835</v>
      </c>
      <c r="HL246" s="13">
        <f t="shared" si="450"/>
        <v>-111.65113350125944</v>
      </c>
      <c r="HM246" s="13">
        <f t="shared" si="450"/>
        <v>-111.65789473684211</v>
      </c>
      <c r="HN246" s="13">
        <f t="shared" si="450"/>
        <v>-111.66458852867831</v>
      </c>
      <c r="HO246" s="13">
        <f t="shared" si="450"/>
        <v>-111.6712158808933</v>
      </c>
      <c r="HP246" s="13">
        <f t="shared" si="450"/>
        <v>-111.67777777777778</v>
      </c>
      <c r="HQ246" s="13">
        <f t="shared" si="450"/>
        <v>-111.68427518427518</v>
      </c>
      <c r="HR246" s="13">
        <f t="shared" si="450"/>
        <v>-111.69070904645477</v>
      </c>
      <c r="HS246" s="13">
        <f t="shared" si="450"/>
        <v>-111.69708029197079</v>
      </c>
      <c r="HT246" s="13">
        <f t="shared" si="450"/>
        <v>-111.70338983050847</v>
      </c>
      <c r="HU246" s="13">
        <f t="shared" si="450"/>
        <v>-111.70963855421687</v>
      </c>
      <c r="HV246" s="13">
        <f t="shared" si="450"/>
        <v>-111.71582733812949</v>
      </c>
      <c r="HW246" s="13">
        <f t="shared" si="450"/>
        <v>-111.72195704057279</v>
      </c>
      <c r="HX246" s="13">
        <f t="shared" si="450"/>
        <v>-111.72802850356295</v>
      </c>
      <c r="HY246" s="13">
        <f t="shared" si="450"/>
        <v>-111.7340425531915</v>
      </c>
      <c r="HZ246" s="13">
        <f t="shared" si="450"/>
        <v>-111.74</v>
      </c>
      <c r="IA246" s="13">
        <f t="shared" si="450"/>
        <v>-111.74590163934428</v>
      </c>
      <c r="IB246" s="13">
        <f t="shared" si="450"/>
        <v>-111.75174825174825</v>
      </c>
      <c r="IC246" s="13">
        <f t="shared" si="450"/>
        <v>-111.75754060324826</v>
      </c>
      <c r="ID246" s="13">
        <f t="shared" si="450"/>
        <v>-111.76327944572748</v>
      </c>
      <c r="IE246" s="13">
        <f t="shared" si="450"/>
        <v>-111.76896551724138</v>
      </c>
      <c r="IF246" s="13">
        <f t="shared" si="450"/>
        <v>-111.7745995423341</v>
      </c>
      <c r="IG246" s="13">
        <f t="shared" si="450"/>
        <v>-111.78018223234625</v>
      </c>
      <c r="IH246" s="13">
        <f t="shared" si="450"/>
        <v>-111.78571428571429</v>
      </c>
      <c r="II246" s="13">
        <f t="shared" si="450"/>
        <v>-111.79119638826185</v>
      </c>
      <c r="IJ246" s="13">
        <f t="shared" si="450"/>
        <v>-111.79662921348314</v>
      </c>
      <c r="IK246" s="13">
        <f t="shared" si="450"/>
        <v>-111.80201342281879</v>
      </c>
      <c r="IL246" s="13">
        <f t="shared" si="450"/>
        <v>-111.80734966592428</v>
      </c>
      <c r="IM246" s="13">
        <f t="shared" si="450"/>
        <v>-111.81263858093126</v>
      </c>
      <c r="IN246" s="13">
        <f t="shared" si="450"/>
        <v>-111.81788079470199</v>
      </c>
      <c r="IO246" s="13">
        <f t="shared" si="450"/>
        <v>-111.82307692307691</v>
      </c>
      <c r="IP246" s="13">
        <f t="shared" si="450"/>
        <v>-111.82822757111597</v>
      </c>
      <c r="IQ246" s="13">
        <f t="shared" si="450"/>
        <v>-111.83333333333333</v>
      </c>
      <c r="IR246" s="13">
        <f t="shared" si="450"/>
        <v>-111.83839479392623</v>
      </c>
      <c r="IS246" s="13">
        <f t="shared" si="450"/>
        <v>-111.84341252699784</v>
      </c>
      <c r="IT246" s="13">
        <f t="shared" si="450"/>
        <v>-111.84838709677419</v>
      </c>
      <c r="IU246" s="13">
        <f t="shared" si="450"/>
        <v>-111.85331905781584</v>
      </c>
      <c r="IV246" s="13">
        <f t="shared" si="450"/>
        <v>-111.85820895522387</v>
      </c>
      <c r="IW246" s="13"/>
      <c r="IX246" s="13"/>
      <c r="IY246" s="13"/>
      <c r="IZ246" s="13"/>
      <c r="JA246" s="13"/>
      <c r="JB246" s="13"/>
    </row>
    <row r="247" spans="1:262" ht="12.75" customHeight="1" x14ac:dyDescent="0.3">
      <c r="A247" s="20" t="s">
        <v>49</v>
      </c>
      <c r="B247" s="20">
        <v>22</v>
      </c>
      <c r="C247" s="13">
        <f t="shared" si="425"/>
        <v>100.49999999999999</v>
      </c>
      <c r="D247" s="21">
        <f t="shared" si="426"/>
        <v>78.499999999999986</v>
      </c>
      <c r="E247" s="13">
        <f t="shared" si="427"/>
        <v>11.666666666666668</v>
      </c>
      <c r="F247" s="20">
        <f t="shared" si="428"/>
        <v>75</v>
      </c>
      <c r="G247" s="13">
        <f t="shared" si="429"/>
        <v>2.8035714285714279</v>
      </c>
      <c r="H247" s="11">
        <f t="shared" si="430"/>
        <v>145.5</v>
      </c>
      <c r="I247" s="13"/>
      <c r="J247" s="13"/>
      <c r="K247" s="13"/>
      <c r="L247" s="13"/>
      <c r="M247" s="13"/>
      <c r="N247" s="13"/>
      <c r="O247" s="13"/>
      <c r="P247" s="13"/>
      <c r="Q247" s="13"/>
      <c r="R247" s="4">
        <v>640</v>
      </c>
      <c r="S247" s="17">
        <f t="shared" si="431"/>
        <v>0.75</v>
      </c>
      <c r="T247" s="17">
        <v>2.5</v>
      </c>
      <c r="U247" s="17">
        <f t="shared" si="432"/>
        <v>1.875</v>
      </c>
      <c r="V247" s="17">
        <f t="shared" si="433"/>
        <v>150</v>
      </c>
      <c r="W247" s="17">
        <f t="shared" si="434"/>
        <v>0.5</v>
      </c>
      <c r="X247" s="17">
        <f t="shared" si="435"/>
        <v>100</v>
      </c>
      <c r="Y247" s="4">
        <f t="shared" si="436"/>
        <v>150</v>
      </c>
      <c r="Z247" s="4">
        <v>0.05</v>
      </c>
      <c r="AA247" s="4">
        <v>9</v>
      </c>
      <c r="AB247" s="4">
        <v>7</v>
      </c>
      <c r="AC247" s="4">
        <v>150</v>
      </c>
      <c r="AD247" s="4">
        <v>150</v>
      </c>
      <c r="AE247" s="4">
        <f t="shared" si="437"/>
        <v>337.5</v>
      </c>
      <c r="AF247" s="4">
        <f t="shared" si="438"/>
        <v>33.75</v>
      </c>
      <c r="AG247" s="13">
        <f t="shared" ref="AG247:IV247" si="451">((($V247+$X247)/10*MAX((AG$2/$AC247),1)+($Y247/80*180*$Z247))/(MAX((AG$2/$AA247),1)+$AB247))*28-$B247</f>
        <v>124.5625</v>
      </c>
      <c r="AH247" s="13">
        <f t="shared" si="451"/>
        <v>118.69999999999999</v>
      </c>
      <c r="AI247" s="13">
        <f t="shared" si="451"/>
        <v>108.27777777777777</v>
      </c>
      <c r="AJ247" s="13">
        <f t="shared" si="451"/>
        <v>99.293103448275858</v>
      </c>
      <c r="AK247" s="13">
        <f t="shared" si="451"/>
        <v>91.467741935483858</v>
      </c>
      <c r="AL247" s="13">
        <f t="shared" si="451"/>
        <v>84.590909090909093</v>
      </c>
      <c r="AM247" s="13">
        <f t="shared" si="451"/>
        <v>78.499999999999986</v>
      </c>
      <c r="AN247" s="13">
        <f t="shared" si="451"/>
        <v>73.067567567567579</v>
      </c>
      <c r="AO247" s="13">
        <f t="shared" si="451"/>
        <v>68.192307692307693</v>
      </c>
      <c r="AP247" s="13">
        <f t="shared" si="451"/>
        <v>63.792682926829272</v>
      </c>
      <c r="AQ247" s="13">
        <f t="shared" si="451"/>
        <v>59.802325581395351</v>
      </c>
      <c r="AR247" s="13">
        <f t="shared" si="451"/>
        <v>56.166666666666657</v>
      </c>
      <c r="AS247" s="13">
        <f t="shared" si="451"/>
        <v>52.840425531914903</v>
      </c>
      <c r="AT247" s="13">
        <f t="shared" si="451"/>
        <v>49.785714285714278</v>
      </c>
      <c r="AU247" s="13">
        <f t="shared" si="451"/>
        <v>46.970588235294116</v>
      </c>
      <c r="AV247" s="13">
        <f t="shared" si="451"/>
        <v>44.367924528301899</v>
      </c>
      <c r="AW247" s="13">
        <f t="shared" si="451"/>
        <v>41.954545454545446</v>
      </c>
      <c r="AX247" s="13">
        <f t="shared" si="451"/>
        <v>39.710526315789473</v>
      </c>
      <c r="AY247" s="13">
        <f t="shared" si="451"/>
        <v>37.618644067796616</v>
      </c>
      <c r="AZ247" s="13">
        <f t="shared" si="451"/>
        <v>35.663934426229503</v>
      </c>
      <c r="BA247" s="13">
        <f t="shared" si="451"/>
        <v>33.833333333333336</v>
      </c>
      <c r="BB247" s="13">
        <f t="shared" si="451"/>
        <v>32.11538461538462</v>
      </c>
      <c r="BC247" s="13">
        <f t="shared" si="451"/>
        <v>30.499999999999993</v>
      </c>
      <c r="BD247" s="13">
        <f t="shared" si="451"/>
        <v>28.978260869565219</v>
      </c>
      <c r="BE247" s="13">
        <f t="shared" si="451"/>
        <v>27.54225352112676</v>
      </c>
      <c r="BF247" s="13">
        <f t="shared" si="451"/>
        <v>27.335616438356169</v>
      </c>
      <c r="BG247" s="13">
        <f t="shared" si="451"/>
        <v>27.14</v>
      </c>
      <c r="BH247" s="13">
        <f t="shared" si="451"/>
        <v>26.954545454545453</v>
      </c>
      <c r="BI247" s="13">
        <f t="shared" si="451"/>
        <v>26.778481012658233</v>
      </c>
      <c r="BJ247" s="13">
        <f t="shared" si="451"/>
        <v>26.611111111111114</v>
      </c>
      <c r="BK247" s="13">
        <f t="shared" si="451"/>
        <v>26.451807228915662</v>
      </c>
      <c r="BL247" s="13">
        <f t="shared" si="451"/>
        <v>26.300000000000004</v>
      </c>
      <c r="BM247" s="13">
        <f t="shared" si="451"/>
        <v>26.155172413793103</v>
      </c>
      <c r="BN247" s="13">
        <f t="shared" si="451"/>
        <v>26.016853932584269</v>
      </c>
      <c r="BO247" s="13">
        <f t="shared" si="451"/>
        <v>25.884615384615387</v>
      </c>
      <c r="BP247" s="13">
        <f t="shared" si="451"/>
        <v>25.758064516129032</v>
      </c>
      <c r="BQ247" s="13">
        <f t="shared" si="451"/>
        <v>25.636842105263156</v>
      </c>
      <c r="BR247" s="13">
        <f t="shared" si="451"/>
        <v>25.520618556701038</v>
      </c>
      <c r="BS247" s="13">
        <f t="shared" si="451"/>
        <v>25.409090909090907</v>
      </c>
      <c r="BT247" s="13">
        <f t="shared" si="451"/>
        <v>25.301980198019798</v>
      </c>
      <c r="BU247" s="13">
        <f t="shared" si="451"/>
        <v>25.199029126213603</v>
      </c>
      <c r="BV247" s="13">
        <f t="shared" si="451"/>
        <v>25.1</v>
      </c>
      <c r="BW247" s="13">
        <f t="shared" si="451"/>
        <v>25.004672897196258</v>
      </c>
      <c r="BX247" s="13">
        <f t="shared" si="451"/>
        <v>24.912844036697251</v>
      </c>
      <c r="BY247" s="13">
        <f t="shared" si="451"/>
        <v>24.824324324324323</v>
      </c>
      <c r="BZ247" s="13">
        <f t="shared" si="451"/>
        <v>24.738938053097343</v>
      </c>
      <c r="CA247" s="13">
        <f t="shared" si="451"/>
        <v>24.65652173913044</v>
      </c>
      <c r="CB247" s="13">
        <f t="shared" si="451"/>
        <v>24.57692307692308</v>
      </c>
      <c r="CC247" s="13">
        <f t="shared" si="451"/>
        <v>24.5</v>
      </c>
      <c r="CD247" s="13">
        <f t="shared" si="451"/>
        <v>24.425619834710744</v>
      </c>
      <c r="CE247" s="13">
        <f t="shared" si="451"/>
        <v>24.353658536585364</v>
      </c>
      <c r="CF247" s="13">
        <f t="shared" si="451"/>
        <v>24.283999999999999</v>
      </c>
      <c r="CG247" s="13">
        <f t="shared" si="451"/>
        <v>24.216535433070867</v>
      </c>
      <c r="CH247" s="13">
        <f t="shared" si="451"/>
        <v>24.151162790697676</v>
      </c>
      <c r="CI247" s="13">
        <f t="shared" si="451"/>
        <v>24.087786259541986</v>
      </c>
      <c r="CJ247" s="13">
        <f t="shared" si="451"/>
        <v>24.026315789473678</v>
      </c>
      <c r="CK247" s="13">
        <f t="shared" si="451"/>
        <v>23.966666666666669</v>
      </c>
      <c r="CL247" s="13">
        <f t="shared" si="451"/>
        <v>23.908759124087588</v>
      </c>
      <c r="CM247" s="13">
        <f t="shared" si="451"/>
        <v>23.852517985611506</v>
      </c>
      <c r="CN247" s="13">
        <f t="shared" si="451"/>
        <v>23.797872340425535</v>
      </c>
      <c r="CO247" s="13">
        <f t="shared" si="451"/>
        <v>23.744755244755247</v>
      </c>
      <c r="CP247" s="13">
        <f t="shared" si="451"/>
        <v>23.693103448275863</v>
      </c>
      <c r="CQ247" s="13">
        <f t="shared" si="451"/>
        <v>23.642857142857139</v>
      </c>
      <c r="CR247" s="13">
        <f t="shared" si="451"/>
        <v>23.593959731543627</v>
      </c>
      <c r="CS247" s="13">
        <f t="shared" si="451"/>
        <v>23.546357615894038</v>
      </c>
      <c r="CT247" s="13">
        <f t="shared" si="451"/>
        <v>23.5</v>
      </c>
      <c r="CU247" s="13">
        <f t="shared" si="451"/>
        <v>23.454838709677425</v>
      </c>
      <c r="CV247" s="13">
        <f t="shared" si="451"/>
        <v>23.410828025477706</v>
      </c>
      <c r="CW247" s="13">
        <f t="shared" si="451"/>
        <v>23.367924528301884</v>
      </c>
      <c r="CX247" s="13">
        <f t="shared" si="451"/>
        <v>23.326086956521742</v>
      </c>
      <c r="CY247" s="13">
        <f t="shared" si="451"/>
        <v>23.285276073619627</v>
      </c>
      <c r="CZ247" s="13">
        <f t="shared" si="451"/>
        <v>23.24545454545455</v>
      </c>
      <c r="DA247" s="13">
        <f t="shared" si="451"/>
        <v>23.206586826347305</v>
      </c>
      <c r="DB247" s="13">
        <f t="shared" si="451"/>
        <v>23.168639053254438</v>
      </c>
      <c r="DC247" s="13">
        <f t="shared" si="451"/>
        <v>23.131578947368425</v>
      </c>
      <c r="DD247" s="13">
        <f t="shared" si="451"/>
        <v>23.095375722543352</v>
      </c>
      <c r="DE247" s="13">
        <f t="shared" si="451"/>
        <v>23.059999999999995</v>
      </c>
      <c r="DF247" s="13">
        <f t="shared" si="451"/>
        <v>23.025423728813564</v>
      </c>
      <c r="DG247" s="13">
        <f t="shared" si="451"/>
        <v>22.991620111731848</v>
      </c>
      <c r="DH247" s="13">
        <f t="shared" si="451"/>
        <v>22.958563535911601</v>
      </c>
      <c r="DI247" s="13">
        <f t="shared" si="451"/>
        <v>22.92622950819672</v>
      </c>
      <c r="DJ247" s="13">
        <f t="shared" si="451"/>
        <v>22.894594594594594</v>
      </c>
      <c r="DK247" s="13">
        <f t="shared" si="451"/>
        <v>22.863636363636367</v>
      </c>
      <c r="DL247" s="13">
        <f t="shared" si="451"/>
        <v>22.833333333333336</v>
      </c>
      <c r="DM247" s="13">
        <f t="shared" si="451"/>
        <v>22.803664921465973</v>
      </c>
      <c r="DN247" s="13">
        <f t="shared" si="451"/>
        <v>22.774611398963721</v>
      </c>
      <c r="DO247" s="13">
        <f t="shared" si="451"/>
        <v>22.746153846153845</v>
      </c>
      <c r="DP247" s="13">
        <f t="shared" si="451"/>
        <v>22.718274111675129</v>
      </c>
      <c r="DQ247" s="13">
        <f t="shared" si="451"/>
        <v>22.690954773869343</v>
      </c>
      <c r="DR247" s="13">
        <f t="shared" si="451"/>
        <v>22.664179104477611</v>
      </c>
      <c r="DS247" s="13">
        <f t="shared" si="451"/>
        <v>22.637931034482762</v>
      </c>
      <c r="DT247" s="13">
        <f t="shared" si="451"/>
        <v>22.61219512195121</v>
      </c>
      <c r="DU247" s="13">
        <f t="shared" si="451"/>
        <v>22.586956521739133</v>
      </c>
      <c r="DV247" s="13">
        <f t="shared" si="451"/>
        <v>22.562200956937801</v>
      </c>
      <c r="DW247" s="13">
        <f t="shared" si="451"/>
        <v>22.537914691943122</v>
      </c>
      <c r="DX247" s="13">
        <f t="shared" si="451"/>
        <v>22.514084507042256</v>
      </c>
      <c r="DY247" s="13">
        <f t="shared" si="451"/>
        <v>22.490697674418598</v>
      </c>
      <c r="DZ247" s="13">
        <f t="shared" si="451"/>
        <v>22.467741935483872</v>
      </c>
      <c r="EA247" s="13">
        <f t="shared" si="451"/>
        <v>22.445205479452056</v>
      </c>
      <c r="EB247" s="13">
        <f t="shared" si="451"/>
        <v>22.42307692307692</v>
      </c>
      <c r="EC247" s="13">
        <f t="shared" si="451"/>
        <v>22.401345291479828</v>
      </c>
      <c r="ED247" s="13">
        <f t="shared" si="451"/>
        <v>22.379999999999995</v>
      </c>
      <c r="EE247" s="13">
        <f t="shared" si="451"/>
        <v>22.359030837004404</v>
      </c>
      <c r="EF247" s="13">
        <f t="shared" si="451"/>
        <v>22.338427947598255</v>
      </c>
      <c r="EG247" s="13">
        <f t="shared" si="451"/>
        <v>22.31818181818182</v>
      </c>
      <c r="EH247" s="13">
        <f t="shared" si="451"/>
        <v>22.298283261802567</v>
      </c>
      <c r="EI247" s="13">
        <f t="shared" si="451"/>
        <v>22.278723404255324</v>
      </c>
      <c r="EJ247" s="13">
        <f t="shared" si="451"/>
        <v>22.259493670886073</v>
      </c>
      <c r="EK247" s="13">
        <f t="shared" si="451"/>
        <v>22.24058577405858</v>
      </c>
      <c r="EL247" s="13">
        <f t="shared" si="451"/>
        <v>22.221991701244818</v>
      </c>
      <c r="EM247" s="13">
        <f t="shared" si="451"/>
        <v>22.203703703703709</v>
      </c>
      <c r="EN247" s="13">
        <f t="shared" si="451"/>
        <v>22.185714285714283</v>
      </c>
      <c r="EO247" s="13">
        <f t="shared" si="451"/>
        <v>22.16801619433199</v>
      </c>
      <c r="EP247" s="13">
        <f t="shared" si="451"/>
        <v>22.150602409638559</v>
      </c>
      <c r="EQ247" s="13">
        <f t="shared" si="451"/>
        <v>22.133466135458164</v>
      </c>
      <c r="ER247" s="13">
        <f t="shared" si="451"/>
        <v>22.116600790513836</v>
      </c>
      <c r="ES247" s="13">
        <f t="shared" si="451"/>
        <v>22.1</v>
      </c>
      <c r="ET247" s="13">
        <f t="shared" si="451"/>
        <v>22.083657587548636</v>
      </c>
      <c r="EU247" s="13">
        <f t="shared" si="451"/>
        <v>22.067567567567572</v>
      </c>
      <c r="EV247" s="13">
        <f t="shared" si="451"/>
        <v>22.051724137931032</v>
      </c>
      <c r="EW247" s="13">
        <f t="shared" si="451"/>
        <v>22.036121673003798</v>
      </c>
      <c r="EX247" s="13">
        <f t="shared" si="451"/>
        <v>22.020754716981131</v>
      </c>
      <c r="EY247" s="13">
        <f t="shared" si="451"/>
        <v>22.00561797752809</v>
      </c>
      <c r="EZ247" s="13">
        <f t="shared" si="451"/>
        <v>21.990706319702596</v>
      </c>
      <c r="FA247" s="13">
        <f t="shared" si="451"/>
        <v>21.976014760147599</v>
      </c>
      <c r="FB247" s="13">
        <f t="shared" si="451"/>
        <v>21.96153846153846</v>
      </c>
      <c r="FC247" s="13">
        <f t="shared" si="451"/>
        <v>21.947272727272718</v>
      </c>
      <c r="FD247" s="13">
        <f t="shared" si="451"/>
        <v>21.933212996389898</v>
      </c>
      <c r="FE247" s="13">
        <f t="shared" si="451"/>
        <v>21.91935483870968</v>
      </c>
      <c r="FF247" s="13">
        <f t="shared" si="451"/>
        <v>21.905693950177934</v>
      </c>
      <c r="FG247" s="13">
        <f t="shared" si="451"/>
        <v>21.892226148409897</v>
      </c>
      <c r="FH247" s="13">
        <f t="shared" si="451"/>
        <v>21.878947368421052</v>
      </c>
      <c r="FI247" s="13">
        <f t="shared" si="451"/>
        <v>21.865853658536587</v>
      </c>
      <c r="FJ247" s="13">
        <f t="shared" si="451"/>
        <v>21.852941176470587</v>
      </c>
      <c r="FK247" s="13">
        <f t="shared" si="451"/>
        <v>21.840206185567013</v>
      </c>
      <c r="FL247" s="13">
        <f t="shared" si="451"/>
        <v>21.827645051194537</v>
      </c>
      <c r="FM247" s="13">
        <f t="shared" si="451"/>
        <v>21.815254237288137</v>
      </c>
      <c r="FN247" s="13">
        <f t="shared" si="451"/>
        <v>21.803030303030305</v>
      </c>
      <c r="FO247" s="13">
        <f t="shared" si="451"/>
        <v>21.790969899665555</v>
      </c>
      <c r="FP247" s="13">
        <f t="shared" si="451"/>
        <v>21.779069767441861</v>
      </c>
      <c r="FQ247" s="13">
        <f t="shared" si="451"/>
        <v>21.767326732673268</v>
      </c>
      <c r="FR247" s="13">
        <f t="shared" si="451"/>
        <v>21.755737704918033</v>
      </c>
      <c r="FS247" s="13">
        <f t="shared" si="451"/>
        <v>21.744299674267104</v>
      </c>
      <c r="FT247" s="13">
        <f t="shared" si="451"/>
        <v>21.733009708737868</v>
      </c>
      <c r="FU247" s="13">
        <f t="shared" si="451"/>
        <v>21.721864951768488</v>
      </c>
      <c r="FV247" s="13">
        <f t="shared" si="451"/>
        <v>21.71086261980831</v>
      </c>
      <c r="FW247" s="13">
        <f t="shared" si="451"/>
        <v>21.700000000000003</v>
      </c>
      <c r="FX247" s="13">
        <f t="shared" si="451"/>
        <v>21.689274447949529</v>
      </c>
      <c r="FY247" s="13">
        <f t="shared" si="451"/>
        <v>21.678683385579937</v>
      </c>
      <c r="FZ247" s="13">
        <f t="shared" si="451"/>
        <v>21.668224299065422</v>
      </c>
      <c r="GA247" s="13">
        <f t="shared" si="451"/>
        <v>21.657894736842103</v>
      </c>
      <c r="GB247" s="13">
        <f t="shared" si="451"/>
        <v>21.64769230769231</v>
      </c>
      <c r="GC247" s="13">
        <f t="shared" si="451"/>
        <v>21.637614678899084</v>
      </c>
      <c r="GD247" s="13">
        <f t="shared" si="451"/>
        <v>21.627659574468083</v>
      </c>
      <c r="GE247" s="13">
        <f t="shared" si="451"/>
        <v>21.617824773413901</v>
      </c>
      <c r="GF247" s="13">
        <f t="shared" si="451"/>
        <v>21.608108108108112</v>
      </c>
      <c r="GG247" s="13">
        <f t="shared" si="451"/>
        <v>21.59850746268657</v>
      </c>
      <c r="GH247" s="13">
        <f t="shared" si="451"/>
        <v>21.589020771513354</v>
      </c>
      <c r="GI247" s="13">
        <f t="shared" si="451"/>
        <v>21.579646017699112</v>
      </c>
      <c r="GJ247" s="13">
        <f t="shared" si="451"/>
        <v>21.570381231671547</v>
      </c>
      <c r="GK247" s="13">
        <f t="shared" si="451"/>
        <v>21.561224489795919</v>
      </c>
      <c r="GL247" s="13">
        <f t="shared" si="451"/>
        <v>21.552173913043475</v>
      </c>
      <c r="GM247" s="13">
        <f t="shared" si="451"/>
        <v>21.543227665706048</v>
      </c>
      <c r="GN247" s="13">
        <f t="shared" si="451"/>
        <v>21.534383954154727</v>
      </c>
      <c r="GO247" s="13">
        <f t="shared" si="451"/>
        <v>21.525641025641029</v>
      </c>
      <c r="GP247" s="13">
        <f t="shared" si="451"/>
        <v>21.516997167138811</v>
      </c>
      <c r="GQ247" s="13">
        <f t="shared" si="451"/>
        <v>21.508450704225353</v>
      </c>
      <c r="GR247" s="13">
        <f t="shared" si="451"/>
        <v>21.5</v>
      </c>
      <c r="GS247" s="13">
        <f t="shared" si="451"/>
        <v>21.491643454038993</v>
      </c>
      <c r="GT247" s="13">
        <f t="shared" si="451"/>
        <v>21.483379501385045</v>
      </c>
      <c r="GU247" s="13">
        <f t="shared" si="451"/>
        <v>21.475206611570243</v>
      </c>
      <c r="GV247" s="13">
        <f t="shared" si="451"/>
        <v>21.467123287671235</v>
      </c>
      <c r="GW247" s="13">
        <f t="shared" si="451"/>
        <v>21.459128065395099</v>
      </c>
      <c r="GX247" s="13">
        <f t="shared" si="451"/>
        <v>21.451219512195124</v>
      </c>
      <c r="GY247" s="13">
        <f t="shared" si="451"/>
        <v>21.443396226415089</v>
      </c>
      <c r="GZ247" s="13">
        <f t="shared" si="451"/>
        <v>21.435656836461128</v>
      </c>
      <c r="HA247" s="13">
        <f t="shared" si="451"/>
        <v>21.427999999999997</v>
      </c>
      <c r="HB247" s="13">
        <f t="shared" si="451"/>
        <v>21.42042440318302</v>
      </c>
      <c r="HC247" s="13">
        <f t="shared" si="451"/>
        <v>21.412928759894456</v>
      </c>
      <c r="HD247" s="13">
        <f t="shared" si="451"/>
        <v>21.405511811023622</v>
      </c>
      <c r="HE247" s="13">
        <f t="shared" si="451"/>
        <v>21.398172323759788</v>
      </c>
      <c r="HF247" s="13">
        <f t="shared" si="451"/>
        <v>21.390909090909098</v>
      </c>
      <c r="HG247" s="13">
        <f t="shared" si="451"/>
        <v>21.383720930232563</v>
      </c>
      <c r="HH247" s="13">
        <f t="shared" si="451"/>
        <v>21.376606683804624</v>
      </c>
      <c r="HI247" s="13">
        <f t="shared" si="451"/>
        <v>21.369565217391312</v>
      </c>
      <c r="HJ247" s="13">
        <f t="shared" si="451"/>
        <v>21.362595419847331</v>
      </c>
      <c r="HK247" s="13">
        <f t="shared" si="451"/>
        <v>21.355696202531639</v>
      </c>
      <c r="HL247" s="13">
        <f t="shared" si="451"/>
        <v>21.348866498740556</v>
      </c>
      <c r="HM247" s="13">
        <f t="shared" si="451"/>
        <v>21.34210526315789</v>
      </c>
      <c r="HN247" s="13">
        <f t="shared" si="451"/>
        <v>21.335411471321692</v>
      </c>
      <c r="HO247" s="13">
        <f t="shared" si="451"/>
        <v>21.328784119106707</v>
      </c>
      <c r="HP247" s="13">
        <f t="shared" si="451"/>
        <v>21.322222222222223</v>
      </c>
      <c r="HQ247" s="13">
        <f t="shared" si="451"/>
        <v>21.31572481572482</v>
      </c>
      <c r="HR247" s="13">
        <f t="shared" si="451"/>
        <v>21.309290953545229</v>
      </c>
      <c r="HS247" s="13">
        <f t="shared" si="451"/>
        <v>21.302919708029201</v>
      </c>
      <c r="HT247" s="13">
        <f t="shared" si="451"/>
        <v>21.29661016949153</v>
      </c>
      <c r="HU247" s="13">
        <f t="shared" si="451"/>
        <v>21.290361445783134</v>
      </c>
      <c r="HV247" s="13">
        <f t="shared" si="451"/>
        <v>21.284172661870507</v>
      </c>
      <c r="HW247" s="13">
        <f t="shared" si="451"/>
        <v>21.278042959427211</v>
      </c>
      <c r="HX247" s="13">
        <f t="shared" si="451"/>
        <v>21.271971496437047</v>
      </c>
      <c r="HY247" s="13">
        <f t="shared" si="451"/>
        <v>21.265957446808507</v>
      </c>
      <c r="HZ247" s="13">
        <f t="shared" si="451"/>
        <v>21.260000000000005</v>
      </c>
      <c r="IA247" s="13">
        <f t="shared" si="451"/>
        <v>21.254098360655725</v>
      </c>
      <c r="IB247" s="13">
        <f t="shared" si="451"/>
        <v>21.248251748251747</v>
      </c>
      <c r="IC247" s="13">
        <f t="shared" si="451"/>
        <v>21.242459396751734</v>
      </c>
      <c r="ID247" s="13">
        <f t="shared" si="451"/>
        <v>21.236720554272516</v>
      </c>
      <c r="IE247" s="13">
        <f t="shared" si="451"/>
        <v>21.231034482758616</v>
      </c>
      <c r="IF247" s="13">
        <f t="shared" si="451"/>
        <v>21.225400457665906</v>
      </c>
      <c r="IG247" s="13">
        <f t="shared" si="451"/>
        <v>21.219817767653751</v>
      </c>
      <c r="IH247" s="13">
        <f t="shared" si="451"/>
        <v>21.214285714285708</v>
      </c>
      <c r="II247" s="13">
        <f t="shared" si="451"/>
        <v>21.208803611738148</v>
      </c>
      <c r="IJ247" s="13">
        <f t="shared" si="451"/>
        <v>21.203370786516857</v>
      </c>
      <c r="IK247" s="13">
        <f t="shared" si="451"/>
        <v>21.197986577181211</v>
      </c>
      <c r="IL247" s="13">
        <f t="shared" si="451"/>
        <v>21.192650334075729</v>
      </c>
      <c r="IM247" s="13">
        <f t="shared" si="451"/>
        <v>21.187361419068729</v>
      </c>
      <c r="IN247" s="13">
        <f t="shared" si="451"/>
        <v>21.182119205298008</v>
      </c>
      <c r="IO247" s="13">
        <f t="shared" si="451"/>
        <v>21.176923076923082</v>
      </c>
      <c r="IP247" s="13">
        <f t="shared" si="451"/>
        <v>21.171772428884033</v>
      </c>
      <c r="IQ247" s="13">
        <f t="shared" si="451"/>
        <v>21.166666666666671</v>
      </c>
      <c r="IR247" s="13">
        <f t="shared" si="451"/>
        <v>21.161605206073766</v>
      </c>
      <c r="IS247" s="13">
        <f t="shared" si="451"/>
        <v>21.156587473002162</v>
      </c>
      <c r="IT247" s="13">
        <f t="shared" si="451"/>
        <v>21.151612903225811</v>
      </c>
      <c r="IU247" s="13">
        <f t="shared" si="451"/>
        <v>21.146680942184162</v>
      </c>
      <c r="IV247" s="13">
        <f t="shared" si="451"/>
        <v>21.141791044776127</v>
      </c>
      <c r="IW247" s="13"/>
      <c r="IX247" s="13"/>
      <c r="IY247" s="13"/>
      <c r="IZ247" s="13"/>
      <c r="JA247" s="13"/>
      <c r="JB247" s="13"/>
    </row>
    <row r="248" spans="1:262" ht="12.75" customHeight="1" x14ac:dyDescent="0.3">
      <c r="A248" s="34" t="s">
        <v>54</v>
      </c>
      <c r="B248" s="35" t="s">
        <v>6</v>
      </c>
      <c r="C248" s="35" t="s">
        <v>7</v>
      </c>
      <c r="D248" s="36" t="s">
        <v>8</v>
      </c>
      <c r="E248" s="35" t="s">
        <v>9</v>
      </c>
      <c r="F248" s="35" t="s">
        <v>10</v>
      </c>
      <c r="G248" s="36" t="s">
        <v>11</v>
      </c>
      <c r="H248" s="36" t="s">
        <v>12</v>
      </c>
      <c r="I248" s="36"/>
      <c r="J248" s="36"/>
      <c r="K248" s="36"/>
      <c r="L248" s="36"/>
      <c r="M248" s="36"/>
      <c r="N248" s="36"/>
      <c r="O248" s="36"/>
      <c r="P248" s="36"/>
      <c r="Q248" s="36"/>
      <c r="R248" s="4" t="s">
        <v>22</v>
      </c>
      <c r="S248" s="9" t="s">
        <v>23</v>
      </c>
      <c r="T248" s="9" t="s">
        <v>24</v>
      </c>
      <c r="U248" s="9" t="s">
        <v>25</v>
      </c>
      <c r="V248" s="9" t="s">
        <v>26</v>
      </c>
      <c r="W248" s="9" t="s">
        <v>27</v>
      </c>
      <c r="X248" s="9" t="s">
        <v>28</v>
      </c>
      <c r="Y248" s="9" t="s">
        <v>29</v>
      </c>
      <c r="Z248" s="9" t="s">
        <v>30</v>
      </c>
      <c r="AA248" s="9" t="s">
        <v>31</v>
      </c>
      <c r="AB248" s="4" t="s">
        <v>32</v>
      </c>
      <c r="AC248" s="4" t="s">
        <v>33</v>
      </c>
      <c r="AD248" s="4" t="s">
        <v>55</v>
      </c>
      <c r="AE248" s="9" t="s">
        <v>35</v>
      </c>
      <c r="AF248" s="9" t="s">
        <v>36</v>
      </c>
      <c r="AG248" s="36" t="s">
        <v>54</v>
      </c>
      <c r="AH248" s="36" t="s">
        <v>54</v>
      </c>
      <c r="AI248" s="36" t="s">
        <v>54</v>
      </c>
      <c r="AJ248" s="36" t="s">
        <v>54</v>
      </c>
      <c r="AK248" s="36" t="s">
        <v>54</v>
      </c>
      <c r="AL248" s="36" t="s">
        <v>54</v>
      </c>
      <c r="AM248" s="36" t="s">
        <v>54</v>
      </c>
      <c r="AN248" s="36" t="s">
        <v>54</v>
      </c>
      <c r="AO248" s="36" t="s">
        <v>54</v>
      </c>
      <c r="AP248" s="36" t="s">
        <v>54</v>
      </c>
      <c r="AQ248" s="36" t="s">
        <v>54</v>
      </c>
      <c r="AR248" s="36" t="s">
        <v>54</v>
      </c>
      <c r="AS248" s="36" t="s">
        <v>54</v>
      </c>
      <c r="AT248" s="36" t="s">
        <v>54</v>
      </c>
      <c r="AU248" s="36" t="s">
        <v>54</v>
      </c>
      <c r="AV248" s="36" t="s">
        <v>54</v>
      </c>
      <c r="AW248" s="36" t="s">
        <v>54</v>
      </c>
      <c r="AX248" s="36" t="s">
        <v>54</v>
      </c>
      <c r="AY248" s="36" t="s">
        <v>54</v>
      </c>
      <c r="AZ248" s="36" t="s">
        <v>54</v>
      </c>
      <c r="BA248" s="36" t="s">
        <v>54</v>
      </c>
      <c r="BB248" s="36" t="s">
        <v>54</v>
      </c>
      <c r="BC248" s="36" t="s">
        <v>54</v>
      </c>
      <c r="BD248" s="36" t="s">
        <v>54</v>
      </c>
      <c r="BE248" s="36" t="s">
        <v>54</v>
      </c>
      <c r="BF248" s="36" t="s">
        <v>54</v>
      </c>
      <c r="BG248" s="36" t="s">
        <v>54</v>
      </c>
      <c r="BH248" s="36" t="s">
        <v>54</v>
      </c>
      <c r="BI248" s="36" t="s">
        <v>54</v>
      </c>
      <c r="BJ248" s="36" t="s">
        <v>54</v>
      </c>
      <c r="BK248" s="36" t="s">
        <v>54</v>
      </c>
      <c r="BL248" s="36" t="s">
        <v>54</v>
      </c>
      <c r="BM248" s="36" t="s">
        <v>54</v>
      </c>
      <c r="BN248" s="36" t="s">
        <v>54</v>
      </c>
      <c r="BO248" s="36" t="s">
        <v>54</v>
      </c>
      <c r="BP248" s="36" t="s">
        <v>54</v>
      </c>
      <c r="BQ248" s="36" t="s">
        <v>54</v>
      </c>
      <c r="BR248" s="36" t="s">
        <v>54</v>
      </c>
      <c r="BS248" s="36" t="s">
        <v>54</v>
      </c>
      <c r="BT248" s="36" t="s">
        <v>54</v>
      </c>
      <c r="BU248" s="36" t="s">
        <v>54</v>
      </c>
      <c r="BV248" s="36" t="s">
        <v>54</v>
      </c>
      <c r="BW248" s="36" t="s">
        <v>54</v>
      </c>
      <c r="BX248" s="36" t="s">
        <v>54</v>
      </c>
      <c r="BY248" s="36" t="s">
        <v>54</v>
      </c>
      <c r="BZ248" s="36" t="s">
        <v>54</v>
      </c>
      <c r="CA248" s="36" t="s">
        <v>54</v>
      </c>
      <c r="CB248" s="36" t="s">
        <v>54</v>
      </c>
      <c r="CC248" s="36" t="s">
        <v>54</v>
      </c>
      <c r="CD248" s="36" t="s">
        <v>54</v>
      </c>
      <c r="CE248" s="36" t="s">
        <v>54</v>
      </c>
      <c r="CF248" s="36" t="s">
        <v>54</v>
      </c>
      <c r="CG248" s="36" t="s">
        <v>54</v>
      </c>
      <c r="CH248" s="36" t="s">
        <v>54</v>
      </c>
      <c r="CI248" s="36" t="s">
        <v>54</v>
      </c>
      <c r="CJ248" s="36" t="s">
        <v>54</v>
      </c>
      <c r="CK248" s="36" t="s">
        <v>54</v>
      </c>
      <c r="CL248" s="36" t="s">
        <v>54</v>
      </c>
      <c r="CM248" s="36" t="s">
        <v>54</v>
      </c>
      <c r="CN248" s="36" t="s">
        <v>54</v>
      </c>
      <c r="CO248" s="36" t="s">
        <v>54</v>
      </c>
      <c r="CP248" s="36" t="s">
        <v>54</v>
      </c>
      <c r="CQ248" s="36" t="s">
        <v>54</v>
      </c>
      <c r="CR248" s="36" t="s">
        <v>54</v>
      </c>
      <c r="CS248" s="36" t="s">
        <v>54</v>
      </c>
      <c r="CT248" s="36" t="s">
        <v>54</v>
      </c>
      <c r="CU248" s="36" t="s">
        <v>54</v>
      </c>
      <c r="CV248" s="36" t="s">
        <v>54</v>
      </c>
      <c r="CW248" s="36" t="s">
        <v>54</v>
      </c>
      <c r="CX248" s="36" t="s">
        <v>54</v>
      </c>
      <c r="CY248" s="36" t="s">
        <v>54</v>
      </c>
      <c r="CZ248" s="36" t="s">
        <v>54</v>
      </c>
      <c r="DA248" s="36" t="s">
        <v>54</v>
      </c>
      <c r="DB248" s="36" t="s">
        <v>54</v>
      </c>
      <c r="DC248" s="36" t="s">
        <v>54</v>
      </c>
      <c r="DD248" s="36" t="s">
        <v>54</v>
      </c>
      <c r="DE248" s="36" t="s">
        <v>54</v>
      </c>
      <c r="DF248" s="36" t="s">
        <v>54</v>
      </c>
      <c r="DG248" s="36" t="s">
        <v>54</v>
      </c>
      <c r="DH248" s="36" t="s">
        <v>54</v>
      </c>
      <c r="DI248" s="36" t="s">
        <v>54</v>
      </c>
      <c r="DJ248" s="36" t="s">
        <v>54</v>
      </c>
      <c r="DK248" s="36" t="s">
        <v>54</v>
      </c>
      <c r="DL248" s="36" t="s">
        <v>54</v>
      </c>
      <c r="DM248" s="36" t="s">
        <v>54</v>
      </c>
      <c r="DN248" s="36" t="s">
        <v>54</v>
      </c>
      <c r="DO248" s="36" t="s">
        <v>54</v>
      </c>
      <c r="DP248" s="36" t="s">
        <v>54</v>
      </c>
      <c r="DQ248" s="36" t="s">
        <v>54</v>
      </c>
      <c r="DR248" s="36" t="s">
        <v>54</v>
      </c>
      <c r="DS248" s="36" t="s">
        <v>54</v>
      </c>
      <c r="DT248" s="36" t="s">
        <v>54</v>
      </c>
      <c r="DU248" s="36" t="s">
        <v>54</v>
      </c>
      <c r="DV248" s="36" t="s">
        <v>54</v>
      </c>
      <c r="DW248" s="36" t="s">
        <v>54</v>
      </c>
      <c r="DX248" s="36" t="s">
        <v>54</v>
      </c>
      <c r="DY248" s="36" t="s">
        <v>54</v>
      </c>
      <c r="DZ248" s="36" t="s">
        <v>54</v>
      </c>
      <c r="EA248" s="36" t="s">
        <v>54</v>
      </c>
      <c r="EB248" s="36" t="s">
        <v>54</v>
      </c>
      <c r="EC248" s="36" t="s">
        <v>54</v>
      </c>
      <c r="ED248" s="36" t="s">
        <v>54</v>
      </c>
      <c r="EE248" s="36" t="s">
        <v>54</v>
      </c>
      <c r="EF248" s="36" t="s">
        <v>54</v>
      </c>
      <c r="EG248" s="36" t="s">
        <v>54</v>
      </c>
      <c r="EH248" s="36" t="s">
        <v>54</v>
      </c>
      <c r="EI248" s="36" t="s">
        <v>54</v>
      </c>
      <c r="EJ248" s="36" t="s">
        <v>54</v>
      </c>
      <c r="EK248" s="36" t="s">
        <v>54</v>
      </c>
      <c r="EL248" s="36" t="s">
        <v>54</v>
      </c>
      <c r="EM248" s="36" t="s">
        <v>54</v>
      </c>
      <c r="EN248" s="36" t="s">
        <v>54</v>
      </c>
      <c r="EO248" s="36" t="s">
        <v>54</v>
      </c>
      <c r="EP248" s="36" t="s">
        <v>54</v>
      </c>
      <c r="EQ248" s="36" t="s">
        <v>54</v>
      </c>
      <c r="ER248" s="36" t="s">
        <v>54</v>
      </c>
      <c r="ES248" s="36" t="s">
        <v>54</v>
      </c>
      <c r="ET248" s="36" t="s">
        <v>54</v>
      </c>
      <c r="EU248" s="36" t="s">
        <v>54</v>
      </c>
      <c r="EV248" s="36" t="s">
        <v>54</v>
      </c>
      <c r="EW248" s="36" t="s">
        <v>54</v>
      </c>
      <c r="EX248" s="36" t="s">
        <v>54</v>
      </c>
      <c r="EY248" s="36" t="s">
        <v>54</v>
      </c>
      <c r="EZ248" s="36" t="s">
        <v>54</v>
      </c>
      <c r="FA248" s="36" t="s">
        <v>54</v>
      </c>
      <c r="FB248" s="36" t="s">
        <v>54</v>
      </c>
      <c r="FC248" s="36" t="s">
        <v>54</v>
      </c>
      <c r="FD248" s="36" t="s">
        <v>54</v>
      </c>
      <c r="FE248" s="36" t="s">
        <v>54</v>
      </c>
      <c r="FF248" s="36" t="s">
        <v>54</v>
      </c>
      <c r="FG248" s="36" t="s">
        <v>54</v>
      </c>
      <c r="FH248" s="36" t="s">
        <v>54</v>
      </c>
      <c r="FI248" s="36" t="s">
        <v>54</v>
      </c>
      <c r="FJ248" s="36" t="s">
        <v>54</v>
      </c>
      <c r="FK248" s="36" t="s">
        <v>54</v>
      </c>
      <c r="FL248" s="36" t="s">
        <v>54</v>
      </c>
      <c r="FM248" s="36" t="s">
        <v>54</v>
      </c>
      <c r="FN248" s="36" t="s">
        <v>54</v>
      </c>
      <c r="FO248" s="36" t="s">
        <v>54</v>
      </c>
      <c r="FP248" s="36" t="s">
        <v>54</v>
      </c>
      <c r="FQ248" s="36" t="s">
        <v>54</v>
      </c>
      <c r="FR248" s="36" t="s">
        <v>54</v>
      </c>
      <c r="FS248" s="36" t="s">
        <v>54</v>
      </c>
      <c r="FT248" s="36" t="s">
        <v>54</v>
      </c>
      <c r="FU248" s="36" t="s">
        <v>54</v>
      </c>
      <c r="FV248" s="36" t="s">
        <v>54</v>
      </c>
      <c r="FW248" s="36" t="s">
        <v>54</v>
      </c>
      <c r="FX248" s="36" t="s">
        <v>54</v>
      </c>
      <c r="FY248" s="36" t="s">
        <v>54</v>
      </c>
      <c r="FZ248" s="36" t="s">
        <v>54</v>
      </c>
      <c r="GA248" s="36" t="s">
        <v>54</v>
      </c>
      <c r="GB248" s="36" t="s">
        <v>54</v>
      </c>
      <c r="GC248" s="36" t="s">
        <v>54</v>
      </c>
      <c r="GD248" s="36" t="s">
        <v>54</v>
      </c>
      <c r="GE248" s="36" t="s">
        <v>54</v>
      </c>
      <c r="GF248" s="36" t="s">
        <v>54</v>
      </c>
      <c r="GG248" s="36" t="s">
        <v>54</v>
      </c>
      <c r="GH248" s="36" t="s">
        <v>54</v>
      </c>
      <c r="GI248" s="36" t="s">
        <v>54</v>
      </c>
      <c r="GJ248" s="36" t="s">
        <v>54</v>
      </c>
      <c r="GK248" s="36" t="s">
        <v>54</v>
      </c>
      <c r="GL248" s="36" t="s">
        <v>54</v>
      </c>
      <c r="GM248" s="36" t="s">
        <v>54</v>
      </c>
      <c r="GN248" s="36" t="s">
        <v>54</v>
      </c>
      <c r="GO248" s="36" t="s">
        <v>54</v>
      </c>
      <c r="GP248" s="36" t="s">
        <v>54</v>
      </c>
      <c r="GQ248" s="36" t="s">
        <v>54</v>
      </c>
      <c r="GR248" s="36" t="s">
        <v>54</v>
      </c>
      <c r="GS248" s="36" t="s">
        <v>54</v>
      </c>
      <c r="GT248" s="36" t="s">
        <v>54</v>
      </c>
      <c r="GU248" s="36" t="s">
        <v>54</v>
      </c>
      <c r="GV248" s="36" t="s">
        <v>54</v>
      </c>
      <c r="GW248" s="36" t="s">
        <v>54</v>
      </c>
      <c r="GX248" s="36" t="s">
        <v>54</v>
      </c>
      <c r="GY248" s="36" t="s">
        <v>54</v>
      </c>
      <c r="GZ248" s="36" t="s">
        <v>54</v>
      </c>
      <c r="HA248" s="36" t="s">
        <v>54</v>
      </c>
      <c r="HB248" s="36" t="s">
        <v>54</v>
      </c>
      <c r="HC248" s="36" t="s">
        <v>54</v>
      </c>
      <c r="HD248" s="36" t="s">
        <v>54</v>
      </c>
      <c r="HE248" s="36" t="s">
        <v>54</v>
      </c>
      <c r="HF248" s="36" t="s">
        <v>54</v>
      </c>
      <c r="HG248" s="36" t="s">
        <v>54</v>
      </c>
      <c r="HH248" s="36" t="s">
        <v>54</v>
      </c>
      <c r="HI248" s="36" t="s">
        <v>54</v>
      </c>
      <c r="HJ248" s="36" t="s">
        <v>54</v>
      </c>
      <c r="HK248" s="36" t="s">
        <v>54</v>
      </c>
      <c r="HL248" s="36" t="s">
        <v>54</v>
      </c>
      <c r="HM248" s="36" t="s">
        <v>54</v>
      </c>
      <c r="HN248" s="36" t="s">
        <v>54</v>
      </c>
      <c r="HO248" s="36" t="s">
        <v>54</v>
      </c>
      <c r="HP248" s="36" t="s">
        <v>54</v>
      </c>
      <c r="HQ248" s="36" t="s">
        <v>54</v>
      </c>
      <c r="HR248" s="36" t="s">
        <v>54</v>
      </c>
      <c r="HS248" s="36" t="s">
        <v>54</v>
      </c>
      <c r="HT248" s="36" t="s">
        <v>54</v>
      </c>
      <c r="HU248" s="36" t="s">
        <v>54</v>
      </c>
      <c r="HV248" s="36" t="s">
        <v>54</v>
      </c>
      <c r="HW248" s="36" t="s">
        <v>54</v>
      </c>
      <c r="HX248" s="36" t="s">
        <v>54</v>
      </c>
      <c r="HY248" s="36" t="s">
        <v>54</v>
      </c>
      <c r="HZ248" s="36" t="s">
        <v>54</v>
      </c>
      <c r="IA248" s="36" t="s">
        <v>54</v>
      </c>
      <c r="IB248" s="36" t="s">
        <v>54</v>
      </c>
      <c r="IC248" s="36" t="s">
        <v>54</v>
      </c>
      <c r="ID248" s="36" t="s">
        <v>54</v>
      </c>
      <c r="IE248" s="36" t="s">
        <v>54</v>
      </c>
      <c r="IF248" s="36" t="s">
        <v>54</v>
      </c>
      <c r="IG248" s="36" t="s">
        <v>54</v>
      </c>
      <c r="IH248" s="36" t="s">
        <v>54</v>
      </c>
      <c r="II248" s="36" t="s">
        <v>54</v>
      </c>
      <c r="IJ248" s="36" t="s">
        <v>54</v>
      </c>
      <c r="IK248" s="36" t="s">
        <v>54</v>
      </c>
      <c r="IL248" s="36" t="s">
        <v>54</v>
      </c>
      <c r="IM248" s="36" t="s">
        <v>54</v>
      </c>
      <c r="IN248" s="36" t="s">
        <v>54</v>
      </c>
      <c r="IO248" s="36" t="s">
        <v>54</v>
      </c>
      <c r="IP248" s="36" t="s">
        <v>54</v>
      </c>
      <c r="IQ248" s="36" t="s">
        <v>54</v>
      </c>
      <c r="IR248" s="36" t="s">
        <v>54</v>
      </c>
      <c r="IS248" s="36" t="s">
        <v>54</v>
      </c>
      <c r="IT248" s="36" t="s">
        <v>54</v>
      </c>
      <c r="IU248" s="36" t="s">
        <v>54</v>
      </c>
      <c r="IV248" s="36" t="s">
        <v>54</v>
      </c>
      <c r="IW248" s="36"/>
      <c r="IX248" s="36"/>
      <c r="IY248" s="36"/>
      <c r="IZ248" s="36"/>
      <c r="JA248" s="36"/>
      <c r="JB248" s="36"/>
    </row>
    <row r="249" spans="1:262" ht="12.75" customHeight="1" x14ac:dyDescent="0.3">
      <c r="A249" s="4" t="s">
        <v>37</v>
      </c>
      <c r="B249" s="4">
        <v>532</v>
      </c>
      <c r="C249" s="13">
        <f t="shared" ref="C249:C261" si="452">((V249+X249)/10*MAX(($D$2/AC249),1)+(Y249/80*180*Z249))/(MAX(($D$2/AA249),1)+AB249)*28</f>
        <v>70.875</v>
      </c>
      <c r="D249" s="13">
        <f t="shared" ref="D249:D261" si="453">C249-B249</f>
        <v>-461.125</v>
      </c>
      <c r="E249" s="13">
        <f t="shared" ref="E249:E261" si="454">AB249+MAX($D$2/AA249,1)</f>
        <v>8</v>
      </c>
      <c r="F249" s="4" t="e">
        <f t="shared" ref="F249:F261" si="455">MROUND(D249,25)</f>
        <v>#NUM!</v>
      </c>
      <c r="G249" s="13">
        <f t="shared" ref="G249:G261" si="456">D249/28</f>
        <v>-16.46875</v>
      </c>
      <c r="H249" s="11">
        <f t="shared" ref="H249:H261" si="457">((($X249)/10*MAX(($D$2/$AC249),1)+AF249+($Y249/80*180*$Z249))/(MAX(($D$2/$AA249),1)+$AB249))*28</f>
        <v>97.125</v>
      </c>
      <c r="I249" s="13"/>
      <c r="J249" s="13"/>
      <c r="K249" s="13"/>
      <c r="L249" s="13"/>
      <c r="M249" s="13"/>
      <c r="N249" s="13"/>
      <c r="O249" s="13"/>
      <c r="P249" s="13"/>
      <c r="Q249" s="13"/>
      <c r="R249" s="17">
        <v>30000</v>
      </c>
      <c r="S249" s="17">
        <f t="shared" ref="S249:S261" si="458">1/2</f>
        <v>0.5</v>
      </c>
      <c r="T249" s="17">
        <v>1.5</v>
      </c>
      <c r="U249" s="17">
        <f t="shared" ref="U249:U261" si="459">T249*S249</f>
        <v>0.75</v>
      </c>
      <c r="V249" s="17">
        <f t="shared" ref="V249:V261" si="460">U249*80</f>
        <v>60</v>
      </c>
      <c r="W249" s="17">
        <f t="shared" ref="W249:W261" si="461">1.5/4</f>
        <v>0.375</v>
      </c>
      <c r="X249" s="17">
        <f t="shared" ref="X249:X261" si="462">W249*200</f>
        <v>75</v>
      </c>
      <c r="Y249" s="4">
        <f t="shared" ref="Y249:Y261" si="463">MIN(R249-V249-X249,AD249)</f>
        <v>60</v>
      </c>
      <c r="Z249" s="4">
        <v>0.05</v>
      </c>
      <c r="AA249" s="4">
        <v>72</v>
      </c>
      <c r="AB249" s="4">
        <v>7</v>
      </c>
      <c r="AC249" s="4">
        <v>500</v>
      </c>
      <c r="AD249" s="4">
        <v>60</v>
      </c>
      <c r="AE249" s="4">
        <f t="shared" ref="AE249:AE261" si="464">Y249/80*180</f>
        <v>135</v>
      </c>
      <c r="AF249" s="4">
        <f t="shared" ref="AF249:AF261" si="465">V249/80*180*Z249*2</f>
        <v>13.5</v>
      </c>
      <c r="AP249" s="2"/>
      <c r="BE249" s="2"/>
    </row>
    <row r="250" spans="1:262" ht="12.75" customHeight="1" x14ac:dyDescent="0.3">
      <c r="A250" s="18" t="s">
        <v>38</v>
      </c>
      <c r="B250" s="18">
        <v>335</v>
      </c>
      <c r="C250" s="19">
        <f t="shared" si="452"/>
        <v>70.875</v>
      </c>
      <c r="D250" s="19">
        <f t="shared" si="453"/>
        <v>-264.125</v>
      </c>
      <c r="E250" s="19">
        <f t="shared" si="454"/>
        <v>8</v>
      </c>
      <c r="F250" s="18" t="e">
        <f t="shared" si="455"/>
        <v>#NUM!</v>
      </c>
      <c r="G250" s="19">
        <f t="shared" si="456"/>
        <v>-9.4330357142857135</v>
      </c>
      <c r="H250" s="16">
        <f t="shared" si="457"/>
        <v>97.125</v>
      </c>
      <c r="I250" s="19"/>
      <c r="J250" s="19"/>
      <c r="K250" s="19"/>
      <c r="L250" s="19"/>
      <c r="M250" s="19"/>
      <c r="N250" s="19"/>
      <c r="O250" s="19"/>
      <c r="P250" s="19"/>
      <c r="Q250" s="19"/>
      <c r="R250" s="17">
        <v>10000</v>
      </c>
      <c r="S250" s="17">
        <f t="shared" si="458"/>
        <v>0.5</v>
      </c>
      <c r="T250" s="17">
        <v>1.5</v>
      </c>
      <c r="U250" s="17">
        <f t="shared" si="459"/>
        <v>0.75</v>
      </c>
      <c r="V250" s="17">
        <f t="shared" si="460"/>
        <v>60</v>
      </c>
      <c r="W250" s="17">
        <f t="shared" si="461"/>
        <v>0.375</v>
      </c>
      <c r="X250" s="17">
        <f t="shared" si="462"/>
        <v>75</v>
      </c>
      <c r="Y250" s="4">
        <f t="shared" si="463"/>
        <v>60</v>
      </c>
      <c r="Z250" s="4">
        <v>0.05</v>
      </c>
      <c r="AA250" s="4">
        <v>90</v>
      </c>
      <c r="AB250" s="4">
        <v>7</v>
      </c>
      <c r="AC250" s="4">
        <v>500</v>
      </c>
      <c r="AD250" s="4">
        <v>60</v>
      </c>
      <c r="AE250" s="4">
        <f t="shared" si="464"/>
        <v>135</v>
      </c>
      <c r="AF250" s="4">
        <f t="shared" si="465"/>
        <v>13.5</v>
      </c>
      <c r="AG250" s="13">
        <f t="shared" ref="AG250:IV250" si="466">((($V250+$X250)/10*MAX((AG$2/$AC250),1)+($Y250/80*180*$Z250))/(MAX((AG$2/$AA250),1)+$AB250))*28-$B250</f>
        <v>-264.125</v>
      </c>
      <c r="AH250" s="13">
        <f t="shared" si="466"/>
        <v>-264.125</v>
      </c>
      <c r="AI250" s="13">
        <f t="shared" si="466"/>
        <v>-264.125</v>
      </c>
      <c r="AJ250" s="13">
        <f t="shared" si="466"/>
        <v>-264.125</v>
      </c>
      <c r="AK250" s="13">
        <f t="shared" si="466"/>
        <v>-264.125</v>
      </c>
      <c r="AL250" s="13">
        <f t="shared" si="466"/>
        <v>-264.125</v>
      </c>
      <c r="AM250" s="13">
        <f t="shared" si="466"/>
        <v>-264.125</v>
      </c>
      <c r="AN250" s="13">
        <f t="shared" si="466"/>
        <v>-264.125</v>
      </c>
      <c r="AO250" s="13">
        <f t="shared" si="466"/>
        <v>-264.125</v>
      </c>
      <c r="AP250" s="13">
        <f t="shared" si="466"/>
        <v>-264.125</v>
      </c>
      <c r="AQ250" s="13">
        <f t="shared" si="466"/>
        <v>-264.125</v>
      </c>
      <c r="AR250" s="13">
        <f t="shared" si="466"/>
        <v>-264.125</v>
      </c>
      <c r="AS250" s="13">
        <f t="shared" si="466"/>
        <v>-264.125</v>
      </c>
      <c r="AT250" s="13">
        <f t="shared" si="466"/>
        <v>-264.125</v>
      </c>
      <c r="AU250" s="13">
        <f t="shared" si="466"/>
        <v>-264.125</v>
      </c>
      <c r="AV250" s="13">
        <f t="shared" si="466"/>
        <v>-264.71074380165288</v>
      </c>
      <c r="AW250" s="13">
        <f t="shared" si="466"/>
        <v>-265.28688524590166</v>
      </c>
      <c r="AX250" s="13">
        <f t="shared" si="466"/>
        <v>-265.85365853658539</v>
      </c>
      <c r="AY250" s="13">
        <f t="shared" si="466"/>
        <v>-266.41129032258061</v>
      </c>
      <c r="AZ250" s="13">
        <f t="shared" si="466"/>
        <v>-266.96000000000004</v>
      </c>
      <c r="BA250" s="13">
        <f t="shared" si="466"/>
        <v>-267.5</v>
      </c>
      <c r="BB250" s="13">
        <f t="shared" si="466"/>
        <v>-268.03149606299212</v>
      </c>
      <c r="BC250" s="13">
        <f t="shared" si="466"/>
        <v>-268.5546875</v>
      </c>
      <c r="BD250" s="13">
        <f t="shared" si="466"/>
        <v>-269.06976744186045</v>
      </c>
      <c r="BE250" s="13">
        <f t="shared" si="466"/>
        <v>-269.57692307692309</v>
      </c>
      <c r="BF250" s="13">
        <f t="shared" si="466"/>
        <v>-270.07633587786262</v>
      </c>
      <c r="BG250" s="13">
        <f t="shared" si="466"/>
        <v>-270.56818181818181</v>
      </c>
      <c r="BH250" s="13">
        <f t="shared" si="466"/>
        <v>-271.0526315789474</v>
      </c>
      <c r="BI250" s="13">
        <f t="shared" si="466"/>
        <v>-271.52985074626866</v>
      </c>
      <c r="BJ250" s="13">
        <f t="shared" si="466"/>
        <v>-272</v>
      </c>
      <c r="BK250" s="13">
        <f t="shared" si="466"/>
        <v>-272.46323529411768</v>
      </c>
      <c r="BL250" s="13">
        <f t="shared" si="466"/>
        <v>-272.91970802919707</v>
      </c>
      <c r="BM250" s="13">
        <f t="shared" si="466"/>
        <v>-273.36956521739131</v>
      </c>
      <c r="BN250" s="13">
        <f t="shared" si="466"/>
        <v>-273.81294964028774</v>
      </c>
      <c r="BO250" s="13">
        <f t="shared" si="466"/>
        <v>-274.25</v>
      </c>
      <c r="BP250" s="13">
        <f t="shared" si="466"/>
        <v>-274.68085106382978</v>
      </c>
      <c r="BQ250" s="13">
        <f t="shared" si="466"/>
        <v>-275.1056338028169</v>
      </c>
      <c r="BR250" s="13">
        <f t="shared" si="466"/>
        <v>-275.52447552447552</v>
      </c>
      <c r="BS250" s="13">
        <f t="shared" si="466"/>
        <v>-275.9375</v>
      </c>
      <c r="BT250" s="13">
        <f t="shared" si="466"/>
        <v>-276.34482758620686</v>
      </c>
      <c r="BU250" s="13">
        <f t="shared" si="466"/>
        <v>-276.74657534246575</v>
      </c>
      <c r="BV250" s="13">
        <f t="shared" si="466"/>
        <v>-277.14285714285711</v>
      </c>
      <c r="BW250" s="13">
        <f t="shared" si="466"/>
        <v>-277.5337837837838</v>
      </c>
      <c r="BX250" s="13">
        <f t="shared" si="466"/>
        <v>-277.91946308724835</v>
      </c>
      <c r="BY250" s="13">
        <f t="shared" si="466"/>
        <v>-278.3</v>
      </c>
      <c r="BZ250" s="13">
        <f t="shared" si="466"/>
        <v>-278.6754966887417</v>
      </c>
      <c r="CA250" s="13">
        <f t="shared" si="466"/>
        <v>-279.04605263157896</v>
      </c>
      <c r="CB250" s="13">
        <f t="shared" si="466"/>
        <v>-279.41176470588232</v>
      </c>
      <c r="CC250" s="13">
        <f t="shared" si="466"/>
        <v>-279.77272727272725</v>
      </c>
      <c r="CD250" s="13">
        <f t="shared" si="466"/>
        <v>-280.12903225806451</v>
      </c>
      <c r="CE250" s="13">
        <f t="shared" si="466"/>
        <v>-280.48076923076923</v>
      </c>
      <c r="CF250" s="13">
        <f t="shared" si="466"/>
        <v>-280.828025477707</v>
      </c>
      <c r="CG250" s="13">
        <f t="shared" si="466"/>
        <v>-281.1708860759494</v>
      </c>
      <c r="CH250" s="13">
        <f t="shared" si="466"/>
        <v>-281.50943396226415</v>
      </c>
      <c r="CI250" s="13">
        <f t="shared" si="466"/>
        <v>-281.84375</v>
      </c>
      <c r="CJ250" s="13">
        <f t="shared" si="466"/>
        <v>-282.17391304347825</v>
      </c>
      <c r="CK250" s="13">
        <f t="shared" si="466"/>
        <v>-282.5</v>
      </c>
      <c r="CL250" s="13">
        <f t="shared" si="466"/>
        <v>-282.82208588957053</v>
      </c>
      <c r="CM250" s="13">
        <f t="shared" si="466"/>
        <v>-283.14024390243901</v>
      </c>
      <c r="CN250" s="13">
        <f t="shared" si="466"/>
        <v>-283.45454545454544</v>
      </c>
      <c r="CO250" s="13">
        <f t="shared" si="466"/>
        <v>-283.76506024096386</v>
      </c>
      <c r="CP250" s="13">
        <f t="shared" si="466"/>
        <v>-284.07185628742513</v>
      </c>
      <c r="CQ250" s="13">
        <f t="shared" si="466"/>
        <v>-284.375</v>
      </c>
      <c r="CR250" s="13">
        <f t="shared" si="466"/>
        <v>-284.67455621301775</v>
      </c>
      <c r="CS250" s="13">
        <f t="shared" si="466"/>
        <v>-284.97058823529414</v>
      </c>
      <c r="CT250" s="13">
        <f t="shared" si="466"/>
        <v>-285.26315789473688</v>
      </c>
      <c r="CU250" s="13">
        <f t="shared" si="466"/>
        <v>-285.55232558139534</v>
      </c>
      <c r="CV250" s="13">
        <f t="shared" si="466"/>
        <v>-285.83815028901734</v>
      </c>
      <c r="CW250" s="13">
        <f t="shared" si="466"/>
        <v>-286.12068965517244</v>
      </c>
      <c r="CX250" s="13">
        <f t="shared" si="466"/>
        <v>-286.39999999999998</v>
      </c>
      <c r="CY250" s="13">
        <f t="shared" si="466"/>
        <v>-286.67613636363637</v>
      </c>
      <c r="CZ250" s="13">
        <f t="shared" si="466"/>
        <v>-286.94915254237287</v>
      </c>
      <c r="DA250" s="13">
        <f t="shared" si="466"/>
        <v>-287.21910112359552</v>
      </c>
      <c r="DB250" s="13">
        <f t="shared" si="466"/>
        <v>-287.48603351955308</v>
      </c>
      <c r="DC250" s="13">
        <f t="shared" si="466"/>
        <v>-287.75</v>
      </c>
      <c r="DD250" s="13">
        <f t="shared" si="466"/>
        <v>-288.01104972375691</v>
      </c>
      <c r="DE250" s="13">
        <f t="shared" si="466"/>
        <v>-288.26923076923077</v>
      </c>
      <c r="DF250" s="13">
        <f t="shared" si="466"/>
        <v>-288.52459016393442</v>
      </c>
      <c r="DG250" s="13">
        <f t="shared" si="466"/>
        <v>-288.7771739130435</v>
      </c>
      <c r="DH250" s="13">
        <f t="shared" si="466"/>
        <v>-289.02702702702703</v>
      </c>
      <c r="DI250" s="13">
        <f t="shared" si="466"/>
        <v>-289.27419354838707</v>
      </c>
      <c r="DJ250" s="13">
        <f t="shared" si="466"/>
        <v>-289.51871657754009</v>
      </c>
      <c r="DK250" s="13">
        <f t="shared" si="466"/>
        <v>-289.76063829787233</v>
      </c>
      <c r="DL250" s="13">
        <f t="shared" si="466"/>
        <v>-289.76</v>
      </c>
      <c r="DM250" s="13">
        <f t="shared" si="466"/>
        <v>-289.64</v>
      </c>
      <c r="DN250" s="13">
        <f t="shared" si="466"/>
        <v>-289.52125654450265</v>
      </c>
      <c r="DO250" s="13">
        <f t="shared" si="466"/>
        <v>-289.40375</v>
      </c>
      <c r="DP250" s="13">
        <f t="shared" si="466"/>
        <v>-289.28746113989638</v>
      </c>
      <c r="DQ250" s="13">
        <f t="shared" si="466"/>
        <v>-289.17237113402064</v>
      </c>
      <c r="DR250" s="13">
        <f t="shared" si="466"/>
        <v>-289.05846153846153</v>
      </c>
      <c r="DS250" s="13">
        <f t="shared" si="466"/>
        <v>-288.9457142857143</v>
      </c>
      <c r="DT250" s="13">
        <f t="shared" si="466"/>
        <v>-288.83411167512691</v>
      </c>
      <c r="DU250" s="13">
        <f t="shared" si="466"/>
        <v>-288.72363636363633</v>
      </c>
      <c r="DV250" s="13">
        <f t="shared" si="466"/>
        <v>-288.61427135678389</v>
      </c>
      <c r="DW250" s="13">
        <f t="shared" si="466"/>
        <v>-288.50599999999997</v>
      </c>
      <c r="DX250" s="13">
        <f t="shared" si="466"/>
        <v>-288.39880597014928</v>
      </c>
      <c r="DY250" s="13">
        <f t="shared" si="466"/>
        <v>-288.29267326732673</v>
      </c>
      <c r="DZ250" s="13">
        <f t="shared" si="466"/>
        <v>-288.18758620689653</v>
      </c>
      <c r="EA250" s="13">
        <f t="shared" si="466"/>
        <v>-288.08352941176469</v>
      </c>
      <c r="EB250" s="13">
        <f t="shared" si="466"/>
        <v>-287.98048780487807</v>
      </c>
      <c r="EC250" s="13">
        <f t="shared" si="466"/>
        <v>-287.87844660194173</v>
      </c>
      <c r="ED250" s="13">
        <f t="shared" si="466"/>
        <v>-287.77739130434782</v>
      </c>
      <c r="EE250" s="13">
        <f t="shared" si="466"/>
        <v>-287.67730769230769</v>
      </c>
      <c r="EF250" s="13">
        <f t="shared" si="466"/>
        <v>-287.5781818181818</v>
      </c>
      <c r="EG250" s="13">
        <f t="shared" si="466"/>
        <v>-287.48</v>
      </c>
      <c r="EH250" s="13">
        <f t="shared" si="466"/>
        <v>-287.38274881516588</v>
      </c>
      <c r="EI250" s="13">
        <f t="shared" si="466"/>
        <v>-287.28641509433965</v>
      </c>
      <c r="EJ250" s="13">
        <f t="shared" si="466"/>
        <v>-287.19098591549294</v>
      </c>
      <c r="EK250" s="13">
        <f t="shared" si="466"/>
        <v>-287.09644859813085</v>
      </c>
      <c r="EL250" s="13">
        <f t="shared" si="466"/>
        <v>-287.00279069767441</v>
      </c>
      <c r="EM250" s="13">
        <f t="shared" si="466"/>
        <v>-286.91000000000003</v>
      </c>
      <c r="EN250" s="13">
        <f t="shared" si="466"/>
        <v>-286.81806451612903</v>
      </c>
      <c r="EO250" s="13">
        <f t="shared" si="466"/>
        <v>-286.72697247706424</v>
      </c>
      <c r="EP250" s="13">
        <f t="shared" si="466"/>
        <v>-286.63671232876709</v>
      </c>
      <c r="EQ250" s="13">
        <f t="shared" si="466"/>
        <v>-286.54727272727274</v>
      </c>
      <c r="ER250" s="13">
        <f t="shared" si="466"/>
        <v>-286.45864253393665</v>
      </c>
      <c r="ES250" s="13">
        <f t="shared" si="466"/>
        <v>-286.37081081081078</v>
      </c>
      <c r="ET250" s="13">
        <f t="shared" si="466"/>
        <v>-286.2837668161435</v>
      </c>
      <c r="EU250" s="13">
        <f t="shared" si="466"/>
        <v>-286.19749999999999</v>
      </c>
      <c r="EV250" s="13">
        <f t="shared" si="466"/>
        <v>-286.11200000000002</v>
      </c>
      <c r="EW250" s="13">
        <f t="shared" si="466"/>
        <v>-286.02725663716814</v>
      </c>
      <c r="EX250" s="13">
        <f t="shared" si="466"/>
        <v>-285.9432599118943</v>
      </c>
      <c r="EY250" s="13">
        <f t="shared" si="466"/>
        <v>-285.86</v>
      </c>
      <c r="EZ250" s="13">
        <f t="shared" si="466"/>
        <v>-285.77746724890829</v>
      </c>
      <c r="FA250" s="13">
        <f t="shared" si="466"/>
        <v>-285.69565217391306</v>
      </c>
      <c r="FB250" s="13">
        <f t="shared" si="466"/>
        <v>-285.61454545454546</v>
      </c>
      <c r="FC250" s="13">
        <f t="shared" si="466"/>
        <v>-285.53413793103448</v>
      </c>
      <c r="FD250" s="13">
        <f t="shared" si="466"/>
        <v>-285.45442060085838</v>
      </c>
      <c r="FE250" s="13">
        <f t="shared" si="466"/>
        <v>-285.37538461538463</v>
      </c>
      <c r="FF250" s="13">
        <f t="shared" si="466"/>
        <v>-285.29702127659573</v>
      </c>
      <c r="FG250" s="13">
        <f t="shared" si="466"/>
        <v>-285.21932203389832</v>
      </c>
      <c r="FH250" s="13">
        <f t="shared" si="466"/>
        <v>-285.14227848101268</v>
      </c>
      <c r="FI250" s="13">
        <f t="shared" si="466"/>
        <v>-285.06588235294117</v>
      </c>
      <c r="FJ250" s="13">
        <f t="shared" si="466"/>
        <v>-284.99012552301258</v>
      </c>
      <c r="FK250" s="13">
        <f t="shared" si="466"/>
        <v>-284.91500000000002</v>
      </c>
      <c r="FL250" s="13">
        <f t="shared" si="466"/>
        <v>-284.84049792531118</v>
      </c>
      <c r="FM250" s="13">
        <f t="shared" si="466"/>
        <v>-284.76661157024796</v>
      </c>
      <c r="FN250" s="13">
        <f t="shared" si="466"/>
        <v>-284.69333333333333</v>
      </c>
      <c r="FO250" s="13">
        <f t="shared" si="466"/>
        <v>-284.62065573770491</v>
      </c>
      <c r="FP250" s="13">
        <f t="shared" si="466"/>
        <v>-284.54857142857145</v>
      </c>
      <c r="FQ250" s="13">
        <f t="shared" si="466"/>
        <v>-284.47707317073173</v>
      </c>
      <c r="FR250" s="13">
        <f t="shared" si="466"/>
        <v>-284.40615384615387</v>
      </c>
      <c r="FS250" s="13">
        <f t="shared" si="466"/>
        <v>-284.33580645161288</v>
      </c>
      <c r="FT250" s="13">
        <f t="shared" si="466"/>
        <v>-284.26602409638554</v>
      </c>
      <c r="FU250" s="13">
        <f t="shared" si="466"/>
        <v>-284.1968</v>
      </c>
      <c r="FV250" s="13">
        <f t="shared" si="466"/>
        <v>-284.12812749003984</v>
      </c>
      <c r="FW250" s="13">
        <f t="shared" si="466"/>
        <v>-284.06</v>
      </c>
      <c r="FX250" s="13">
        <f t="shared" si="466"/>
        <v>-283.9924110671937</v>
      </c>
      <c r="FY250" s="13">
        <f t="shared" si="466"/>
        <v>-283.92535433070867</v>
      </c>
      <c r="FZ250" s="13">
        <f t="shared" si="466"/>
        <v>-283.85882352941178</v>
      </c>
      <c r="GA250" s="13">
        <f t="shared" si="466"/>
        <v>-283.79281249999997</v>
      </c>
      <c r="GB250" s="13">
        <f t="shared" si="466"/>
        <v>-283.72731517509726</v>
      </c>
      <c r="GC250" s="13">
        <f t="shared" si="466"/>
        <v>-283.66232558139535</v>
      </c>
      <c r="GD250" s="13">
        <f t="shared" si="466"/>
        <v>-283.5978378378378</v>
      </c>
      <c r="GE250" s="13">
        <f t="shared" si="466"/>
        <v>-283.53384615384618</v>
      </c>
      <c r="GF250" s="13">
        <f t="shared" si="466"/>
        <v>-283.47034482758619</v>
      </c>
      <c r="GG250" s="13">
        <f t="shared" si="466"/>
        <v>-283.40732824427482</v>
      </c>
      <c r="GH250" s="13">
        <f t="shared" si="466"/>
        <v>-283.34479087452473</v>
      </c>
      <c r="GI250" s="13">
        <f t="shared" si="466"/>
        <v>-283.2827272727273</v>
      </c>
      <c r="GJ250" s="13">
        <f t="shared" si="466"/>
        <v>-283.2211320754717</v>
      </c>
      <c r="GK250" s="13">
        <f t="shared" si="466"/>
        <v>-283.15999999999997</v>
      </c>
      <c r="GL250" s="13">
        <f t="shared" si="466"/>
        <v>-283.09932584269666</v>
      </c>
      <c r="GM250" s="13">
        <f t="shared" si="466"/>
        <v>-283.03910447761194</v>
      </c>
      <c r="GN250" s="13">
        <f t="shared" si="466"/>
        <v>-282.97933085501859</v>
      </c>
      <c r="GO250" s="13">
        <f t="shared" si="466"/>
        <v>-282.91999999999996</v>
      </c>
      <c r="GP250" s="13">
        <f t="shared" si="466"/>
        <v>-282.86110701107009</v>
      </c>
      <c r="GQ250" s="13">
        <f t="shared" si="466"/>
        <v>-282.80264705882354</v>
      </c>
      <c r="GR250" s="13">
        <f t="shared" si="466"/>
        <v>-282.74461538461537</v>
      </c>
      <c r="GS250" s="13">
        <f t="shared" si="466"/>
        <v>-282.68700729927008</v>
      </c>
      <c r="GT250" s="13">
        <f t="shared" si="466"/>
        <v>-282.62981818181822</v>
      </c>
      <c r="GU250" s="13">
        <f t="shared" si="466"/>
        <v>-282.57304347826084</v>
      </c>
      <c r="GV250" s="13">
        <f t="shared" si="466"/>
        <v>-282.51667870036101</v>
      </c>
      <c r="GW250" s="13">
        <f t="shared" si="466"/>
        <v>-282.46071942446042</v>
      </c>
      <c r="GX250" s="13">
        <f t="shared" si="466"/>
        <v>-282.40516129032255</v>
      </c>
      <c r="GY250" s="13">
        <f t="shared" si="466"/>
        <v>-282.34999999999997</v>
      </c>
      <c r="GZ250" s="13">
        <f t="shared" si="466"/>
        <v>-282.29523131672596</v>
      </c>
      <c r="HA250" s="13">
        <f t="shared" si="466"/>
        <v>-282.24085106382978</v>
      </c>
      <c r="HB250" s="13">
        <f t="shared" si="466"/>
        <v>-282.18685512367495</v>
      </c>
      <c r="HC250" s="13">
        <f t="shared" si="466"/>
        <v>-282.1332394366197</v>
      </c>
      <c r="HD250" s="13">
        <f t="shared" si="466"/>
        <v>-282.08</v>
      </c>
      <c r="HE250" s="13">
        <f t="shared" si="466"/>
        <v>-282.02713286713288</v>
      </c>
      <c r="HF250" s="13">
        <f t="shared" si="466"/>
        <v>-281.97463414634149</v>
      </c>
      <c r="HG250" s="13">
        <f t="shared" si="466"/>
        <v>-281.92250000000001</v>
      </c>
      <c r="HH250" s="13">
        <f t="shared" si="466"/>
        <v>-281.87072664359857</v>
      </c>
      <c r="HI250" s="13">
        <f t="shared" si="466"/>
        <v>-281.81931034482761</v>
      </c>
      <c r="HJ250" s="13">
        <f t="shared" si="466"/>
        <v>-281.76824742268042</v>
      </c>
      <c r="HK250" s="13">
        <f t="shared" si="466"/>
        <v>-281.71753424657533</v>
      </c>
      <c r="HL250" s="13">
        <f t="shared" si="466"/>
        <v>-281.6671672354949</v>
      </c>
      <c r="HM250" s="13">
        <f t="shared" si="466"/>
        <v>-281.61714285714288</v>
      </c>
      <c r="HN250" s="13">
        <f t="shared" si="466"/>
        <v>-281.56745762711864</v>
      </c>
      <c r="HO250" s="13">
        <f t="shared" si="466"/>
        <v>-281.51810810810809</v>
      </c>
      <c r="HP250" s="13">
        <f t="shared" si="466"/>
        <v>-281.46909090909094</v>
      </c>
      <c r="HQ250" s="13">
        <f t="shared" si="466"/>
        <v>-281.42040268456378</v>
      </c>
      <c r="HR250" s="13">
        <f t="shared" si="466"/>
        <v>-281.37204013377925</v>
      </c>
      <c r="HS250" s="13">
        <f t="shared" si="466"/>
        <v>-281.32400000000001</v>
      </c>
      <c r="HT250" s="13">
        <f t="shared" si="466"/>
        <v>-281.27627906976744</v>
      </c>
      <c r="HU250" s="13">
        <f t="shared" si="466"/>
        <v>-281.22887417218544</v>
      </c>
      <c r="HV250" s="13">
        <f t="shared" si="466"/>
        <v>-281.18178217821782</v>
      </c>
      <c r="HW250" s="13">
        <f t="shared" si="466"/>
        <v>-281.13499999999999</v>
      </c>
      <c r="HX250" s="13">
        <f t="shared" si="466"/>
        <v>-281.08852459016396</v>
      </c>
      <c r="HY250" s="13">
        <f t="shared" si="466"/>
        <v>-281.04235294117649</v>
      </c>
      <c r="HZ250" s="13">
        <f t="shared" si="466"/>
        <v>-280.99648208469057</v>
      </c>
      <c r="IA250" s="13">
        <f t="shared" si="466"/>
        <v>-280.95090909090908</v>
      </c>
      <c r="IB250" s="13">
        <f t="shared" si="466"/>
        <v>-280.90563106796117</v>
      </c>
      <c r="IC250" s="13">
        <f t="shared" si="466"/>
        <v>-280.86064516129034</v>
      </c>
      <c r="ID250" s="13">
        <f t="shared" si="466"/>
        <v>-280.81594855305468</v>
      </c>
      <c r="IE250" s="13">
        <f t="shared" si="466"/>
        <v>-280.77153846153846</v>
      </c>
      <c r="IF250" s="13">
        <f t="shared" si="466"/>
        <v>-280.7274121405751</v>
      </c>
      <c r="IG250" s="13">
        <f t="shared" si="466"/>
        <v>-280.68356687898091</v>
      </c>
      <c r="IH250" s="13">
        <f t="shared" si="466"/>
        <v>-280.64</v>
      </c>
      <c r="II250" s="13">
        <f t="shared" si="466"/>
        <v>-280.59670886075946</v>
      </c>
      <c r="IJ250" s="13">
        <f t="shared" si="466"/>
        <v>-280.55369085173504</v>
      </c>
      <c r="IK250" s="13">
        <f t="shared" si="466"/>
        <v>-280.51094339622642</v>
      </c>
      <c r="IL250" s="13">
        <f t="shared" si="466"/>
        <v>-280.46846394984323</v>
      </c>
      <c r="IM250" s="13">
        <f t="shared" si="466"/>
        <v>-280.42624999999998</v>
      </c>
      <c r="IN250" s="13">
        <f t="shared" si="466"/>
        <v>-280.38429906542058</v>
      </c>
      <c r="IO250" s="13">
        <f t="shared" si="466"/>
        <v>-280.34260869565219</v>
      </c>
      <c r="IP250" s="13">
        <f t="shared" si="466"/>
        <v>-280.30117647058825</v>
      </c>
      <c r="IQ250" s="13">
        <f t="shared" si="466"/>
        <v>-280.26</v>
      </c>
      <c r="IR250" s="13">
        <f t="shared" si="466"/>
        <v>-280.2190769230769</v>
      </c>
      <c r="IS250" s="13">
        <f t="shared" si="466"/>
        <v>-280.17840490797545</v>
      </c>
      <c r="IT250" s="13">
        <f t="shared" si="466"/>
        <v>-280.13798165137615</v>
      </c>
      <c r="IU250" s="13">
        <f t="shared" si="466"/>
        <v>-280.09780487804881</v>
      </c>
      <c r="IV250" s="13">
        <f t="shared" si="466"/>
        <v>-280.05787234042555</v>
      </c>
      <c r="IW250" s="13"/>
      <c r="IX250" s="13"/>
      <c r="IY250" s="13"/>
      <c r="IZ250" s="13"/>
      <c r="JA250" s="13"/>
      <c r="JB250" s="13"/>
    </row>
    <row r="251" spans="1:262" ht="12.75" customHeight="1" x14ac:dyDescent="0.3">
      <c r="A251" s="4" t="s">
        <v>39</v>
      </c>
      <c r="B251" s="4">
        <v>514</v>
      </c>
      <c r="C251" s="13">
        <f t="shared" si="452"/>
        <v>48.599999999999994</v>
      </c>
      <c r="D251" s="13">
        <f t="shared" si="453"/>
        <v>-465.4</v>
      </c>
      <c r="E251" s="13">
        <f t="shared" si="454"/>
        <v>11.666666666666668</v>
      </c>
      <c r="F251" s="4" t="e">
        <f t="shared" si="455"/>
        <v>#NUM!</v>
      </c>
      <c r="G251" s="13">
        <f t="shared" si="456"/>
        <v>-16.62142857142857</v>
      </c>
      <c r="H251" s="11">
        <f t="shared" si="457"/>
        <v>66.599999999999994</v>
      </c>
      <c r="I251" s="13"/>
      <c r="J251" s="13"/>
      <c r="K251" s="13"/>
      <c r="L251" s="13"/>
      <c r="M251" s="13"/>
      <c r="N251" s="13"/>
      <c r="O251" s="13"/>
      <c r="P251" s="13"/>
      <c r="Q251" s="13"/>
      <c r="R251" s="17">
        <v>6400</v>
      </c>
      <c r="S251" s="17">
        <f t="shared" si="458"/>
        <v>0.5</v>
      </c>
      <c r="T251" s="17">
        <v>1.5</v>
      </c>
      <c r="U251" s="17">
        <f t="shared" si="459"/>
        <v>0.75</v>
      </c>
      <c r="V251" s="17">
        <f t="shared" si="460"/>
        <v>60</v>
      </c>
      <c r="W251" s="17">
        <f t="shared" si="461"/>
        <v>0.375</v>
      </c>
      <c r="X251" s="17">
        <f t="shared" si="462"/>
        <v>75</v>
      </c>
      <c r="Y251" s="4">
        <f t="shared" si="463"/>
        <v>60</v>
      </c>
      <c r="Z251" s="4">
        <v>0.05</v>
      </c>
      <c r="AA251" s="4">
        <v>9</v>
      </c>
      <c r="AB251" s="4">
        <v>7</v>
      </c>
      <c r="AC251" s="4">
        <v>150</v>
      </c>
      <c r="AD251" s="4">
        <v>60</v>
      </c>
      <c r="AE251" s="4">
        <f t="shared" si="464"/>
        <v>135</v>
      </c>
      <c r="AF251" s="4">
        <f t="shared" si="465"/>
        <v>13.5</v>
      </c>
      <c r="AG251" s="13">
        <f t="shared" ref="AG251:IV251" si="467">((($V251+$X251)/10*MAX((AG$2/$AC251),1)+($Y251/80*180*$Z251))/(MAX((AG$2/$AA251),1)+$AB251))*28-$B251</f>
        <v>-443.125</v>
      </c>
      <c r="AH251" s="13">
        <f t="shared" si="467"/>
        <v>-445.96000000000004</v>
      </c>
      <c r="AI251" s="13">
        <f t="shared" si="467"/>
        <v>-451</v>
      </c>
      <c r="AJ251" s="13">
        <f t="shared" si="467"/>
        <v>-455.34482758620686</v>
      </c>
      <c r="AK251" s="13">
        <f t="shared" si="467"/>
        <v>-459.12903225806451</v>
      </c>
      <c r="AL251" s="13">
        <f t="shared" si="467"/>
        <v>-462.45454545454544</v>
      </c>
      <c r="AM251" s="13">
        <f t="shared" si="467"/>
        <v>-465.4</v>
      </c>
      <c r="AN251" s="13">
        <f t="shared" si="467"/>
        <v>-468.02702702702703</v>
      </c>
      <c r="AO251" s="13">
        <f t="shared" si="467"/>
        <v>-470.38461538461536</v>
      </c>
      <c r="AP251" s="13">
        <f t="shared" si="467"/>
        <v>-472.51219512195121</v>
      </c>
      <c r="AQ251" s="13">
        <f t="shared" si="467"/>
        <v>-474.44186046511629</v>
      </c>
      <c r="AR251" s="13">
        <f t="shared" si="467"/>
        <v>-476.2</v>
      </c>
      <c r="AS251" s="13">
        <f t="shared" si="467"/>
        <v>-477.80851063829789</v>
      </c>
      <c r="AT251" s="13">
        <f t="shared" si="467"/>
        <v>-479.28571428571428</v>
      </c>
      <c r="AU251" s="13">
        <f t="shared" si="467"/>
        <v>-480.64705882352939</v>
      </c>
      <c r="AV251" s="13">
        <f t="shared" si="467"/>
        <v>-481.90566037735846</v>
      </c>
      <c r="AW251" s="13">
        <f t="shared" si="467"/>
        <v>-483.07272727272726</v>
      </c>
      <c r="AX251" s="13">
        <f t="shared" si="467"/>
        <v>-484.15789473684208</v>
      </c>
      <c r="AY251" s="13">
        <f t="shared" si="467"/>
        <v>-485.16949152542372</v>
      </c>
      <c r="AZ251" s="13">
        <f t="shared" si="467"/>
        <v>-486.11475409836066</v>
      </c>
      <c r="BA251" s="13">
        <f t="shared" si="467"/>
        <v>-487</v>
      </c>
      <c r="BB251" s="13">
        <f t="shared" si="467"/>
        <v>-487.83076923076925</v>
      </c>
      <c r="BC251" s="13">
        <f t="shared" si="467"/>
        <v>-488.61194029850748</v>
      </c>
      <c r="BD251" s="13">
        <f t="shared" si="467"/>
        <v>-489.3478260869565</v>
      </c>
      <c r="BE251" s="13">
        <f t="shared" si="467"/>
        <v>-490.04225352112678</v>
      </c>
      <c r="BF251" s="13">
        <f t="shared" si="467"/>
        <v>-490.07726027397263</v>
      </c>
      <c r="BG251" s="13">
        <f t="shared" si="467"/>
        <v>-490.11040000000003</v>
      </c>
      <c r="BH251" s="13">
        <f t="shared" si="467"/>
        <v>-490.14181818181817</v>
      </c>
      <c r="BI251" s="13">
        <f t="shared" si="467"/>
        <v>-490.17164556962024</v>
      </c>
      <c r="BJ251" s="13">
        <f t="shared" si="467"/>
        <v>-490.2</v>
      </c>
      <c r="BK251" s="13">
        <f t="shared" si="467"/>
        <v>-490.22698795180725</v>
      </c>
      <c r="BL251" s="13">
        <f t="shared" si="467"/>
        <v>-490.25270588235293</v>
      </c>
      <c r="BM251" s="13">
        <f t="shared" si="467"/>
        <v>-490.27724137931034</v>
      </c>
      <c r="BN251" s="13">
        <f t="shared" si="467"/>
        <v>-490.30067415730338</v>
      </c>
      <c r="BO251" s="13">
        <f t="shared" si="467"/>
        <v>-490.32307692307694</v>
      </c>
      <c r="BP251" s="13">
        <f t="shared" si="467"/>
        <v>-490.34451612903229</v>
      </c>
      <c r="BQ251" s="13">
        <f t="shared" si="467"/>
        <v>-490.36505263157892</v>
      </c>
      <c r="BR251" s="13">
        <f t="shared" si="467"/>
        <v>-490.38474226804124</v>
      </c>
      <c r="BS251" s="13">
        <f t="shared" si="467"/>
        <v>-490.40363636363634</v>
      </c>
      <c r="BT251" s="13">
        <f t="shared" si="467"/>
        <v>-490.42178217821782</v>
      </c>
      <c r="BU251" s="13">
        <f t="shared" si="467"/>
        <v>-490.43922330097087</v>
      </c>
      <c r="BV251" s="13">
        <f t="shared" si="467"/>
        <v>-490.45600000000002</v>
      </c>
      <c r="BW251" s="13">
        <f t="shared" si="467"/>
        <v>-490.47214953271026</v>
      </c>
      <c r="BX251" s="13">
        <f t="shared" si="467"/>
        <v>-490.48770642201833</v>
      </c>
      <c r="BY251" s="13">
        <f t="shared" si="467"/>
        <v>-490.50270270270272</v>
      </c>
      <c r="BZ251" s="13">
        <f t="shared" si="467"/>
        <v>-490.51716814159295</v>
      </c>
      <c r="CA251" s="13">
        <f t="shared" si="467"/>
        <v>-490.5311304347826</v>
      </c>
      <c r="CB251" s="13">
        <f t="shared" si="467"/>
        <v>-490.54461538461538</v>
      </c>
      <c r="CC251" s="13">
        <f t="shared" si="467"/>
        <v>-490.55764705882353</v>
      </c>
      <c r="CD251" s="13">
        <f t="shared" si="467"/>
        <v>-490.57024793388427</v>
      </c>
      <c r="CE251" s="13">
        <f t="shared" si="467"/>
        <v>-490.58243902439023</v>
      </c>
      <c r="CF251" s="13">
        <f t="shared" si="467"/>
        <v>-490.59424000000001</v>
      </c>
      <c r="CG251" s="13">
        <f t="shared" si="467"/>
        <v>-490.60566929133859</v>
      </c>
      <c r="CH251" s="13">
        <f t="shared" si="467"/>
        <v>-490.6167441860465</v>
      </c>
      <c r="CI251" s="13">
        <f t="shared" si="467"/>
        <v>-490.62748091603055</v>
      </c>
      <c r="CJ251" s="13">
        <f t="shared" si="467"/>
        <v>-490.6378947368421</v>
      </c>
      <c r="CK251" s="13">
        <f t="shared" si="467"/>
        <v>-490.64800000000002</v>
      </c>
      <c r="CL251" s="13">
        <f t="shared" si="467"/>
        <v>-490.65781021897811</v>
      </c>
      <c r="CM251" s="13">
        <f t="shared" si="467"/>
        <v>-490.66733812949639</v>
      </c>
      <c r="CN251" s="13">
        <f t="shared" si="467"/>
        <v>-490.67659574468087</v>
      </c>
      <c r="CO251" s="13">
        <f t="shared" si="467"/>
        <v>-490.68559440559443</v>
      </c>
      <c r="CP251" s="13">
        <f t="shared" si="467"/>
        <v>-490.69434482758624</v>
      </c>
      <c r="CQ251" s="13">
        <f t="shared" si="467"/>
        <v>-490.70285714285717</v>
      </c>
      <c r="CR251" s="13">
        <f t="shared" si="467"/>
        <v>-490.71114093959733</v>
      </c>
      <c r="CS251" s="13">
        <f t="shared" si="467"/>
        <v>-490.71920529801326</v>
      </c>
      <c r="CT251" s="13">
        <f t="shared" si="467"/>
        <v>-490.72705882352943</v>
      </c>
      <c r="CU251" s="13">
        <f t="shared" si="467"/>
        <v>-490.73470967741935</v>
      </c>
      <c r="CV251" s="13">
        <f t="shared" si="467"/>
        <v>-490.74216560509552</v>
      </c>
      <c r="CW251" s="13">
        <f t="shared" si="467"/>
        <v>-490.74943396226416</v>
      </c>
      <c r="CX251" s="13">
        <f t="shared" si="467"/>
        <v>-490.75652173913045</v>
      </c>
      <c r="CY251" s="13">
        <f t="shared" si="467"/>
        <v>-490.76343558282207</v>
      </c>
      <c r="CZ251" s="13">
        <f t="shared" si="467"/>
        <v>-490.77018181818181</v>
      </c>
      <c r="DA251" s="13">
        <f t="shared" si="467"/>
        <v>-490.77676646706584</v>
      </c>
      <c r="DB251" s="13">
        <f t="shared" si="467"/>
        <v>-490.78319526627217</v>
      </c>
      <c r="DC251" s="13">
        <f t="shared" si="467"/>
        <v>-490.78947368421052</v>
      </c>
      <c r="DD251" s="13">
        <f t="shared" si="467"/>
        <v>-490.79560693641616</v>
      </c>
      <c r="DE251" s="13">
        <f t="shared" si="467"/>
        <v>-490.80160000000001</v>
      </c>
      <c r="DF251" s="13">
        <f t="shared" si="467"/>
        <v>-490.80745762711865</v>
      </c>
      <c r="DG251" s="13">
        <f t="shared" si="467"/>
        <v>-490.8131843575419</v>
      </c>
      <c r="DH251" s="13">
        <f t="shared" si="467"/>
        <v>-490.81878453038672</v>
      </c>
      <c r="DI251" s="13">
        <f t="shared" si="467"/>
        <v>-490.82426229508195</v>
      </c>
      <c r="DJ251" s="13">
        <f t="shared" si="467"/>
        <v>-490.82962162162164</v>
      </c>
      <c r="DK251" s="13">
        <f t="shared" si="467"/>
        <v>-490.83486631016041</v>
      </c>
      <c r="DL251" s="13">
        <f t="shared" si="467"/>
        <v>-490.84</v>
      </c>
      <c r="DM251" s="13">
        <f t="shared" si="467"/>
        <v>-490.84502617801047</v>
      </c>
      <c r="DN251" s="13">
        <f t="shared" si="467"/>
        <v>-490.84994818652848</v>
      </c>
      <c r="DO251" s="13">
        <f t="shared" si="467"/>
        <v>-490.85476923076925</v>
      </c>
      <c r="DP251" s="13">
        <f t="shared" si="467"/>
        <v>-490.85949238578678</v>
      </c>
      <c r="DQ251" s="13">
        <f t="shared" si="467"/>
        <v>-490.86412060301507</v>
      </c>
      <c r="DR251" s="13">
        <f t="shared" si="467"/>
        <v>-490.86865671641789</v>
      </c>
      <c r="DS251" s="13">
        <f t="shared" si="467"/>
        <v>-490.87310344827586</v>
      </c>
      <c r="DT251" s="13">
        <f t="shared" si="467"/>
        <v>-490.87746341463412</v>
      </c>
      <c r="DU251" s="13">
        <f t="shared" si="467"/>
        <v>-490.88173913043477</v>
      </c>
      <c r="DV251" s="13">
        <f t="shared" si="467"/>
        <v>-490.88593301435407</v>
      </c>
      <c r="DW251" s="13">
        <f t="shared" si="467"/>
        <v>-490.89004739336491</v>
      </c>
      <c r="DX251" s="13">
        <f t="shared" si="467"/>
        <v>-490.89408450704224</v>
      </c>
      <c r="DY251" s="13">
        <f t="shared" si="467"/>
        <v>-490.89804651162791</v>
      </c>
      <c r="DZ251" s="13">
        <f t="shared" si="467"/>
        <v>-490.90193548387094</v>
      </c>
      <c r="EA251" s="13">
        <f t="shared" si="467"/>
        <v>-490.90575342465752</v>
      </c>
      <c r="EB251" s="13">
        <f t="shared" si="467"/>
        <v>-490.90950226244343</v>
      </c>
      <c r="EC251" s="13">
        <f t="shared" si="467"/>
        <v>-490.91318385650226</v>
      </c>
      <c r="ED251" s="13">
        <f t="shared" si="467"/>
        <v>-490.91680000000002</v>
      </c>
      <c r="EE251" s="13">
        <f t="shared" si="467"/>
        <v>-490.92035242290751</v>
      </c>
      <c r="EF251" s="13">
        <f t="shared" si="467"/>
        <v>-490.92384279475982</v>
      </c>
      <c r="EG251" s="13">
        <f t="shared" si="467"/>
        <v>-490.92727272727274</v>
      </c>
      <c r="EH251" s="13">
        <f t="shared" si="467"/>
        <v>-490.93064377682401</v>
      </c>
      <c r="EI251" s="13">
        <f t="shared" si="467"/>
        <v>-490.93395744680851</v>
      </c>
      <c r="EJ251" s="13">
        <f t="shared" si="467"/>
        <v>-490.93721518987343</v>
      </c>
      <c r="EK251" s="13">
        <f t="shared" si="467"/>
        <v>-490.94041841004184</v>
      </c>
      <c r="EL251" s="13">
        <f t="shared" si="467"/>
        <v>-490.94356846473028</v>
      </c>
      <c r="EM251" s="13">
        <f t="shared" si="467"/>
        <v>-490.94666666666666</v>
      </c>
      <c r="EN251" s="13">
        <f t="shared" si="467"/>
        <v>-490.94971428571426</v>
      </c>
      <c r="EO251" s="13">
        <f t="shared" si="467"/>
        <v>-490.95271255060732</v>
      </c>
      <c r="EP251" s="13">
        <f t="shared" si="467"/>
        <v>-490.95566265060239</v>
      </c>
      <c r="EQ251" s="13">
        <f t="shared" si="467"/>
        <v>-490.9585657370518</v>
      </c>
      <c r="ER251" s="13">
        <f t="shared" si="467"/>
        <v>-490.96142292490117</v>
      </c>
      <c r="ES251" s="13">
        <f t="shared" si="467"/>
        <v>-490.96423529411766</v>
      </c>
      <c r="ET251" s="13">
        <f t="shared" si="467"/>
        <v>-490.96700389105058</v>
      </c>
      <c r="EU251" s="13">
        <f t="shared" si="467"/>
        <v>-490.96972972972975</v>
      </c>
      <c r="EV251" s="13">
        <f t="shared" si="467"/>
        <v>-490.97241379310344</v>
      </c>
      <c r="EW251" s="13">
        <f t="shared" si="467"/>
        <v>-490.97505703422053</v>
      </c>
      <c r="EX251" s="13">
        <f t="shared" si="467"/>
        <v>-490.97766037735852</v>
      </c>
      <c r="EY251" s="13">
        <f t="shared" si="467"/>
        <v>-490.9802247191011</v>
      </c>
      <c r="EZ251" s="13">
        <f t="shared" si="467"/>
        <v>-490.98275092936802</v>
      </c>
      <c r="FA251" s="13">
        <f t="shared" si="467"/>
        <v>-490.98523985239854</v>
      </c>
      <c r="FB251" s="13">
        <f t="shared" si="467"/>
        <v>-490.98769230769233</v>
      </c>
      <c r="FC251" s="13">
        <f t="shared" si="467"/>
        <v>-490.99010909090907</v>
      </c>
      <c r="FD251" s="13">
        <f t="shared" si="467"/>
        <v>-490.99249097472926</v>
      </c>
      <c r="FE251" s="13">
        <f t="shared" si="467"/>
        <v>-490.99483870967742</v>
      </c>
      <c r="FF251" s="13">
        <f t="shared" si="467"/>
        <v>-490.99715302491103</v>
      </c>
      <c r="FG251" s="13">
        <f t="shared" si="467"/>
        <v>-490.99943462897528</v>
      </c>
      <c r="FH251" s="13">
        <f t="shared" si="467"/>
        <v>-491.00168421052632</v>
      </c>
      <c r="FI251" s="13">
        <f t="shared" si="467"/>
        <v>-491.00390243902439</v>
      </c>
      <c r="FJ251" s="13">
        <f t="shared" si="467"/>
        <v>-491.0060899653979</v>
      </c>
      <c r="FK251" s="13">
        <f t="shared" si="467"/>
        <v>-491.00824742268043</v>
      </c>
      <c r="FL251" s="13">
        <f t="shared" si="467"/>
        <v>-491.01037542662118</v>
      </c>
      <c r="FM251" s="13">
        <f t="shared" si="467"/>
        <v>-491.01247457627119</v>
      </c>
      <c r="FN251" s="13">
        <f t="shared" si="467"/>
        <v>-491.01454545454544</v>
      </c>
      <c r="FO251" s="13">
        <f t="shared" si="467"/>
        <v>-491.01658862876252</v>
      </c>
      <c r="FP251" s="13">
        <f t="shared" si="467"/>
        <v>-491.01860465116278</v>
      </c>
      <c r="FQ251" s="13">
        <f t="shared" si="467"/>
        <v>-491.02059405940594</v>
      </c>
      <c r="FR251" s="13">
        <f t="shared" si="467"/>
        <v>-491.02255737704917</v>
      </c>
      <c r="FS251" s="13">
        <f t="shared" si="467"/>
        <v>-491.02449511400653</v>
      </c>
      <c r="FT251" s="13">
        <f t="shared" si="467"/>
        <v>-491.0264077669903</v>
      </c>
      <c r="FU251" s="13">
        <f t="shared" si="467"/>
        <v>-491.02829581993569</v>
      </c>
      <c r="FV251" s="13">
        <f t="shared" si="467"/>
        <v>-491.03015974440893</v>
      </c>
      <c r="FW251" s="13">
        <f t="shared" si="467"/>
        <v>-491.03199999999998</v>
      </c>
      <c r="FX251" s="13">
        <f t="shared" si="467"/>
        <v>-491.03381703470029</v>
      </c>
      <c r="FY251" s="13">
        <f t="shared" si="467"/>
        <v>-491.03561128526644</v>
      </c>
      <c r="FZ251" s="13">
        <f t="shared" si="467"/>
        <v>-491.03738317757012</v>
      </c>
      <c r="GA251" s="13">
        <f t="shared" si="467"/>
        <v>-491.03913312693498</v>
      </c>
      <c r="GB251" s="13">
        <f t="shared" si="467"/>
        <v>-491.04086153846151</v>
      </c>
      <c r="GC251" s="13">
        <f t="shared" si="467"/>
        <v>-491.04256880733942</v>
      </c>
      <c r="GD251" s="13">
        <f t="shared" si="467"/>
        <v>-491.04425531914893</v>
      </c>
      <c r="GE251" s="13">
        <f t="shared" si="467"/>
        <v>-491.04592145015107</v>
      </c>
      <c r="GF251" s="13">
        <f t="shared" si="467"/>
        <v>-491.04756756756757</v>
      </c>
      <c r="GG251" s="13">
        <f t="shared" si="467"/>
        <v>-491.04919402985075</v>
      </c>
      <c r="GH251" s="13">
        <f t="shared" si="467"/>
        <v>-491.0508011869436</v>
      </c>
      <c r="GI251" s="13">
        <f t="shared" si="467"/>
        <v>-491.052389380531</v>
      </c>
      <c r="GJ251" s="13">
        <f t="shared" si="467"/>
        <v>-491.05395894428153</v>
      </c>
      <c r="GK251" s="13">
        <f t="shared" si="467"/>
        <v>-491.05551020408166</v>
      </c>
      <c r="GL251" s="13">
        <f t="shared" si="467"/>
        <v>-491.05704347826088</v>
      </c>
      <c r="GM251" s="13">
        <f t="shared" si="467"/>
        <v>-491.05855907780978</v>
      </c>
      <c r="GN251" s="13">
        <f t="shared" si="467"/>
        <v>-491.06005730659024</v>
      </c>
      <c r="GO251" s="13">
        <f t="shared" si="467"/>
        <v>-491.06153846153848</v>
      </c>
      <c r="GP251" s="13">
        <f t="shared" si="467"/>
        <v>-491.06300283286117</v>
      </c>
      <c r="GQ251" s="13">
        <f t="shared" si="467"/>
        <v>-491.06445070422535</v>
      </c>
      <c r="GR251" s="13">
        <f t="shared" si="467"/>
        <v>-491.06588235294117</v>
      </c>
      <c r="GS251" s="13">
        <f t="shared" si="467"/>
        <v>-491.0672980501393</v>
      </c>
      <c r="GT251" s="13">
        <f t="shared" si="467"/>
        <v>-491.06869806094181</v>
      </c>
      <c r="GU251" s="13">
        <f t="shared" si="467"/>
        <v>-491.07008264462809</v>
      </c>
      <c r="GV251" s="13">
        <f t="shared" si="467"/>
        <v>-491.07145205479452</v>
      </c>
      <c r="GW251" s="13">
        <f t="shared" si="467"/>
        <v>-491.07280653950954</v>
      </c>
      <c r="GX251" s="13">
        <f t="shared" si="467"/>
        <v>-491.0741463414634</v>
      </c>
      <c r="GY251" s="13">
        <f t="shared" si="467"/>
        <v>-491.07547169811323</v>
      </c>
      <c r="GZ251" s="13">
        <f t="shared" si="467"/>
        <v>-491.07678284182305</v>
      </c>
      <c r="HA251" s="13">
        <f t="shared" si="467"/>
        <v>-491.07808</v>
      </c>
      <c r="HB251" s="13">
        <f t="shared" si="467"/>
        <v>-491.07936339522547</v>
      </c>
      <c r="HC251" s="13">
        <f t="shared" si="467"/>
        <v>-491.08063324538261</v>
      </c>
      <c r="HD251" s="13">
        <f t="shared" si="467"/>
        <v>-491.08188976377954</v>
      </c>
      <c r="HE251" s="13">
        <f t="shared" si="467"/>
        <v>-491.08313315926893</v>
      </c>
      <c r="HF251" s="13">
        <f t="shared" si="467"/>
        <v>-491.08436363636361</v>
      </c>
      <c r="HG251" s="13">
        <f t="shared" si="467"/>
        <v>-491.08558139534881</v>
      </c>
      <c r="HH251" s="13">
        <f t="shared" si="467"/>
        <v>-491.08678663239073</v>
      </c>
      <c r="HI251" s="13">
        <f t="shared" si="467"/>
        <v>-491.08797953964194</v>
      </c>
      <c r="HJ251" s="13">
        <f t="shared" si="467"/>
        <v>-491.08916030534351</v>
      </c>
      <c r="HK251" s="13">
        <f t="shared" si="467"/>
        <v>-491.09032911392404</v>
      </c>
      <c r="HL251" s="13">
        <f t="shared" si="467"/>
        <v>-491.09148614609569</v>
      </c>
      <c r="HM251" s="13">
        <f t="shared" si="467"/>
        <v>-491.09263157894736</v>
      </c>
      <c r="HN251" s="13">
        <f t="shared" si="467"/>
        <v>-491.09376558603492</v>
      </c>
      <c r="HO251" s="13">
        <f t="shared" si="467"/>
        <v>-491.094888337469</v>
      </c>
      <c r="HP251" s="13">
        <f t="shared" si="467"/>
        <v>-491.096</v>
      </c>
      <c r="HQ251" s="13">
        <f t="shared" si="467"/>
        <v>-491.09710073710073</v>
      </c>
      <c r="HR251" s="13">
        <f t="shared" si="467"/>
        <v>-491.09819070904643</v>
      </c>
      <c r="HS251" s="13">
        <f t="shared" si="467"/>
        <v>-491.09927007299268</v>
      </c>
      <c r="HT251" s="13">
        <f t="shared" si="467"/>
        <v>-491.10033898305085</v>
      </c>
      <c r="HU251" s="13">
        <f t="shared" si="467"/>
        <v>-491.10139759036144</v>
      </c>
      <c r="HV251" s="13">
        <f t="shared" si="467"/>
        <v>-491.10244604316546</v>
      </c>
      <c r="HW251" s="13">
        <f t="shared" si="467"/>
        <v>-491.10348448687353</v>
      </c>
      <c r="HX251" s="13">
        <f t="shared" si="467"/>
        <v>-491.10451306413302</v>
      </c>
      <c r="HY251" s="13">
        <f t="shared" si="467"/>
        <v>-491.10553191489362</v>
      </c>
      <c r="HZ251" s="13">
        <f t="shared" si="467"/>
        <v>-491.10654117647061</v>
      </c>
      <c r="IA251" s="13">
        <f t="shared" si="467"/>
        <v>-491.10754098360655</v>
      </c>
      <c r="IB251" s="13">
        <f t="shared" si="467"/>
        <v>-491.10853146853145</v>
      </c>
      <c r="IC251" s="13">
        <f t="shared" si="467"/>
        <v>-491.10951276102088</v>
      </c>
      <c r="ID251" s="13">
        <f t="shared" si="467"/>
        <v>-491.11048498845264</v>
      </c>
      <c r="IE251" s="13">
        <f t="shared" si="467"/>
        <v>-491.11144827586207</v>
      </c>
      <c r="IF251" s="13">
        <f t="shared" si="467"/>
        <v>-491.11240274599544</v>
      </c>
      <c r="IG251" s="13">
        <f t="shared" si="467"/>
        <v>-491.11334851936221</v>
      </c>
      <c r="IH251" s="13">
        <f t="shared" si="467"/>
        <v>-491.1142857142857</v>
      </c>
      <c r="II251" s="13">
        <f t="shared" si="467"/>
        <v>-491.11521444695262</v>
      </c>
      <c r="IJ251" s="13">
        <f t="shared" si="467"/>
        <v>-491.11613483146067</v>
      </c>
      <c r="IK251" s="13">
        <f t="shared" si="467"/>
        <v>-491.11704697986579</v>
      </c>
      <c r="IL251" s="13">
        <f t="shared" si="467"/>
        <v>-491.11795100222719</v>
      </c>
      <c r="IM251" s="13">
        <f t="shared" si="467"/>
        <v>-491.11884700665189</v>
      </c>
      <c r="IN251" s="13">
        <f t="shared" si="467"/>
        <v>-491.11973509933773</v>
      </c>
      <c r="IO251" s="13">
        <f t="shared" si="467"/>
        <v>-491.12061538461541</v>
      </c>
      <c r="IP251" s="13">
        <f t="shared" si="467"/>
        <v>-491.12148796498906</v>
      </c>
      <c r="IQ251" s="13">
        <f t="shared" si="467"/>
        <v>-491.12235294117647</v>
      </c>
      <c r="IR251" s="13">
        <f t="shared" si="467"/>
        <v>-491.1232104121475</v>
      </c>
      <c r="IS251" s="13">
        <f t="shared" si="467"/>
        <v>-491.12406047516197</v>
      </c>
      <c r="IT251" s="13">
        <f t="shared" si="467"/>
        <v>-491.12490322580646</v>
      </c>
      <c r="IU251" s="13">
        <f t="shared" si="467"/>
        <v>-491.12573875802997</v>
      </c>
      <c r="IV251" s="13">
        <f t="shared" si="467"/>
        <v>-491.12656716417911</v>
      </c>
      <c r="IW251" s="13"/>
      <c r="IX251" s="13"/>
      <c r="IY251" s="13"/>
      <c r="IZ251" s="13"/>
      <c r="JA251" s="13"/>
      <c r="JB251" s="13"/>
    </row>
    <row r="252" spans="1:262" ht="12.75" customHeight="1" x14ac:dyDescent="0.3">
      <c r="A252" s="18" t="s">
        <v>40</v>
      </c>
      <c r="B252" s="18">
        <v>826</v>
      </c>
      <c r="C252" s="19">
        <f t="shared" si="452"/>
        <v>48.599999999999994</v>
      </c>
      <c r="D252" s="19">
        <f t="shared" si="453"/>
        <v>-777.4</v>
      </c>
      <c r="E252" s="19">
        <f t="shared" si="454"/>
        <v>11.666666666666668</v>
      </c>
      <c r="F252" s="18" t="e">
        <f t="shared" si="455"/>
        <v>#NUM!</v>
      </c>
      <c r="G252" s="19">
        <f t="shared" si="456"/>
        <v>-27.764285714285712</v>
      </c>
      <c r="H252" s="16">
        <f t="shared" si="457"/>
        <v>66.599999999999994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7">
        <v>12800</v>
      </c>
      <c r="S252" s="17">
        <f t="shared" si="458"/>
        <v>0.5</v>
      </c>
      <c r="T252" s="17">
        <v>1.5</v>
      </c>
      <c r="U252" s="17">
        <f t="shared" si="459"/>
        <v>0.75</v>
      </c>
      <c r="V252" s="17">
        <f t="shared" si="460"/>
        <v>60</v>
      </c>
      <c r="W252" s="17">
        <f t="shared" si="461"/>
        <v>0.375</v>
      </c>
      <c r="X252" s="17">
        <f t="shared" si="462"/>
        <v>75</v>
      </c>
      <c r="Y252" s="4">
        <f t="shared" si="463"/>
        <v>60</v>
      </c>
      <c r="Z252" s="4">
        <v>0.05</v>
      </c>
      <c r="AA252" s="4">
        <v>9</v>
      </c>
      <c r="AB252" s="4">
        <v>7</v>
      </c>
      <c r="AC252" s="4">
        <v>150</v>
      </c>
      <c r="AD252" s="4">
        <v>60</v>
      </c>
      <c r="AE252" s="4">
        <f t="shared" si="464"/>
        <v>135</v>
      </c>
      <c r="AF252" s="4">
        <f t="shared" si="465"/>
        <v>13.5</v>
      </c>
      <c r="AG252" s="13">
        <f t="shared" ref="AG252:IV252" si="468">((($V252+$X252)/10*MAX((AG$2/$AC252),1)+($Y252/80*180*$Z252))/(MAX((AG$2/$AA252),1)+$AB252))*28-$B252</f>
        <v>-755.125</v>
      </c>
      <c r="AH252" s="13">
        <f t="shared" si="468"/>
        <v>-757.96</v>
      </c>
      <c r="AI252" s="13">
        <f t="shared" si="468"/>
        <v>-763</v>
      </c>
      <c r="AJ252" s="13">
        <f t="shared" si="468"/>
        <v>-767.34482758620686</v>
      </c>
      <c r="AK252" s="13">
        <f t="shared" si="468"/>
        <v>-771.12903225806451</v>
      </c>
      <c r="AL252" s="13">
        <f t="shared" si="468"/>
        <v>-774.4545454545455</v>
      </c>
      <c r="AM252" s="13">
        <f t="shared" si="468"/>
        <v>-777.4</v>
      </c>
      <c r="AN252" s="13">
        <f t="shared" si="468"/>
        <v>-780.02702702702697</v>
      </c>
      <c r="AO252" s="13">
        <f t="shared" si="468"/>
        <v>-782.38461538461536</v>
      </c>
      <c r="AP252" s="13">
        <f t="shared" si="468"/>
        <v>-784.51219512195121</v>
      </c>
      <c r="AQ252" s="13">
        <f t="shared" si="468"/>
        <v>-786.44186046511629</v>
      </c>
      <c r="AR252" s="13">
        <f t="shared" si="468"/>
        <v>-788.2</v>
      </c>
      <c r="AS252" s="13">
        <f t="shared" si="468"/>
        <v>-789.80851063829789</v>
      </c>
      <c r="AT252" s="13">
        <f t="shared" si="468"/>
        <v>-791.28571428571433</v>
      </c>
      <c r="AU252" s="13">
        <f t="shared" si="468"/>
        <v>-792.64705882352939</v>
      </c>
      <c r="AV252" s="13">
        <f t="shared" si="468"/>
        <v>-793.90566037735846</v>
      </c>
      <c r="AW252" s="13">
        <f t="shared" si="468"/>
        <v>-795.07272727272732</v>
      </c>
      <c r="AX252" s="13">
        <f t="shared" si="468"/>
        <v>-796.15789473684208</v>
      </c>
      <c r="AY252" s="13">
        <f t="shared" si="468"/>
        <v>-797.16949152542372</v>
      </c>
      <c r="AZ252" s="13">
        <f t="shared" si="468"/>
        <v>-798.11475409836066</v>
      </c>
      <c r="BA252" s="13">
        <f t="shared" si="468"/>
        <v>-799</v>
      </c>
      <c r="BB252" s="13">
        <f t="shared" si="468"/>
        <v>-799.83076923076919</v>
      </c>
      <c r="BC252" s="13">
        <f t="shared" si="468"/>
        <v>-800.61194029850742</v>
      </c>
      <c r="BD252" s="13">
        <f t="shared" si="468"/>
        <v>-801.3478260869565</v>
      </c>
      <c r="BE252" s="13">
        <f t="shared" si="468"/>
        <v>-802.04225352112678</v>
      </c>
      <c r="BF252" s="13">
        <f t="shared" si="468"/>
        <v>-802.07726027397257</v>
      </c>
      <c r="BG252" s="13">
        <f t="shared" si="468"/>
        <v>-802.11040000000003</v>
      </c>
      <c r="BH252" s="13">
        <f t="shared" si="468"/>
        <v>-802.14181818181817</v>
      </c>
      <c r="BI252" s="13">
        <f t="shared" si="468"/>
        <v>-802.1716455696203</v>
      </c>
      <c r="BJ252" s="13">
        <f t="shared" si="468"/>
        <v>-802.2</v>
      </c>
      <c r="BK252" s="13">
        <f t="shared" si="468"/>
        <v>-802.22698795180725</v>
      </c>
      <c r="BL252" s="13">
        <f t="shared" si="468"/>
        <v>-802.25270588235298</v>
      </c>
      <c r="BM252" s="13">
        <f t="shared" si="468"/>
        <v>-802.27724137931034</v>
      </c>
      <c r="BN252" s="13">
        <f t="shared" si="468"/>
        <v>-802.30067415730332</v>
      </c>
      <c r="BO252" s="13">
        <f t="shared" si="468"/>
        <v>-802.32307692307688</v>
      </c>
      <c r="BP252" s="13">
        <f t="shared" si="468"/>
        <v>-802.34451612903229</v>
      </c>
      <c r="BQ252" s="13">
        <f t="shared" si="468"/>
        <v>-802.36505263157892</v>
      </c>
      <c r="BR252" s="13">
        <f t="shared" si="468"/>
        <v>-802.38474226804124</v>
      </c>
      <c r="BS252" s="13">
        <f t="shared" si="468"/>
        <v>-802.40363636363634</v>
      </c>
      <c r="BT252" s="13">
        <f t="shared" si="468"/>
        <v>-802.42178217821777</v>
      </c>
      <c r="BU252" s="13">
        <f t="shared" si="468"/>
        <v>-802.43922330097087</v>
      </c>
      <c r="BV252" s="13">
        <f t="shared" si="468"/>
        <v>-802.45600000000002</v>
      </c>
      <c r="BW252" s="13">
        <f t="shared" si="468"/>
        <v>-802.47214953271032</v>
      </c>
      <c r="BX252" s="13">
        <f t="shared" si="468"/>
        <v>-802.48770642201839</v>
      </c>
      <c r="BY252" s="13">
        <f t="shared" si="468"/>
        <v>-802.50270270270266</v>
      </c>
      <c r="BZ252" s="13">
        <f t="shared" si="468"/>
        <v>-802.51716814159295</v>
      </c>
      <c r="CA252" s="13">
        <f t="shared" si="468"/>
        <v>-802.53113043478265</v>
      </c>
      <c r="CB252" s="13">
        <f t="shared" si="468"/>
        <v>-802.54461538461533</v>
      </c>
      <c r="CC252" s="13">
        <f t="shared" si="468"/>
        <v>-802.55764705882348</v>
      </c>
      <c r="CD252" s="13">
        <f t="shared" si="468"/>
        <v>-802.57024793388427</v>
      </c>
      <c r="CE252" s="13">
        <f t="shared" si="468"/>
        <v>-802.58243902439028</v>
      </c>
      <c r="CF252" s="13">
        <f t="shared" si="468"/>
        <v>-802.59424000000001</v>
      </c>
      <c r="CG252" s="13">
        <f t="shared" si="468"/>
        <v>-802.60566929133859</v>
      </c>
      <c r="CH252" s="13">
        <f t="shared" si="468"/>
        <v>-802.6167441860465</v>
      </c>
      <c r="CI252" s="13">
        <f t="shared" si="468"/>
        <v>-802.62748091603055</v>
      </c>
      <c r="CJ252" s="13">
        <f t="shared" si="468"/>
        <v>-802.6378947368421</v>
      </c>
      <c r="CK252" s="13">
        <f t="shared" si="468"/>
        <v>-802.64800000000002</v>
      </c>
      <c r="CL252" s="13">
        <f t="shared" si="468"/>
        <v>-802.65781021897806</v>
      </c>
      <c r="CM252" s="13">
        <f t="shared" si="468"/>
        <v>-802.66733812949644</v>
      </c>
      <c r="CN252" s="13">
        <f t="shared" si="468"/>
        <v>-802.67659574468087</v>
      </c>
      <c r="CO252" s="13">
        <f t="shared" si="468"/>
        <v>-802.68559440559443</v>
      </c>
      <c r="CP252" s="13">
        <f t="shared" si="468"/>
        <v>-802.69434482758618</v>
      </c>
      <c r="CQ252" s="13">
        <f t="shared" si="468"/>
        <v>-802.70285714285717</v>
      </c>
      <c r="CR252" s="13">
        <f t="shared" si="468"/>
        <v>-802.71114093959727</v>
      </c>
      <c r="CS252" s="13">
        <f t="shared" si="468"/>
        <v>-802.71920529801321</v>
      </c>
      <c r="CT252" s="13">
        <f t="shared" si="468"/>
        <v>-802.72705882352943</v>
      </c>
      <c r="CU252" s="13">
        <f t="shared" si="468"/>
        <v>-802.73470967741935</v>
      </c>
      <c r="CV252" s="13">
        <f t="shared" si="468"/>
        <v>-802.74216560509558</v>
      </c>
      <c r="CW252" s="13">
        <f t="shared" si="468"/>
        <v>-802.74943396226411</v>
      </c>
      <c r="CX252" s="13">
        <f t="shared" si="468"/>
        <v>-802.75652173913045</v>
      </c>
      <c r="CY252" s="13">
        <f t="shared" si="468"/>
        <v>-802.76343558282213</v>
      </c>
      <c r="CZ252" s="13">
        <f t="shared" si="468"/>
        <v>-802.77018181818187</v>
      </c>
      <c r="DA252" s="13">
        <f t="shared" si="468"/>
        <v>-802.77676646706584</v>
      </c>
      <c r="DB252" s="13">
        <f t="shared" si="468"/>
        <v>-802.78319526627217</v>
      </c>
      <c r="DC252" s="13">
        <f t="shared" si="468"/>
        <v>-802.78947368421052</v>
      </c>
      <c r="DD252" s="13">
        <f t="shared" si="468"/>
        <v>-802.79560693641622</v>
      </c>
      <c r="DE252" s="13">
        <f t="shared" si="468"/>
        <v>-802.80160000000001</v>
      </c>
      <c r="DF252" s="13">
        <f t="shared" si="468"/>
        <v>-802.80745762711865</v>
      </c>
      <c r="DG252" s="13">
        <f t="shared" si="468"/>
        <v>-802.8131843575419</v>
      </c>
      <c r="DH252" s="13">
        <f t="shared" si="468"/>
        <v>-802.81878453038678</v>
      </c>
      <c r="DI252" s="13">
        <f t="shared" si="468"/>
        <v>-802.82426229508201</v>
      </c>
      <c r="DJ252" s="13">
        <f t="shared" si="468"/>
        <v>-802.82962162162164</v>
      </c>
      <c r="DK252" s="13">
        <f t="shared" si="468"/>
        <v>-802.83486631016046</v>
      </c>
      <c r="DL252" s="13">
        <f t="shared" si="468"/>
        <v>-802.84</v>
      </c>
      <c r="DM252" s="13">
        <f t="shared" si="468"/>
        <v>-802.84502617801047</v>
      </c>
      <c r="DN252" s="13">
        <f t="shared" si="468"/>
        <v>-802.84994818652854</v>
      </c>
      <c r="DO252" s="13">
        <f t="shared" si="468"/>
        <v>-802.85476923076919</v>
      </c>
      <c r="DP252" s="13">
        <f t="shared" si="468"/>
        <v>-802.85949238578678</v>
      </c>
      <c r="DQ252" s="13">
        <f t="shared" si="468"/>
        <v>-802.86412060301507</v>
      </c>
      <c r="DR252" s="13">
        <f t="shared" si="468"/>
        <v>-802.86865671641795</v>
      </c>
      <c r="DS252" s="13">
        <f t="shared" si="468"/>
        <v>-802.87310344827586</v>
      </c>
      <c r="DT252" s="13">
        <f t="shared" si="468"/>
        <v>-802.87746341463412</v>
      </c>
      <c r="DU252" s="13">
        <f t="shared" si="468"/>
        <v>-802.88173913043477</v>
      </c>
      <c r="DV252" s="13">
        <f t="shared" si="468"/>
        <v>-802.88593301435401</v>
      </c>
      <c r="DW252" s="13">
        <f t="shared" si="468"/>
        <v>-802.89004739336497</v>
      </c>
      <c r="DX252" s="13">
        <f t="shared" si="468"/>
        <v>-802.89408450704229</v>
      </c>
      <c r="DY252" s="13">
        <f t="shared" si="468"/>
        <v>-802.89804651162785</v>
      </c>
      <c r="DZ252" s="13">
        <f t="shared" si="468"/>
        <v>-802.90193548387094</v>
      </c>
      <c r="EA252" s="13">
        <f t="shared" si="468"/>
        <v>-802.90575342465752</v>
      </c>
      <c r="EB252" s="13">
        <f t="shared" si="468"/>
        <v>-802.90950226244343</v>
      </c>
      <c r="EC252" s="13">
        <f t="shared" si="468"/>
        <v>-802.9131838565022</v>
      </c>
      <c r="ED252" s="13">
        <f t="shared" si="468"/>
        <v>-802.91679999999997</v>
      </c>
      <c r="EE252" s="13">
        <f t="shared" si="468"/>
        <v>-802.92035242290751</v>
      </c>
      <c r="EF252" s="13">
        <f t="shared" si="468"/>
        <v>-802.92384279475982</v>
      </c>
      <c r="EG252" s="13">
        <f t="shared" si="468"/>
        <v>-802.92727272727268</v>
      </c>
      <c r="EH252" s="13">
        <f t="shared" si="468"/>
        <v>-802.93064377682401</v>
      </c>
      <c r="EI252" s="13">
        <f t="shared" si="468"/>
        <v>-802.93395744680856</v>
      </c>
      <c r="EJ252" s="13">
        <f t="shared" si="468"/>
        <v>-802.93721518987343</v>
      </c>
      <c r="EK252" s="13">
        <f t="shared" si="468"/>
        <v>-802.94041841004184</v>
      </c>
      <c r="EL252" s="13">
        <f t="shared" si="468"/>
        <v>-802.94356846473033</v>
      </c>
      <c r="EM252" s="13">
        <f t="shared" si="468"/>
        <v>-802.94666666666672</v>
      </c>
      <c r="EN252" s="13">
        <f t="shared" si="468"/>
        <v>-802.94971428571432</v>
      </c>
      <c r="EO252" s="13">
        <f t="shared" si="468"/>
        <v>-802.95271255060732</v>
      </c>
      <c r="EP252" s="13">
        <f t="shared" si="468"/>
        <v>-802.95566265060245</v>
      </c>
      <c r="EQ252" s="13">
        <f t="shared" si="468"/>
        <v>-802.9585657370518</v>
      </c>
      <c r="ER252" s="13">
        <f t="shared" si="468"/>
        <v>-802.96142292490117</v>
      </c>
      <c r="ES252" s="13">
        <f t="shared" si="468"/>
        <v>-802.96423529411766</v>
      </c>
      <c r="ET252" s="13">
        <f t="shared" si="468"/>
        <v>-802.96700389105058</v>
      </c>
      <c r="EU252" s="13">
        <f t="shared" si="468"/>
        <v>-802.96972972972969</v>
      </c>
      <c r="EV252" s="13">
        <f t="shared" si="468"/>
        <v>-802.97241379310344</v>
      </c>
      <c r="EW252" s="13">
        <f t="shared" si="468"/>
        <v>-802.97505703422053</v>
      </c>
      <c r="EX252" s="13">
        <f t="shared" si="468"/>
        <v>-802.97766037735846</v>
      </c>
      <c r="EY252" s="13">
        <f t="shared" si="468"/>
        <v>-802.9802247191011</v>
      </c>
      <c r="EZ252" s="13">
        <f t="shared" si="468"/>
        <v>-802.98275092936808</v>
      </c>
      <c r="FA252" s="13">
        <f t="shared" si="468"/>
        <v>-802.98523985239854</v>
      </c>
      <c r="FB252" s="13">
        <f t="shared" si="468"/>
        <v>-802.98769230769233</v>
      </c>
      <c r="FC252" s="13">
        <f t="shared" si="468"/>
        <v>-802.99010909090907</v>
      </c>
      <c r="FD252" s="13">
        <f t="shared" si="468"/>
        <v>-802.99249097472921</v>
      </c>
      <c r="FE252" s="13">
        <f t="shared" si="468"/>
        <v>-802.99483870967742</v>
      </c>
      <c r="FF252" s="13">
        <f t="shared" si="468"/>
        <v>-802.99715302491109</v>
      </c>
      <c r="FG252" s="13">
        <f t="shared" si="468"/>
        <v>-802.99943462897522</v>
      </c>
      <c r="FH252" s="13">
        <f t="shared" si="468"/>
        <v>-803.00168421052626</v>
      </c>
      <c r="FI252" s="13">
        <f t="shared" si="468"/>
        <v>-803.00390243902439</v>
      </c>
      <c r="FJ252" s="13">
        <f t="shared" si="468"/>
        <v>-803.0060899653979</v>
      </c>
      <c r="FK252" s="13">
        <f t="shared" si="468"/>
        <v>-803.00824742268037</v>
      </c>
      <c r="FL252" s="13">
        <f t="shared" si="468"/>
        <v>-803.01037542662118</v>
      </c>
      <c r="FM252" s="13">
        <f t="shared" si="468"/>
        <v>-803.01247457627119</v>
      </c>
      <c r="FN252" s="13">
        <f t="shared" si="468"/>
        <v>-803.01454545454544</v>
      </c>
      <c r="FO252" s="13">
        <f t="shared" si="468"/>
        <v>-803.01658862876252</v>
      </c>
      <c r="FP252" s="13">
        <f t="shared" si="468"/>
        <v>-803.01860465116283</v>
      </c>
      <c r="FQ252" s="13">
        <f t="shared" si="468"/>
        <v>-803.02059405940599</v>
      </c>
      <c r="FR252" s="13">
        <f t="shared" si="468"/>
        <v>-803.02255737704922</v>
      </c>
      <c r="FS252" s="13">
        <f t="shared" si="468"/>
        <v>-803.02449511400653</v>
      </c>
      <c r="FT252" s="13">
        <f t="shared" si="468"/>
        <v>-803.02640776699025</v>
      </c>
      <c r="FU252" s="13">
        <f t="shared" si="468"/>
        <v>-803.02829581993569</v>
      </c>
      <c r="FV252" s="13">
        <f t="shared" si="468"/>
        <v>-803.03015974440893</v>
      </c>
      <c r="FW252" s="13">
        <f t="shared" si="468"/>
        <v>-803.03200000000004</v>
      </c>
      <c r="FX252" s="13">
        <f t="shared" si="468"/>
        <v>-803.03381703470029</v>
      </c>
      <c r="FY252" s="13">
        <f t="shared" si="468"/>
        <v>-803.03561128526644</v>
      </c>
      <c r="FZ252" s="13">
        <f t="shared" si="468"/>
        <v>-803.03738317757006</v>
      </c>
      <c r="GA252" s="13">
        <f t="shared" si="468"/>
        <v>-803.03913312693498</v>
      </c>
      <c r="GB252" s="13">
        <f t="shared" si="468"/>
        <v>-803.04086153846151</v>
      </c>
      <c r="GC252" s="13">
        <f t="shared" si="468"/>
        <v>-803.04256880733942</v>
      </c>
      <c r="GD252" s="13">
        <f t="shared" si="468"/>
        <v>-803.04425531914899</v>
      </c>
      <c r="GE252" s="13">
        <f t="shared" si="468"/>
        <v>-803.04592145015101</v>
      </c>
      <c r="GF252" s="13">
        <f t="shared" si="468"/>
        <v>-803.04756756756751</v>
      </c>
      <c r="GG252" s="13">
        <f t="shared" si="468"/>
        <v>-803.0491940298507</v>
      </c>
      <c r="GH252" s="13">
        <f t="shared" si="468"/>
        <v>-803.05080118694366</v>
      </c>
      <c r="GI252" s="13">
        <f t="shared" si="468"/>
        <v>-803.05238938053094</v>
      </c>
      <c r="GJ252" s="13">
        <f t="shared" si="468"/>
        <v>-803.05395894428148</v>
      </c>
      <c r="GK252" s="13">
        <f t="shared" si="468"/>
        <v>-803.05551020408166</v>
      </c>
      <c r="GL252" s="13">
        <f t="shared" si="468"/>
        <v>-803.05704347826088</v>
      </c>
      <c r="GM252" s="13">
        <f t="shared" si="468"/>
        <v>-803.05855907780983</v>
      </c>
      <c r="GN252" s="13">
        <f t="shared" si="468"/>
        <v>-803.06005730659024</v>
      </c>
      <c r="GO252" s="13">
        <f t="shared" si="468"/>
        <v>-803.06153846153848</v>
      </c>
      <c r="GP252" s="13">
        <f t="shared" si="468"/>
        <v>-803.06300283286123</v>
      </c>
      <c r="GQ252" s="13">
        <f t="shared" si="468"/>
        <v>-803.06445070422535</v>
      </c>
      <c r="GR252" s="13">
        <f t="shared" si="468"/>
        <v>-803.06588235294123</v>
      </c>
      <c r="GS252" s="13">
        <f t="shared" si="468"/>
        <v>-803.06729805013924</v>
      </c>
      <c r="GT252" s="13">
        <f t="shared" si="468"/>
        <v>-803.06869806094187</v>
      </c>
      <c r="GU252" s="13">
        <f t="shared" si="468"/>
        <v>-803.07008264462809</v>
      </c>
      <c r="GV252" s="13">
        <f t="shared" si="468"/>
        <v>-803.07145205479458</v>
      </c>
      <c r="GW252" s="13">
        <f t="shared" si="468"/>
        <v>-803.07280653950954</v>
      </c>
      <c r="GX252" s="13">
        <f t="shared" si="468"/>
        <v>-803.07414634146346</v>
      </c>
      <c r="GY252" s="13">
        <f t="shared" si="468"/>
        <v>-803.07547169811323</v>
      </c>
      <c r="GZ252" s="13">
        <f t="shared" si="468"/>
        <v>-803.07678284182305</v>
      </c>
      <c r="HA252" s="13">
        <f t="shared" si="468"/>
        <v>-803.07808</v>
      </c>
      <c r="HB252" s="13">
        <f t="shared" si="468"/>
        <v>-803.07936339522541</v>
      </c>
      <c r="HC252" s="13">
        <f t="shared" si="468"/>
        <v>-803.08063324538261</v>
      </c>
      <c r="HD252" s="13">
        <f t="shared" si="468"/>
        <v>-803.08188976377949</v>
      </c>
      <c r="HE252" s="13">
        <f t="shared" si="468"/>
        <v>-803.08313315926898</v>
      </c>
      <c r="HF252" s="13">
        <f t="shared" si="468"/>
        <v>-803.08436363636361</v>
      </c>
      <c r="HG252" s="13">
        <f t="shared" si="468"/>
        <v>-803.08558139534887</v>
      </c>
      <c r="HH252" s="13">
        <f t="shared" si="468"/>
        <v>-803.08678663239073</v>
      </c>
      <c r="HI252" s="13">
        <f t="shared" si="468"/>
        <v>-803.08797953964199</v>
      </c>
      <c r="HJ252" s="13">
        <f t="shared" si="468"/>
        <v>-803.08916030534351</v>
      </c>
      <c r="HK252" s="13">
        <f t="shared" si="468"/>
        <v>-803.0903291139241</v>
      </c>
      <c r="HL252" s="13">
        <f t="shared" si="468"/>
        <v>-803.09148614609569</v>
      </c>
      <c r="HM252" s="13">
        <f t="shared" si="468"/>
        <v>-803.09263157894736</v>
      </c>
      <c r="HN252" s="13">
        <f t="shared" si="468"/>
        <v>-803.09376558603492</v>
      </c>
      <c r="HO252" s="13">
        <f t="shared" si="468"/>
        <v>-803.094888337469</v>
      </c>
      <c r="HP252" s="13">
        <f t="shared" si="468"/>
        <v>-803.096</v>
      </c>
      <c r="HQ252" s="13">
        <f t="shared" si="468"/>
        <v>-803.09710073710073</v>
      </c>
      <c r="HR252" s="13">
        <f t="shared" si="468"/>
        <v>-803.09819070904643</v>
      </c>
      <c r="HS252" s="13">
        <f t="shared" si="468"/>
        <v>-803.09927007299268</v>
      </c>
      <c r="HT252" s="13">
        <f t="shared" si="468"/>
        <v>-803.10033898305085</v>
      </c>
      <c r="HU252" s="13">
        <f t="shared" si="468"/>
        <v>-803.10139759036144</v>
      </c>
      <c r="HV252" s="13">
        <f t="shared" si="468"/>
        <v>-803.10244604316551</v>
      </c>
      <c r="HW252" s="13">
        <f t="shared" si="468"/>
        <v>-803.10348448687353</v>
      </c>
      <c r="HX252" s="13">
        <f t="shared" si="468"/>
        <v>-803.10451306413302</v>
      </c>
      <c r="HY252" s="13">
        <f t="shared" si="468"/>
        <v>-803.10553191489362</v>
      </c>
      <c r="HZ252" s="13">
        <f t="shared" si="468"/>
        <v>-803.10654117647061</v>
      </c>
      <c r="IA252" s="13">
        <f t="shared" si="468"/>
        <v>-803.10754098360655</v>
      </c>
      <c r="IB252" s="13">
        <f t="shared" si="468"/>
        <v>-803.10853146853151</v>
      </c>
      <c r="IC252" s="13">
        <f t="shared" si="468"/>
        <v>-803.10951276102082</v>
      </c>
      <c r="ID252" s="13">
        <f t="shared" si="468"/>
        <v>-803.11048498845264</v>
      </c>
      <c r="IE252" s="13">
        <f t="shared" si="468"/>
        <v>-803.11144827586202</v>
      </c>
      <c r="IF252" s="13">
        <f t="shared" si="468"/>
        <v>-803.11240274599538</v>
      </c>
      <c r="IG252" s="13">
        <f t="shared" si="468"/>
        <v>-803.11334851936215</v>
      </c>
      <c r="IH252" s="13">
        <f t="shared" si="468"/>
        <v>-803.11428571428576</v>
      </c>
      <c r="II252" s="13">
        <f t="shared" si="468"/>
        <v>-803.11521444695256</v>
      </c>
      <c r="IJ252" s="13">
        <f t="shared" si="468"/>
        <v>-803.11613483146073</v>
      </c>
      <c r="IK252" s="13">
        <f t="shared" si="468"/>
        <v>-803.11704697986579</v>
      </c>
      <c r="IL252" s="13">
        <f t="shared" si="468"/>
        <v>-803.11795100222719</v>
      </c>
      <c r="IM252" s="13">
        <f t="shared" si="468"/>
        <v>-803.11884700665189</v>
      </c>
      <c r="IN252" s="13">
        <f t="shared" si="468"/>
        <v>-803.11973509933773</v>
      </c>
      <c r="IO252" s="13">
        <f t="shared" si="468"/>
        <v>-803.12061538461535</v>
      </c>
      <c r="IP252" s="13">
        <f t="shared" si="468"/>
        <v>-803.121487964989</v>
      </c>
      <c r="IQ252" s="13">
        <f t="shared" si="468"/>
        <v>-803.12235294117647</v>
      </c>
      <c r="IR252" s="13">
        <f t="shared" si="468"/>
        <v>-803.1232104121475</v>
      </c>
      <c r="IS252" s="13">
        <f t="shared" si="468"/>
        <v>-803.12406047516197</v>
      </c>
      <c r="IT252" s="13">
        <f t="shared" si="468"/>
        <v>-803.12490322580641</v>
      </c>
      <c r="IU252" s="13">
        <f t="shared" si="468"/>
        <v>-803.12573875803002</v>
      </c>
      <c r="IV252" s="13">
        <f t="shared" si="468"/>
        <v>-803.12656716417905</v>
      </c>
      <c r="IW252" s="13"/>
      <c r="IX252" s="13"/>
      <c r="IY252" s="13"/>
      <c r="IZ252" s="13"/>
      <c r="JA252" s="13"/>
      <c r="JB252" s="13"/>
    </row>
    <row r="253" spans="1:262" ht="12.75" customHeight="1" x14ac:dyDescent="0.3">
      <c r="A253" s="4" t="s">
        <v>41</v>
      </c>
      <c r="B253" s="4">
        <v>1137</v>
      </c>
      <c r="C253" s="13">
        <f t="shared" si="452"/>
        <v>48.599999999999994</v>
      </c>
      <c r="D253" s="13">
        <f t="shared" si="453"/>
        <v>-1088.4000000000001</v>
      </c>
      <c r="E253" s="13">
        <f t="shared" si="454"/>
        <v>11.666666666666668</v>
      </c>
      <c r="F253" s="4" t="e">
        <f t="shared" si="455"/>
        <v>#NUM!</v>
      </c>
      <c r="G253" s="13">
        <f t="shared" si="456"/>
        <v>-38.871428571428574</v>
      </c>
      <c r="H253" s="11">
        <f t="shared" si="457"/>
        <v>66.599999999999994</v>
      </c>
      <c r="I253" s="13"/>
      <c r="J253" s="13"/>
      <c r="K253" s="13"/>
      <c r="L253" s="13"/>
      <c r="M253" s="13"/>
      <c r="N253" s="13"/>
      <c r="O253" s="13"/>
      <c r="P253" s="13"/>
      <c r="Q253" s="13"/>
      <c r="R253" s="17">
        <v>19200</v>
      </c>
      <c r="S253" s="17">
        <f t="shared" si="458"/>
        <v>0.5</v>
      </c>
      <c r="T253" s="17">
        <v>1.5</v>
      </c>
      <c r="U253" s="17">
        <f t="shared" si="459"/>
        <v>0.75</v>
      </c>
      <c r="V253" s="17">
        <f t="shared" si="460"/>
        <v>60</v>
      </c>
      <c r="W253" s="17">
        <f t="shared" si="461"/>
        <v>0.375</v>
      </c>
      <c r="X253" s="17">
        <f t="shared" si="462"/>
        <v>75</v>
      </c>
      <c r="Y253" s="4">
        <f t="shared" si="463"/>
        <v>60</v>
      </c>
      <c r="Z253" s="4">
        <v>0.05</v>
      </c>
      <c r="AA253" s="4">
        <v>9</v>
      </c>
      <c r="AB253" s="4">
        <v>7</v>
      </c>
      <c r="AC253" s="4">
        <v>150</v>
      </c>
      <c r="AD253" s="4">
        <v>60</v>
      </c>
      <c r="AE253" s="4">
        <f t="shared" si="464"/>
        <v>135</v>
      </c>
      <c r="AF253" s="4">
        <f t="shared" si="465"/>
        <v>13.5</v>
      </c>
      <c r="AG253" s="13">
        <f t="shared" ref="AG253:IV253" si="469">((($V253+$X253)/10*MAX((AG$2/$AC253),1)+($Y253/80*180*$Z253))/(MAX((AG$2/$AA253),1)+$AB253))*28-$B253</f>
        <v>-1066.125</v>
      </c>
      <c r="AH253" s="13">
        <f t="shared" si="469"/>
        <v>-1068.96</v>
      </c>
      <c r="AI253" s="13">
        <f t="shared" si="469"/>
        <v>-1074</v>
      </c>
      <c r="AJ253" s="13">
        <f t="shared" si="469"/>
        <v>-1078.344827586207</v>
      </c>
      <c r="AK253" s="13">
        <f t="shared" si="469"/>
        <v>-1082.1290322580646</v>
      </c>
      <c r="AL253" s="13">
        <f t="shared" si="469"/>
        <v>-1085.4545454545455</v>
      </c>
      <c r="AM253" s="13">
        <f t="shared" si="469"/>
        <v>-1088.4000000000001</v>
      </c>
      <c r="AN253" s="13">
        <f t="shared" si="469"/>
        <v>-1091.0270270270271</v>
      </c>
      <c r="AO253" s="13">
        <f t="shared" si="469"/>
        <v>-1093.3846153846155</v>
      </c>
      <c r="AP253" s="13">
        <f t="shared" si="469"/>
        <v>-1095.5121951219512</v>
      </c>
      <c r="AQ253" s="13">
        <f t="shared" si="469"/>
        <v>-1097.4418604651162</v>
      </c>
      <c r="AR253" s="13">
        <f t="shared" si="469"/>
        <v>-1099.2</v>
      </c>
      <c r="AS253" s="13">
        <f t="shared" si="469"/>
        <v>-1100.8085106382978</v>
      </c>
      <c r="AT253" s="13">
        <f t="shared" si="469"/>
        <v>-1102.2857142857142</v>
      </c>
      <c r="AU253" s="13">
        <f t="shared" si="469"/>
        <v>-1103.6470588235295</v>
      </c>
      <c r="AV253" s="13">
        <f t="shared" si="469"/>
        <v>-1104.9056603773586</v>
      </c>
      <c r="AW253" s="13">
        <f t="shared" si="469"/>
        <v>-1106.0727272727272</v>
      </c>
      <c r="AX253" s="13">
        <f t="shared" si="469"/>
        <v>-1107.1578947368421</v>
      </c>
      <c r="AY253" s="13">
        <f t="shared" si="469"/>
        <v>-1108.1694915254238</v>
      </c>
      <c r="AZ253" s="13">
        <f t="shared" si="469"/>
        <v>-1109.1147540983607</v>
      </c>
      <c r="BA253" s="13">
        <f t="shared" si="469"/>
        <v>-1110</v>
      </c>
      <c r="BB253" s="13">
        <f t="shared" si="469"/>
        <v>-1110.8307692307692</v>
      </c>
      <c r="BC253" s="13">
        <f t="shared" si="469"/>
        <v>-1111.6119402985075</v>
      </c>
      <c r="BD253" s="13">
        <f t="shared" si="469"/>
        <v>-1112.3478260869565</v>
      </c>
      <c r="BE253" s="13">
        <f t="shared" si="469"/>
        <v>-1113.0422535211267</v>
      </c>
      <c r="BF253" s="13">
        <f t="shared" si="469"/>
        <v>-1113.0772602739726</v>
      </c>
      <c r="BG253" s="13">
        <f t="shared" si="469"/>
        <v>-1113.1104</v>
      </c>
      <c r="BH253" s="13">
        <f t="shared" si="469"/>
        <v>-1113.1418181818183</v>
      </c>
      <c r="BI253" s="13">
        <f t="shared" si="469"/>
        <v>-1113.1716455696203</v>
      </c>
      <c r="BJ253" s="13">
        <f t="shared" si="469"/>
        <v>-1113.2</v>
      </c>
      <c r="BK253" s="13">
        <f t="shared" si="469"/>
        <v>-1113.2269879518071</v>
      </c>
      <c r="BL253" s="13">
        <f t="shared" si="469"/>
        <v>-1113.252705882353</v>
      </c>
      <c r="BM253" s="13">
        <f t="shared" si="469"/>
        <v>-1113.2772413793105</v>
      </c>
      <c r="BN253" s="13">
        <f t="shared" si="469"/>
        <v>-1113.3006741573033</v>
      </c>
      <c r="BO253" s="13">
        <f t="shared" si="469"/>
        <v>-1113.323076923077</v>
      </c>
      <c r="BP253" s="13">
        <f t="shared" si="469"/>
        <v>-1113.3445161290322</v>
      </c>
      <c r="BQ253" s="13">
        <f t="shared" si="469"/>
        <v>-1113.3650526315789</v>
      </c>
      <c r="BR253" s="13">
        <f t="shared" si="469"/>
        <v>-1113.3847422680412</v>
      </c>
      <c r="BS253" s="13">
        <f t="shared" si="469"/>
        <v>-1113.4036363636365</v>
      </c>
      <c r="BT253" s="13">
        <f t="shared" si="469"/>
        <v>-1113.4217821782179</v>
      </c>
      <c r="BU253" s="13">
        <f t="shared" si="469"/>
        <v>-1113.439223300971</v>
      </c>
      <c r="BV253" s="13">
        <f t="shared" si="469"/>
        <v>-1113.4559999999999</v>
      </c>
      <c r="BW253" s="13">
        <f t="shared" si="469"/>
        <v>-1113.4721495327103</v>
      </c>
      <c r="BX253" s="13">
        <f t="shared" si="469"/>
        <v>-1113.4877064220184</v>
      </c>
      <c r="BY253" s="13">
        <f t="shared" si="469"/>
        <v>-1113.5027027027027</v>
      </c>
      <c r="BZ253" s="13">
        <f t="shared" si="469"/>
        <v>-1113.5171681415929</v>
      </c>
      <c r="CA253" s="13">
        <f t="shared" si="469"/>
        <v>-1113.5311304347827</v>
      </c>
      <c r="CB253" s="13">
        <f t="shared" si="469"/>
        <v>-1113.5446153846153</v>
      </c>
      <c r="CC253" s="13">
        <f t="shared" si="469"/>
        <v>-1113.5576470588235</v>
      </c>
      <c r="CD253" s="13">
        <f t="shared" si="469"/>
        <v>-1113.5702479338843</v>
      </c>
      <c r="CE253" s="13">
        <f t="shared" si="469"/>
        <v>-1113.5824390243902</v>
      </c>
      <c r="CF253" s="13">
        <f t="shared" si="469"/>
        <v>-1113.5942399999999</v>
      </c>
      <c r="CG253" s="13">
        <f t="shared" si="469"/>
        <v>-1113.6056692913385</v>
      </c>
      <c r="CH253" s="13">
        <f t="shared" si="469"/>
        <v>-1113.6167441860466</v>
      </c>
      <c r="CI253" s="13">
        <f t="shared" si="469"/>
        <v>-1113.6274809160304</v>
      </c>
      <c r="CJ253" s="13">
        <f t="shared" si="469"/>
        <v>-1113.6378947368421</v>
      </c>
      <c r="CK253" s="13">
        <f t="shared" si="469"/>
        <v>-1113.6479999999999</v>
      </c>
      <c r="CL253" s="13">
        <f t="shared" si="469"/>
        <v>-1113.6578102189781</v>
      </c>
      <c r="CM253" s="13">
        <f t="shared" si="469"/>
        <v>-1113.6673381294963</v>
      </c>
      <c r="CN253" s="13">
        <f t="shared" si="469"/>
        <v>-1113.6765957446808</v>
      </c>
      <c r="CO253" s="13">
        <f t="shared" si="469"/>
        <v>-1113.6855944055944</v>
      </c>
      <c r="CP253" s="13">
        <f t="shared" si="469"/>
        <v>-1113.6943448275863</v>
      </c>
      <c r="CQ253" s="13">
        <f t="shared" si="469"/>
        <v>-1113.7028571428571</v>
      </c>
      <c r="CR253" s="13">
        <f t="shared" si="469"/>
        <v>-1113.7111409395973</v>
      </c>
      <c r="CS253" s="13">
        <f t="shared" si="469"/>
        <v>-1113.7192052980133</v>
      </c>
      <c r="CT253" s="13">
        <f t="shared" si="469"/>
        <v>-1113.7270588235294</v>
      </c>
      <c r="CU253" s="13">
        <f t="shared" si="469"/>
        <v>-1113.7347096774195</v>
      </c>
      <c r="CV253" s="13">
        <f t="shared" si="469"/>
        <v>-1113.7421656050956</v>
      </c>
      <c r="CW253" s="13">
        <f t="shared" si="469"/>
        <v>-1113.7494339622642</v>
      </c>
      <c r="CX253" s="13">
        <f t="shared" si="469"/>
        <v>-1113.7565217391304</v>
      </c>
      <c r="CY253" s="13">
        <f t="shared" si="469"/>
        <v>-1113.763435582822</v>
      </c>
      <c r="CZ253" s="13">
        <f t="shared" si="469"/>
        <v>-1113.7701818181818</v>
      </c>
      <c r="DA253" s="13">
        <f t="shared" si="469"/>
        <v>-1113.776766467066</v>
      </c>
      <c r="DB253" s="13">
        <f t="shared" si="469"/>
        <v>-1113.7831952662723</v>
      </c>
      <c r="DC253" s="13">
        <f t="shared" si="469"/>
        <v>-1113.7894736842106</v>
      </c>
      <c r="DD253" s="13">
        <f t="shared" si="469"/>
        <v>-1113.7956069364161</v>
      </c>
      <c r="DE253" s="13">
        <f t="shared" si="469"/>
        <v>-1113.8016</v>
      </c>
      <c r="DF253" s="13">
        <f t="shared" si="469"/>
        <v>-1113.8074576271185</v>
      </c>
      <c r="DG253" s="13">
        <f t="shared" si="469"/>
        <v>-1113.8131843575418</v>
      </c>
      <c r="DH253" s="13">
        <f t="shared" si="469"/>
        <v>-1113.8187845303867</v>
      </c>
      <c r="DI253" s="13">
        <f t="shared" si="469"/>
        <v>-1113.824262295082</v>
      </c>
      <c r="DJ253" s="13">
        <f t="shared" si="469"/>
        <v>-1113.8296216216215</v>
      </c>
      <c r="DK253" s="13">
        <f t="shared" si="469"/>
        <v>-1113.8348663101604</v>
      </c>
      <c r="DL253" s="13">
        <f t="shared" si="469"/>
        <v>-1113.8399999999999</v>
      </c>
      <c r="DM253" s="13">
        <f t="shared" si="469"/>
        <v>-1113.8450261780104</v>
      </c>
      <c r="DN253" s="13">
        <f t="shared" si="469"/>
        <v>-1113.8499481865285</v>
      </c>
      <c r="DO253" s="13">
        <f t="shared" si="469"/>
        <v>-1113.8547692307693</v>
      </c>
      <c r="DP253" s="13">
        <f t="shared" si="469"/>
        <v>-1113.8594923857868</v>
      </c>
      <c r="DQ253" s="13">
        <f t="shared" si="469"/>
        <v>-1113.8641206030152</v>
      </c>
      <c r="DR253" s="13">
        <f t="shared" si="469"/>
        <v>-1113.8686567164179</v>
      </c>
      <c r="DS253" s="13">
        <f t="shared" si="469"/>
        <v>-1113.873103448276</v>
      </c>
      <c r="DT253" s="13">
        <f t="shared" si="469"/>
        <v>-1113.8774634146341</v>
      </c>
      <c r="DU253" s="13">
        <f t="shared" si="469"/>
        <v>-1113.8817391304349</v>
      </c>
      <c r="DV253" s="13">
        <f t="shared" si="469"/>
        <v>-1113.8859330143541</v>
      </c>
      <c r="DW253" s="13">
        <f t="shared" si="469"/>
        <v>-1113.890047393365</v>
      </c>
      <c r="DX253" s="13">
        <f t="shared" si="469"/>
        <v>-1113.8940845070422</v>
      </c>
      <c r="DY253" s="13">
        <f t="shared" si="469"/>
        <v>-1113.8980465116279</v>
      </c>
      <c r="DZ253" s="13">
        <f t="shared" si="469"/>
        <v>-1113.9019354838711</v>
      </c>
      <c r="EA253" s="13">
        <f t="shared" si="469"/>
        <v>-1113.9057534246576</v>
      </c>
      <c r="EB253" s="13">
        <f t="shared" si="469"/>
        <v>-1113.9095022624435</v>
      </c>
      <c r="EC253" s="13">
        <f t="shared" si="469"/>
        <v>-1113.9131838565022</v>
      </c>
      <c r="ED253" s="13">
        <f t="shared" si="469"/>
        <v>-1113.9168</v>
      </c>
      <c r="EE253" s="13">
        <f t="shared" si="469"/>
        <v>-1113.9203524229074</v>
      </c>
      <c r="EF253" s="13">
        <f t="shared" si="469"/>
        <v>-1113.9238427947598</v>
      </c>
      <c r="EG253" s="13">
        <f t="shared" si="469"/>
        <v>-1113.9272727272728</v>
      </c>
      <c r="EH253" s="13">
        <f t="shared" si="469"/>
        <v>-1113.9306437768241</v>
      </c>
      <c r="EI253" s="13">
        <f t="shared" si="469"/>
        <v>-1113.9339574468086</v>
      </c>
      <c r="EJ253" s="13">
        <f t="shared" si="469"/>
        <v>-1113.9372151898733</v>
      </c>
      <c r="EK253" s="13">
        <f t="shared" si="469"/>
        <v>-1113.9404184100417</v>
      </c>
      <c r="EL253" s="13">
        <f t="shared" si="469"/>
        <v>-1113.9435684647303</v>
      </c>
      <c r="EM253" s="13">
        <f t="shared" si="469"/>
        <v>-1113.9466666666667</v>
      </c>
      <c r="EN253" s="13">
        <f t="shared" si="469"/>
        <v>-1113.9497142857142</v>
      </c>
      <c r="EO253" s="13">
        <f t="shared" si="469"/>
        <v>-1113.9527125506072</v>
      </c>
      <c r="EP253" s="13">
        <f t="shared" si="469"/>
        <v>-1113.9556626506023</v>
      </c>
      <c r="EQ253" s="13">
        <f t="shared" si="469"/>
        <v>-1113.9585657370517</v>
      </c>
      <c r="ER253" s="13">
        <f t="shared" si="469"/>
        <v>-1113.9614229249012</v>
      </c>
      <c r="ES253" s="13">
        <f t="shared" si="469"/>
        <v>-1113.9642352941175</v>
      </c>
      <c r="ET253" s="13">
        <f t="shared" si="469"/>
        <v>-1113.9670038910506</v>
      </c>
      <c r="EU253" s="13">
        <f t="shared" si="469"/>
        <v>-1113.9697297297298</v>
      </c>
      <c r="EV253" s="13">
        <f t="shared" si="469"/>
        <v>-1113.9724137931034</v>
      </c>
      <c r="EW253" s="13">
        <f t="shared" si="469"/>
        <v>-1113.9750570342205</v>
      </c>
      <c r="EX253" s="13">
        <f t="shared" si="469"/>
        <v>-1113.9776603773585</v>
      </c>
      <c r="EY253" s="13">
        <f t="shared" si="469"/>
        <v>-1113.9802247191012</v>
      </c>
      <c r="EZ253" s="13">
        <f t="shared" si="469"/>
        <v>-1113.982750929368</v>
      </c>
      <c r="FA253" s="13">
        <f t="shared" si="469"/>
        <v>-1113.9852398523985</v>
      </c>
      <c r="FB253" s="13">
        <f t="shared" si="469"/>
        <v>-1113.9876923076922</v>
      </c>
      <c r="FC253" s="13">
        <f t="shared" si="469"/>
        <v>-1113.9901090909091</v>
      </c>
      <c r="FD253" s="13">
        <f t="shared" si="469"/>
        <v>-1113.9924909747292</v>
      </c>
      <c r="FE253" s="13">
        <f t="shared" si="469"/>
        <v>-1113.9948387096774</v>
      </c>
      <c r="FF253" s="13">
        <f t="shared" si="469"/>
        <v>-1113.9971530249111</v>
      </c>
      <c r="FG253" s="13">
        <f t="shared" si="469"/>
        <v>-1113.9994346289752</v>
      </c>
      <c r="FH253" s="13">
        <f t="shared" si="469"/>
        <v>-1114.0016842105263</v>
      </c>
      <c r="FI253" s="13">
        <f t="shared" si="469"/>
        <v>-1114.0039024390244</v>
      </c>
      <c r="FJ253" s="13">
        <f t="shared" si="469"/>
        <v>-1114.0060899653979</v>
      </c>
      <c r="FK253" s="13">
        <f t="shared" si="469"/>
        <v>-1114.0082474226804</v>
      </c>
      <c r="FL253" s="13">
        <f t="shared" si="469"/>
        <v>-1114.0103754266211</v>
      </c>
      <c r="FM253" s="13">
        <f t="shared" si="469"/>
        <v>-1114.0124745762712</v>
      </c>
      <c r="FN253" s="13">
        <f t="shared" si="469"/>
        <v>-1114.0145454545454</v>
      </c>
      <c r="FO253" s="13">
        <f t="shared" si="469"/>
        <v>-1114.0165886287625</v>
      </c>
      <c r="FP253" s="13">
        <f t="shared" si="469"/>
        <v>-1114.0186046511628</v>
      </c>
      <c r="FQ253" s="13">
        <f t="shared" si="469"/>
        <v>-1114.020594059406</v>
      </c>
      <c r="FR253" s="13">
        <f t="shared" si="469"/>
        <v>-1114.0225573770492</v>
      </c>
      <c r="FS253" s="13">
        <f t="shared" si="469"/>
        <v>-1114.0244951140064</v>
      </c>
      <c r="FT253" s="13">
        <f t="shared" si="469"/>
        <v>-1114.0264077669904</v>
      </c>
      <c r="FU253" s="13">
        <f t="shared" si="469"/>
        <v>-1114.0282958199357</v>
      </c>
      <c r="FV253" s="13">
        <f t="shared" si="469"/>
        <v>-1114.030159744409</v>
      </c>
      <c r="FW253" s="13">
        <f t="shared" si="469"/>
        <v>-1114.0319999999999</v>
      </c>
      <c r="FX253" s="13">
        <f t="shared" si="469"/>
        <v>-1114.0338170347004</v>
      </c>
      <c r="FY253" s="13">
        <f t="shared" si="469"/>
        <v>-1114.0356112852664</v>
      </c>
      <c r="FZ253" s="13">
        <f t="shared" si="469"/>
        <v>-1114.0373831775701</v>
      </c>
      <c r="GA253" s="13">
        <f t="shared" si="469"/>
        <v>-1114.039133126935</v>
      </c>
      <c r="GB253" s="13">
        <f t="shared" si="469"/>
        <v>-1114.0408615384615</v>
      </c>
      <c r="GC253" s="13">
        <f t="shared" si="469"/>
        <v>-1114.0425688073394</v>
      </c>
      <c r="GD253" s="13">
        <f t="shared" si="469"/>
        <v>-1114.044255319149</v>
      </c>
      <c r="GE253" s="13">
        <f t="shared" si="469"/>
        <v>-1114.0459214501511</v>
      </c>
      <c r="GF253" s="13">
        <f t="shared" si="469"/>
        <v>-1114.0475675675675</v>
      </c>
      <c r="GG253" s="13">
        <f t="shared" si="469"/>
        <v>-1114.0491940298507</v>
      </c>
      <c r="GH253" s="13">
        <f t="shared" si="469"/>
        <v>-1114.0508011869435</v>
      </c>
      <c r="GI253" s="13">
        <f t="shared" si="469"/>
        <v>-1114.0523893805309</v>
      </c>
      <c r="GJ253" s="13">
        <f t="shared" si="469"/>
        <v>-1114.0539589442815</v>
      </c>
      <c r="GK253" s="13">
        <f t="shared" si="469"/>
        <v>-1114.0555102040817</v>
      </c>
      <c r="GL253" s="13">
        <f t="shared" si="469"/>
        <v>-1114.0570434782608</v>
      </c>
      <c r="GM253" s="13">
        <f t="shared" si="469"/>
        <v>-1114.0585590778098</v>
      </c>
      <c r="GN253" s="13">
        <f t="shared" si="469"/>
        <v>-1114.0600573065904</v>
      </c>
      <c r="GO253" s="13">
        <f t="shared" si="469"/>
        <v>-1114.0615384615385</v>
      </c>
      <c r="GP253" s="13">
        <f t="shared" si="469"/>
        <v>-1114.0630028328612</v>
      </c>
      <c r="GQ253" s="13">
        <f t="shared" si="469"/>
        <v>-1114.0644507042252</v>
      </c>
      <c r="GR253" s="13">
        <f t="shared" si="469"/>
        <v>-1114.0658823529411</v>
      </c>
      <c r="GS253" s="13">
        <f t="shared" si="469"/>
        <v>-1114.0672980501392</v>
      </c>
      <c r="GT253" s="13">
        <f t="shared" si="469"/>
        <v>-1114.0686980609419</v>
      </c>
      <c r="GU253" s="13">
        <f t="shared" si="469"/>
        <v>-1114.0700826446282</v>
      </c>
      <c r="GV253" s="13">
        <f t="shared" si="469"/>
        <v>-1114.0714520547945</v>
      </c>
      <c r="GW253" s="13">
        <f t="shared" si="469"/>
        <v>-1114.0728065395094</v>
      </c>
      <c r="GX253" s="13">
        <f t="shared" si="469"/>
        <v>-1114.0741463414633</v>
      </c>
      <c r="GY253" s="13">
        <f t="shared" si="469"/>
        <v>-1114.0754716981132</v>
      </c>
      <c r="GZ253" s="13">
        <f t="shared" si="469"/>
        <v>-1114.0767828418232</v>
      </c>
      <c r="HA253" s="13">
        <f t="shared" si="469"/>
        <v>-1114.07808</v>
      </c>
      <c r="HB253" s="13">
        <f t="shared" si="469"/>
        <v>-1114.0793633952255</v>
      </c>
      <c r="HC253" s="13">
        <f t="shared" si="469"/>
        <v>-1114.0806332453826</v>
      </c>
      <c r="HD253" s="13">
        <f t="shared" si="469"/>
        <v>-1114.0818897637796</v>
      </c>
      <c r="HE253" s="13">
        <f t="shared" si="469"/>
        <v>-1114.083133159269</v>
      </c>
      <c r="HF253" s="13">
        <f t="shared" si="469"/>
        <v>-1114.0843636363636</v>
      </c>
      <c r="HG253" s="13">
        <f t="shared" si="469"/>
        <v>-1114.0855813953488</v>
      </c>
      <c r="HH253" s="13">
        <f t="shared" si="469"/>
        <v>-1114.0867866323908</v>
      </c>
      <c r="HI253" s="13">
        <f t="shared" si="469"/>
        <v>-1114.087979539642</v>
      </c>
      <c r="HJ253" s="13">
        <f t="shared" si="469"/>
        <v>-1114.0891603053435</v>
      </c>
      <c r="HK253" s="13">
        <f t="shared" si="469"/>
        <v>-1114.0903291139241</v>
      </c>
      <c r="HL253" s="13">
        <f t="shared" si="469"/>
        <v>-1114.0914861460958</v>
      </c>
      <c r="HM253" s="13">
        <f t="shared" si="469"/>
        <v>-1114.0926315789475</v>
      </c>
      <c r="HN253" s="13">
        <f t="shared" si="469"/>
        <v>-1114.0937655860348</v>
      </c>
      <c r="HO253" s="13">
        <f t="shared" si="469"/>
        <v>-1114.094888337469</v>
      </c>
      <c r="HP253" s="13">
        <f t="shared" si="469"/>
        <v>-1114.096</v>
      </c>
      <c r="HQ253" s="13">
        <f t="shared" si="469"/>
        <v>-1114.0971007371008</v>
      </c>
      <c r="HR253" s="13">
        <f t="shared" si="469"/>
        <v>-1114.0981907090465</v>
      </c>
      <c r="HS253" s="13">
        <f t="shared" si="469"/>
        <v>-1114.0992700729928</v>
      </c>
      <c r="HT253" s="13">
        <f t="shared" si="469"/>
        <v>-1114.1003389830507</v>
      </c>
      <c r="HU253" s="13">
        <f t="shared" si="469"/>
        <v>-1114.1013975903616</v>
      </c>
      <c r="HV253" s="13">
        <f t="shared" si="469"/>
        <v>-1114.1024460431654</v>
      </c>
      <c r="HW253" s="13">
        <f t="shared" si="469"/>
        <v>-1114.1034844868734</v>
      </c>
      <c r="HX253" s="13">
        <f t="shared" si="469"/>
        <v>-1114.104513064133</v>
      </c>
      <c r="HY253" s="13">
        <f t="shared" si="469"/>
        <v>-1114.1055319148936</v>
      </c>
      <c r="HZ253" s="13">
        <f t="shared" si="469"/>
        <v>-1114.1065411764705</v>
      </c>
      <c r="IA253" s="13">
        <f t="shared" si="469"/>
        <v>-1114.1075409836067</v>
      </c>
      <c r="IB253" s="13">
        <f t="shared" si="469"/>
        <v>-1114.1085314685315</v>
      </c>
      <c r="IC253" s="13">
        <f t="shared" si="469"/>
        <v>-1114.1095127610208</v>
      </c>
      <c r="ID253" s="13">
        <f t="shared" si="469"/>
        <v>-1114.1104849884528</v>
      </c>
      <c r="IE253" s="13">
        <f t="shared" si="469"/>
        <v>-1114.1114482758621</v>
      </c>
      <c r="IF253" s="13">
        <f t="shared" si="469"/>
        <v>-1114.1124027459955</v>
      </c>
      <c r="IG253" s="13">
        <f t="shared" si="469"/>
        <v>-1114.1133485193623</v>
      </c>
      <c r="IH253" s="13">
        <f t="shared" si="469"/>
        <v>-1114.1142857142856</v>
      </c>
      <c r="II253" s="13">
        <f t="shared" si="469"/>
        <v>-1114.1152144469527</v>
      </c>
      <c r="IJ253" s="13">
        <f t="shared" si="469"/>
        <v>-1114.1161348314606</v>
      </c>
      <c r="IK253" s="13">
        <f t="shared" si="469"/>
        <v>-1114.1170469798658</v>
      </c>
      <c r="IL253" s="13">
        <f t="shared" si="469"/>
        <v>-1114.1179510022271</v>
      </c>
      <c r="IM253" s="13">
        <f t="shared" si="469"/>
        <v>-1114.1188470066518</v>
      </c>
      <c r="IN253" s="13">
        <f t="shared" si="469"/>
        <v>-1114.1197350993377</v>
      </c>
      <c r="IO253" s="13">
        <f t="shared" si="469"/>
        <v>-1114.1206153846153</v>
      </c>
      <c r="IP253" s="13">
        <f t="shared" si="469"/>
        <v>-1114.121487964989</v>
      </c>
      <c r="IQ253" s="13">
        <f t="shared" si="469"/>
        <v>-1114.1223529411764</v>
      </c>
      <c r="IR253" s="13">
        <f t="shared" si="469"/>
        <v>-1114.1232104121475</v>
      </c>
      <c r="IS253" s="13">
        <f t="shared" si="469"/>
        <v>-1114.124060475162</v>
      </c>
      <c r="IT253" s="13">
        <f t="shared" si="469"/>
        <v>-1114.1249032258065</v>
      </c>
      <c r="IU253" s="13">
        <f t="shared" si="469"/>
        <v>-1114.1257387580299</v>
      </c>
      <c r="IV253" s="13">
        <f t="shared" si="469"/>
        <v>-1114.1265671641791</v>
      </c>
      <c r="IW253" s="13"/>
      <c r="IX253" s="13"/>
      <c r="IY253" s="13"/>
      <c r="IZ253" s="13"/>
      <c r="JA253" s="13"/>
      <c r="JB253" s="13"/>
    </row>
    <row r="254" spans="1:262" ht="12.75" customHeight="1" x14ac:dyDescent="0.3">
      <c r="A254" s="18" t="s">
        <v>42</v>
      </c>
      <c r="B254" s="18">
        <v>1451</v>
      </c>
      <c r="C254" s="19">
        <f t="shared" si="452"/>
        <v>48.599999999999994</v>
      </c>
      <c r="D254" s="19">
        <f t="shared" si="453"/>
        <v>-1402.4</v>
      </c>
      <c r="E254" s="19">
        <f t="shared" si="454"/>
        <v>11.666666666666668</v>
      </c>
      <c r="F254" s="18" t="e">
        <f t="shared" si="455"/>
        <v>#NUM!</v>
      </c>
      <c r="G254" s="19">
        <f t="shared" si="456"/>
        <v>-50.085714285714289</v>
      </c>
      <c r="H254" s="16">
        <f t="shared" si="457"/>
        <v>66.599999999999994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7">
        <v>25600</v>
      </c>
      <c r="S254" s="17">
        <f t="shared" si="458"/>
        <v>0.5</v>
      </c>
      <c r="T254" s="17">
        <v>1.5</v>
      </c>
      <c r="U254" s="17">
        <f t="shared" si="459"/>
        <v>0.75</v>
      </c>
      <c r="V254" s="17">
        <f t="shared" si="460"/>
        <v>60</v>
      </c>
      <c r="W254" s="17">
        <f t="shared" si="461"/>
        <v>0.375</v>
      </c>
      <c r="X254" s="17">
        <f t="shared" si="462"/>
        <v>75</v>
      </c>
      <c r="Y254" s="4">
        <f t="shared" si="463"/>
        <v>60</v>
      </c>
      <c r="Z254" s="4">
        <v>0.05</v>
      </c>
      <c r="AA254" s="4">
        <v>9</v>
      </c>
      <c r="AB254" s="4">
        <v>7</v>
      </c>
      <c r="AC254" s="4">
        <v>150</v>
      </c>
      <c r="AD254" s="4">
        <v>60</v>
      </c>
      <c r="AE254" s="4">
        <f t="shared" si="464"/>
        <v>135</v>
      </c>
      <c r="AF254" s="4">
        <f t="shared" si="465"/>
        <v>13.5</v>
      </c>
      <c r="AG254" s="13">
        <f t="shared" ref="AG254:IV254" si="470">((($V254+$X254)/10*MAX((AG$2/$AC254),1)+($Y254/80*180*$Z254))/(MAX((AG$2/$AA254),1)+$AB254))*28-$B254</f>
        <v>-1380.125</v>
      </c>
      <c r="AH254" s="13">
        <f t="shared" si="470"/>
        <v>-1382.96</v>
      </c>
      <c r="AI254" s="13">
        <f t="shared" si="470"/>
        <v>-1388</v>
      </c>
      <c r="AJ254" s="13">
        <f t="shared" si="470"/>
        <v>-1392.344827586207</v>
      </c>
      <c r="AK254" s="13">
        <f t="shared" si="470"/>
        <v>-1396.1290322580646</v>
      </c>
      <c r="AL254" s="13">
        <f t="shared" si="470"/>
        <v>-1399.4545454545455</v>
      </c>
      <c r="AM254" s="13">
        <f t="shared" si="470"/>
        <v>-1402.4</v>
      </c>
      <c r="AN254" s="13">
        <f t="shared" si="470"/>
        <v>-1405.0270270270271</v>
      </c>
      <c r="AO254" s="13">
        <f t="shared" si="470"/>
        <v>-1407.3846153846155</v>
      </c>
      <c r="AP254" s="13">
        <f t="shared" si="470"/>
        <v>-1409.5121951219512</v>
      </c>
      <c r="AQ254" s="13">
        <f t="shared" si="470"/>
        <v>-1411.4418604651162</v>
      </c>
      <c r="AR254" s="13">
        <f t="shared" si="470"/>
        <v>-1413.2</v>
      </c>
      <c r="AS254" s="13">
        <f t="shared" si="470"/>
        <v>-1414.8085106382978</v>
      </c>
      <c r="AT254" s="13">
        <f t="shared" si="470"/>
        <v>-1416.2857142857142</v>
      </c>
      <c r="AU254" s="13">
        <f t="shared" si="470"/>
        <v>-1417.6470588235295</v>
      </c>
      <c r="AV254" s="13">
        <f t="shared" si="470"/>
        <v>-1418.9056603773586</v>
      </c>
      <c r="AW254" s="13">
        <f t="shared" si="470"/>
        <v>-1420.0727272727272</v>
      </c>
      <c r="AX254" s="13">
        <f t="shared" si="470"/>
        <v>-1421.1578947368421</v>
      </c>
      <c r="AY254" s="13">
        <f t="shared" si="470"/>
        <v>-1422.1694915254238</v>
      </c>
      <c r="AZ254" s="13">
        <f t="shared" si="470"/>
        <v>-1423.1147540983607</v>
      </c>
      <c r="BA254" s="13">
        <f t="shared" si="470"/>
        <v>-1424</v>
      </c>
      <c r="BB254" s="13">
        <f t="shared" si="470"/>
        <v>-1424.8307692307692</v>
      </c>
      <c r="BC254" s="13">
        <f t="shared" si="470"/>
        <v>-1425.6119402985075</v>
      </c>
      <c r="BD254" s="13">
        <f t="shared" si="470"/>
        <v>-1426.3478260869565</v>
      </c>
      <c r="BE254" s="13">
        <f t="shared" si="470"/>
        <v>-1427.0422535211267</v>
      </c>
      <c r="BF254" s="13">
        <f t="shared" si="470"/>
        <v>-1427.0772602739726</v>
      </c>
      <c r="BG254" s="13">
        <f t="shared" si="470"/>
        <v>-1427.1104</v>
      </c>
      <c r="BH254" s="13">
        <f t="shared" si="470"/>
        <v>-1427.1418181818183</v>
      </c>
      <c r="BI254" s="13">
        <f t="shared" si="470"/>
        <v>-1427.1716455696203</v>
      </c>
      <c r="BJ254" s="13">
        <f t="shared" si="470"/>
        <v>-1427.2</v>
      </c>
      <c r="BK254" s="13">
        <f t="shared" si="470"/>
        <v>-1427.2269879518071</v>
      </c>
      <c r="BL254" s="13">
        <f t="shared" si="470"/>
        <v>-1427.252705882353</v>
      </c>
      <c r="BM254" s="13">
        <f t="shared" si="470"/>
        <v>-1427.2772413793105</v>
      </c>
      <c r="BN254" s="13">
        <f t="shared" si="470"/>
        <v>-1427.3006741573033</v>
      </c>
      <c r="BO254" s="13">
        <f t="shared" si="470"/>
        <v>-1427.323076923077</v>
      </c>
      <c r="BP254" s="13">
        <f t="shared" si="470"/>
        <v>-1427.3445161290322</v>
      </c>
      <c r="BQ254" s="13">
        <f t="shared" si="470"/>
        <v>-1427.3650526315789</v>
      </c>
      <c r="BR254" s="13">
        <f t="shared" si="470"/>
        <v>-1427.3847422680412</v>
      </c>
      <c r="BS254" s="13">
        <f t="shared" si="470"/>
        <v>-1427.4036363636365</v>
      </c>
      <c r="BT254" s="13">
        <f t="shared" si="470"/>
        <v>-1427.4217821782179</v>
      </c>
      <c r="BU254" s="13">
        <f t="shared" si="470"/>
        <v>-1427.439223300971</v>
      </c>
      <c r="BV254" s="13">
        <f t="shared" si="470"/>
        <v>-1427.4559999999999</v>
      </c>
      <c r="BW254" s="13">
        <f t="shared" si="470"/>
        <v>-1427.4721495327103</v>
      </c>
      <c r="BX254" s="13">
        <f t="shared" si="470"/>
        <v>-1427.4877064220184</v>
      </c>
      <c r="BY254" s="13">
        <f t="shared" si="470"/>
        <v>-1427.5027027027027</v>
      </c>
      <c r="BZ254" s="13">
        <f t="shared" si="470"/>
        <v>-1427.5171681415929</v>
      </c>
      <c r="CA254" s="13">
        <f t="shared" si="470"/>
        <v>-1427.5311304347827</v>
      </c>
      <c r="CB254" s="13">
        <f t="shared" si="470"/>
        <v>-1427.5446153846153</v>
      </c>
      <c r="CC254" s="13">
        <f t="shared" si="470"/>
        <v>-1427.5576470588235</v>
      </c>
      <c r="CD254" s="13">
        <f t="shared" si="470"/>
        <v>-1427.5702479338843</v>
      </c>
      <c r="CE254" s="13">
        <f t="shared" si="470"/>
        <v>-1427.5824390243902</v>
      </c>
      <c r="CF254" s="13">
        <f t="shared" si="470"/>
        <v>-1427.5942399999999</v>
      </c>
      <c r="CG254" s="13">
        <f t="shared" si="470"/>
        <v>-1427.6056692913385</v>
      </c>
      <c r="CH254" s="13">
        <f t="shared" si="470"/>
        <v>-1427.6167441860466</v>
      </c>
      <c r="CI254" s="13">
        <f t="shared" si="470"/>
        <v>-1427.6274809160304</v>
      </c>
      <c r="CJ254" s="13">
        <f t="shared" si="470"/>
        <v>-1427.6378947368421</v>
      </c>
      <c r="CK254" s="13">
        <f t="shared" si="470"/>
        <v>-1427.6479999999999</v>
      </c>
      <c r="CL254" s="13">
        <f t="shared" si="470"/>
        <v>-1427.6578102189781</v>
      </c>
      <c r="CM254" s="13">
        <f t="shared" si="470"/>
        <v>-1427.6673381294963</v>
      </c>
      <c r="CN254" s="13">
        <f t="shared" si="470"/>
        <v>-1427.6765957446808</v>
      </c>
      <c r="CO254" s="13">
        <f t="shared" si="470"/>
        <v>-1427.6855944055944</v>
      </c>
      <c r="CP254" s="13">
        <f t="shared" si="470"/>
        <v>-1427.6943448275863</v>
      </c>
      <c r="CQ254" s="13">
        <f t="shared" si="470"/>
        <v>-1427.7028571428571</v>
      </c>
      <c r="CR254" s="13">
        <f t="shared" si="470"/>
        <v>-1427.7111409395973</v>
      </c>
      <c r="CS254" s="13">
        <f t="shared" si="470"/>
        <v>-1427.7192052980133</v>
      </c>
      <c r="CT254" s="13">
        <f t="shared" si="470"/>
        <v>-1427.7270588235294</v>
      </c>
      <c r="CU254" s="13">
        <f t="shared" si="470"/>
        <v>-1427.7347096774195</v>
      </c>
      <c r="CV254" s="13">
        <f t="shared" si="470"/>
        <v>-1427.7421656050956</v>
      </c>
      <c r="CW254" s="13">
        <f t="shared" si="470"/>
        <v>-1427.7494339622642</v>
      </c>
      <c r="CX254" s="13">
        <f t="shared" si="470"/>
        <v>-1427.7565217391304</v>
      </c>
      <c r="CY254" s="13">
        <f t="shared" si="470"/>
        <v>-1427.763435582822</v>
      </c>
      <c r="CZ254" s="13">
        <f t="shared" si="470"/>
        <v>-1427.7701818181818</v>
      </c>
      <c r="DA254" s="13">
        <f t="shared" si="470"/>
        <v>-1427.776766467066</v>
      </c>
      <c r="DB254" s="13">
        <f t="shared" si="470"/>
        <v>-1427.7831952662723</v>
      </c>
      <c r="DC254" s="13">
        <f t="shared" si="470"/>
        <v>-1427.7894736842106</v>
      </c>
      <c r="DD254" s="13">
        <f t="shared" si="470"/>
        <v>-1427.7956069364161</v>
      </c>
      <c r="DE254" s="13">
        <f t="shared" si="470"/>
        <v>-1427.8016</v>
      </c>
      <c r="DF254" s="13">
        <f t="shared" si="470"/>
        <v>-1427.8074576271185</v>
      </c>
      <c r="DG254" s="13">
        <f t="shared" si="470"/>
        <v>-1427.8131843575418</v>
      </c>
      <c r="DH254" s="13">
        <f t="shared" si="470"/>
        <v>-1427.8187845303867</v>
      </c>
      <c r="DI254" s="13">
        <f t="shared" si="470"/>
        <v>-1427.824262295082</v>
      </c>
      <c r="DJ254" s="13">
        <f t="shared" si="470"/>
        <v>-1427.8296216216215</v>
      </c>
      <c r="DK254" s="13">
        <f t="shared" si="470"/>
        <v>-1427.8348663101604</v>
      </c>
      <c r="DL254" s="13">
        <f t="shared" si="470"/>
        <v>-1427.84</v>
      </c>
      <c r="DM254" s="13">
        <f t="shared" si="470"/>
        <v>-1427.8450261780104</v>
      </c>
      <c r="DN254" s="13">
        <f t="shared" si="470"/>
        <v>-1427.8499481865285</v>
      </c>
      <c r="DO254" s="13">
        <f t="shared" si="470"/>
        <v>-1427.8547692307693</v>
      </c>
      <c r="DP254" s="13">
        <f t="shared" si="470"/>
        <v>-1427.8594923857868</v>
      </c>
      <c r="DQ254" s="13">
        <f t="shared" si="470"/>
        <v>-1427.8641206030152</v>
      </c>
      <c r="DR254" s="13">
        <f t="shared" si="470"/>
        <v>-1427.8686567164179</v>
      </c>
      <c r="DS254" s="13">
        <f t="shared" si="470"/>
        <v>-1427.873103448276</v>
      </c>
      <c r="DT254" s="13">
        <f t="shared" si="470"/>
        <v>-1427.8774634146341</v>
      </c>
      <c r="DU254" s="13">
        <f t="shared" si="470"/>
        <v>-1427.8817391304349</v>
      </c>
      <c r="DV254" s="13">
        <f t="shared" si="470"/>
        <v>-1427.8859330143541</v>
      </c>
      <c r="DW254" s="13">
        <f t="shared" si="470"/>
        <v>-1427.890047393365</v>
      </c>
      <c r="DX254" s="13">
        <f t="shared" si="470"/>
        <v>-1427.8940845070422</v>
      </c>
      <c r="DY254" s="13">
        <f t="shared" si="470"/>
        <v>-1427.8980465116279</v>
      </c>
      <c r="DZ254" s="13">
        <f t="shared" si="470"/>
        <v>-1427.9019354838711</v>
      </c>
      <c r="EA254" s="13">
        <f t="shared" si="470"/>
        <v>-1427.9057534246576</v>
      </c>
      <c r="EB254" s="13">
        <f t="shared" si="470"/>
        <v>-1427.9095022624435</v>
      </c>
      <c r="EC254" s="13">
        <f t="shared" si="470"/>
        <v>-1427.9131838565022</v>
      </c>
      <c r="ED254" s="13">
        <f t="shared" si="470"/>
        <v>-1427.9168</v>
      </c>
      <c r="EE254" s="13">
        <f t="shared" si="470"/>
        <v>-1427.9203524229074</v>
      </c>
      <c r="EF254" s="13">
        <f t="shared" si="470"/>
        <v>-1427.9238427947598</v>
      </c>
      <c r="EG254" s="13">
        <f t="shared" si="470"/>
        <v>-1427.9272727272728</v>
      </c>
      <c r="EH254" s="13">
        <f t="shared" si="470"/>
        <v>-1427.9306437768241</v>
      </c>
      <c r="EI254" s="13">
        <f t="shared" si="470"/>
        <v>-1427.9339574468086</v>
      </c>
      <c r="EJ254" s="13">
        <f t="shared" si="470"/>
        <v>-1427.9372151898733</v>
      </c>
      <c r="EK254" s="13">
        <f t="shared" si="470"/>
        <v>-1427.9404184100417</v>
      </c>
      <c r="EL254" s="13">
        <f t="shared" si="470"/>
        <v>-1427.9435684647303</v>
      </c>
      <c r="EM254" s="13">
        <f t="shared" si="470"/>
        <v>-1427.9466666666667</v>
      </c>
      <c r="EN254" s="13">
        <f t="shared" si="470"/>
        <v>-1427.9497142857142</v>
      </c>
      <c r="EO254" s="13">
        <f t="shared" si="470"/>
        <v>-1427.9527125506072</v>
      </c>
      <c r="EP254" s="13">
        <f t="shared" si="470"/>
        <v>-1427.9556626506023</v>
      </c>
      <c r="EQ254" s="13">
        <f t="shared" si="470"/>
        <v>-1427.9585657370517</v>
      </c>
      <c r="ER254" s="13">
        <f t="shared" si="470"/>
        <v>-1427.9614229249012</v>
      </c>
      <c r="ES254" s="13">
        <f t="shared" si="470"/>
        <v>-1427.9642352941175</v>
      </c>
      <c r="ET254" s="13">
        <f t="shared" si="470"/>
        <v>-1427.9670038910506</v>
      </c>
      <c r="EU254" s="13">
        <f t="shared" si="470"/>
        <v>-1427.9697297297298</v>
      </c>
      <c r="EV254" s="13">
        <f t="shared" si="470"/>
        <v>-1427.9724137931034</v>
      </c>
      <c r="EW254" s="13">
        <f t="shared" si="470"/>
        <v>-1427.9750570342205</v>
      </c>
      <c r="EX254" s="13">
        <f t="shared" si="470"/>
        <v>-1427.9776603773585</v>
      </c>
      <c r="EY254" s="13">
        <f t="shared" si="470"/>
        <v>-1427.9802247191012</v>
      </c>
      <c r="EZ254" s="13">
        <f t="shared" si="470"/>
        <v>-1427.982750929368</v>
      </c>
      <c r="FA254" s="13">
        <f t="shared" si="470"/>
        <v>-1427.9852398523985</v>
      </c>
      <c r="FB254" s="13">
        <f t="shared" si="470"/>
        <v>-1427.9876923076922</v>
      </c>
      <c r="FC254" s="13">
        <f t="shared" si="470"/>
        <v>-1427.9901090909091</v>
      </c>
      <c r="FD254" s="13">
        <f t="shared" si="470"/>
        <v>-1427.9924909747292</v>
      </c>
      <c r="FE254" s="13">
        <f t="shared" si="470"/>
        <v>-1427.9948387096774</v>
      </c>
      <c r="FF254" s="13">
        <f t="shared" si="470"/>
        <v>-1427.9971530249111</v>
      </c>
      <c r="FG254" s="13">
        <f t="shared" si="470"/>
        <v>-1427.9994346289752</v>
      </c>
      <c r="FH254" s="13">
        <f t="shared" si="470"/>
        <v>-1428.0016842105263</v>
      </c>
      <c r="FI254" s="13">
        <f t="shared" si="470"/>
        <v>-1428.0039024390244</v>
      </c>
      <c r="FJ254" s="13">
        <f t="shared" si="470"/>
        <v>-1428.0060899653979</v>
      </c>
      <c r="FK254" s="13">
        <f t="shared" si="470"/>
        <v>-1428.0082474226804</v>
      </c>
      <c r="FL254" s="13">
        <f t="shared" si="470"/>
        <v>-1428.0103754266211</v>
      </c>
      <c r="FM254" s="13">
        <f t="shared" si="470"/>
        <v>-1428.0124745762712</v>
      </c>
      <c r="FN254" s="13">
        <f t="shared" si="470"/>
        <v>-1428.0145454545454</v>
      </c>
      <c r="FO254" s="13">
        <f t="shared" si="470"/>
        <v>-1428.0165886287625</v>
      </c>
      <c r="FP254" s="13">
        <f t="shared" si="470"/>
        <v>-1428.0186046511628</v>
      </c>
      <c r="FQ254" s="13">
        <f t="shared" si="470"/>
        <v>-1428.020594059406</v>
      </c>
      <c r="FR254" s="13">
        <f t="shared" si="470"/>
        <v>-1428.0225573770492</v>
      </c>
      <c r="FS254" s="13">
        <f t="shared" si="470"/>
        <v>-1428.0244951140064</v>
      </c>
      <c r="FT254" s="13">
        <f t="shared" si="470"/>
        <v>-1428.0264077669904</v>
      </c>
      <c r="FU254" s="13">
        <f t="shared" si="470"/>
        <v>-1428.0282958199357</v>
      </c>
      <c r="FV254" s="13">
        <f t="shared" si="470"/>
        <v>-1428.030159744409</v>
      </c>
      <c r="FW254" s="13">
        <f t="shared" si="470"/>
        <v>-1428.0319999999999</v>
      </c>
      <c r="FX254" s="13">
        <f t="shared" si="470"/>
        <v>-1428.0338170347004</v>
      </c>
      <c r="FY254" s="13">
        <f t="shared" si="470"/>
        <v>-1428.0356112852664</v>
      </c>
      <c r="FZ254" s="13">
        <f t="shared" si="470"/>
        <v>-1428.0373831775701</v>
      </c>
      <c r="GA254" s="13">
        <f t="shared" si="470"/>
        <v>-1428.039133126935</v>
      </c>
      <c r="GB254" s="13">
        <f t="shared" si="470"/>
        <v>-1428.0408615384615</v>
      </c>
      <c r="GC254" s="13">
        <f t="shared" si="470"/>
        <v>-1428.0425688073394</v>
      </c>
      <c r="GD254" s="13">
        <f t="shared" si="470"/>
        <v>-1428.044255319149</v>
      </c>
      <c r="GE254" s="13">
        <f t="shared" si="470"/>
        <v>-1428.0459214501511</v>
      </c>
      <c r="GF254" s="13">
        <f t="shared" si="470"/>
        <v>-1428.0475675675675</v>
      </c>
      <c r="GG254" s="13">
        <f t="shared" si="470"/>
        <v>-1428.0491940298507</v>
      </c>
      <c r="GH254" s="13">
        <f t="shared" si="470"/>
        <v>-1428.0508011869435</v>
      </c>
      <c r="GI254" s="13">
        <f t="shared" si="470"/>
        <v>-1428.0523893805309</v>
      </c>
      <c r="GJ254" s="13">
        <f t="shared" si="470"/>
        <v>-1428.0539589442815</v>
      </c>
      <c r="GK254" s="13">
        <f t="shared" si="470"/>
        <v>-1428.0555102040817</v>
      </c>
      <c r="GL254" s="13">
        <f t="shared" si="470"/>
        <v>-1428.0570434782608</v>
      </c>
      <c r="GM254" s="13">
        <f t="shared" si="470"/>
        <v>-1428.0585590778098</v>
      </c>
      <c r="GN254" s="13">
        <f t="shared" si="470"/>
        <v>-1428.0600573065904</v>
      </c>
      <c r="GO254" s="13">
        <f t="shared" si="470"/>
        <v>-1428.0615384615385</v>
      </c>
      <c r="GP254" s="13">
        <f t="shared" si="470"/>
        <v>-1428.0630028328612</v>
      </c>
      <c r="GQ254" s="13">
        <f t="shared" si="470"/>
        <v>-1428.0644507042252</v>
      </c>
      <c r="GR254" s="13">
        <f t="shared" si="470"/>
        <v>-1428.0658823529411</v>
      </c>
      <c r="GS254" s="13">
        <f t="shared" si="470"/>
        <v>-1428.0672980501392</v>
      </c>
      <c r="GT254" s="13">
        <f t="shared" si="470"/>
        <v>-1428.0686980609419</v>
      </c>
      <c r="GU254" s="13">
        <f t="shared" si="470"/>
        <v>-1428.0700826446282</v>
      </c>
      <c r="GV254" s="13">
        <f t="shared" si="470"/>
        <v>-1428.0714520547945</v>
      </c>
      <c r="GW254" s="13">
        <f t="shared" si="470"/>
        <v>-1428.0728065395094</v>
      </c>
      <c r="GX254" s="13">
        <f t="shared" si="470"/>
        <v>-1428.0741463414633</v>
      </c>
      <c r="GY254" s="13">
        <f t="shared" si="470"/>
        <v>-1428.0754716981132</v>
      </c>
      <c r="GZ254" s="13">
        <f t="shared" si="470"/>
        <v>-1428.0767828418232</v>
      </c>
      <c r="HA254" s="13">
        <f t="shared" si="470"/>
        <v>-1428.07808</v>
      </c>
      <c r="HB254" s="13">
        <f t="shared" si="470"/>
        <v>-1428.0793633952255</v>
      </c>
      <c r="HC254" s="13">
        <f t="shared" si="470"/>
        <v>-1428.0806332453826</v>
      </c>
      <c r="HD254" s="13">
        <f t="shared" si="470"/>
        <v>-1428.0818897637796</v>
      </c>
      <c r="HE254" s="13">
        <f t="shared" si="470"/>
        <v>-1428.083133159269</v>
      </c>
      <c r="HF254" s="13">
        <f t="shared" si="470"/>
        <v>-1428.0843636363636</v>
      </c>
      <c r="HG254" s="13">
        <f t="shared" si="470"/>
        <v>-1428.0855813953488</v>
      </c>
      <c r="HH254" s="13">
        <f t="shared" si="470"/>
        <v>-1428.0867866323908</v>
      </c>
      <c r="HI254" s="13">
        <f t="shared" si="470"/>
        <v>-1428.087979539642</v>
      </c>
      <c r="HJ254" s="13">
        <f t="shared" si="470"/>
        <v>-1428.0891603053435</v>
      </c>
      <c r="HK254" s="13">
        <f t="shared" si="470"/>
        <v>-1428.0903291139241</v>
      </c>
      <c r="HL254" s="13">
        <f t="shared" si="470"/>
        <v>-1428.0914861460958</v>
      </c>
      <c r="HM254" s="13">
        <f t="shared" si="470"/>
        <v>-1428.0926315789475</v>
      </c>
      <c r="HN254" s="13">
        <f t="shared" si="470"/>
        <v>-1428.0937655860348</v>
      </c>
      <c r="HO254" s="13">
        <f t="shared" si="470"/>
        <v>-1428.094888337469</v>
      </c>
      <c r="HP254" s="13">
        <f t="shared" si="470"/>
        <v>-1428.096</v>
      </c>
      <c r="HQ254" s="13">
        <f t="shared" si="470"/>
        <v>-1428.0971007371008</v>
      </c>
      <c r="HR254" s="13">
        <f t="shared" si="470"/>
        <v>-1428.0981907090465</v>
      </c>
      <c r="HS254" s="13">
        <f t="shared" si="470"/>
        <v>-1428.0992700729928</v>
      </c>
      <c r="HT254" s="13">
        <f t="shared" si="470"/>
        <v>-1428.1003389830507</v>
      </c>
      <c r="HU254" s="13">
        <f t="shared" si="470"/>
        <v>-1428.1013975903616</v>
      </c>
      <c r="HV254" s="13">
        <f t="shared" si="470"/>
        <v>-1428.1024460431654</v>
      </c>
      <c r="HW254" s="13">
        <f t="shared" si="470"/>
        <v>-1428.1034844868734</v>
      </c>
      <c r="HX254" s="13">
        <f t="shared" si="470"/>
        <v>-1428.104513064133</v>
      </c>
      <c r="HY254" s="13">
        <f t="shared" si="470"/>
        <v>-1428.1055319148936</v>
      </c>
      <c r="HZ254" s="13">
        <f t="shared" si="470"/>
        <v>-1428.1065411764705</v>
      </c>
      <c r="IA254" s="13">
        <f t="shared" si="470"/>
        <v>-1428.1075409836067</v>
      </c>
      <c r="IB254" s="13">
        <f t="shared" si="470"/>
        <v>-1428.1085314685315</v>
      </c>
      <c r="IC254" s="13">
        <f t="shared" si="470"/>
        <v>-1428.1095127610208</v>
      </c>
      <c r="ID254" s="13">
        <f t="shared" si="470"/>
        <v>-1428.1104849884528</v>
      </c>
      <c r="IE254" s="13">
        <f t="shared" si="470"/>
        <v>-1428.1114482758621</v>
      </c>
      <c r="IF254" s="13">
        <f t="shared" si="470"/>
        <v>-1428.1124027459955</v>
      </c>
      <c r="IG254" s="13">
        <f t="shared" si="470"/>
        <v>-1428.1133485193623</v>
      </c>
      <c r="IH254" s="13">
        <f t="shared" si="470"/>
        <v>-1428.1142857142856</v>
      </c>
      <c r="II254" s="13">
        <f t="shared" si="470"/>
        <v>-1428.1152144469527</v>
      </c>
      <c r="IJ254" s="13">
        <f t="shared" si="470"/>
        <v>-1428.1161348314606</v>
      </c>
      <c r="IK254" s="13">
        <f t="shared" si="470"/>
        <v>-1428.1170469798658</v>
      </c>
      <c r="IL254" s="13">
        <f t="shared" si="470"/>
        <v>-1428.1179510022271</v>
      </c>
      <c r="IM254" s="13">
        <f t="shared" si="470"/>
        <v>-1428.1188470066518</v>
      </c>
      <c r="IN254" s="13">
        <f t="shared" si="470"/>
        <v>-1428.1197350993377</v>
      </c>
      <c r="IO254" s="13">
        <f t="shared" si="470"/>
        <v>-1428.1206153846153</v>
      </c>
      <c r="IP254" s="13">
        <f t="shared" si="470"/>
        <v>-1428.121487964989</v>
      </c>
      <c r="IQ254" s="13">
        <f t="shared" si="470"/>
        <v>-1428.1223529411764</v>
      </c>
      <c r="IR254" s="13">
        <f t="shared" si="470"/>
        <v>-1428.1232104121475</v>
      </c>
      <c r="IS254" s="13">
        <f t="shared" si="470"/>
        <v>-1428.124060475162</v>
      </c>
      <c r="IT254" s="13">
        <f t="shared" si="470"/>
        <v>-1428.1249032258065</v>
      </c>
      <c r="IU254" s="13">
        <f t="shared" si="470"/>
        <v>-1428.1257387580299</v>
      </c>
      <c r="IV254" s="13">
        <f t="shared" si="470"/>
        <v>-1428.1265671641791</v>
      </c>
      <c r="IW254" s="13"/>
      <c r="IX254" s="13"/>
      <c r="IY254" s="13"/>
      <c r="IZ254" s="13"/>
      <c r="JA254" s="13"/>
      <c r="JB254" s="13"/>
    </row>
    <row r="255" spans="1:262" ht="12.75" customHeight="1" x14ac:dyDescent="0.3">
      <c r="A255" s="4" t="s">
        <v>43</v>
      </c>
      <c r="B255" s="2">
        <f>460+109+100</f>
        <v>669</v>
      </c>
      <c r="C255" s="13">
        <f t="shared" si="452"/>
        <v>70.875</v>
      </c>
      <c r="D255" s="13">
        <f t="shared" si="453"/>
        <v>-598.125</v>
      </c>
      <c r="E255" s="13">
        <f t="shared" si="454"/>
        <v>8</v>
      </c>
      <c r="F255" s="2" t="e">
        <f t="shared" si="455"/>
        <v>#NUM!</v>
      </c>
      <c r="G255" s="13">
        <f t="shared" si="456"/>
        <v>-21.361607142857142</v>
      </c>
      <c r="H255" s="11">
        <f t="shared" si="457"/>
        <v>97.125</v>
      </c>
      <c r="I255" s="13"/>
      <c r="J255" s="13"/>
      <c r="K255" s="13"/>
      <c r="L255" s="13"/>
      <c r="M255" s="13"/>
      <c r="N255" s="13"/>
      <c r="O255" s="13"/>
      <c r="P255" s="13"/>
      <c r="Q255" s="13"/>
      <c r="R255" s="4">
        <v>2000</v>
      </c>
      <c r="S255" s="17">
        <f t="shared" si="458"/>
        <v>0.5</v>
      </c>
      <c r="T255" s="17">
        <v>1.5</v>
      </c>
      <c r="U255" s="17">
        <f t="shared" si="459"/>
        <v>0.75</v>
      </c>
      <c r="V255" s="17">
        <f t="shared" si="460"/>
        <v>60</v>
      </c>
      <c r="W255" s="17">
        <f t="shared" si="461"/>
        <v>0.375</v>
      </c>
      <c r="X255" s="17">
        <f t="shared" si="462"/>
        <v>75</v>
      </c>
      <c r="Y255" s="4">
        <f t="shared" si="463"/>
        <v>60</v>
      </c>
      <c r="Z255" s="4">
        <v>0.05</v>
      </c>
      <c r="AA255" s="4">
        <v>75</v>
      </c>
      <c r="AB255" s="4">
        <v>7</v>
      </c>
      <c r="AC255" s="4">
        <v>500</v>
      </c>
      <c r="AD255" s="4">
        <v>60</v>
      </c>
      <c r="AE255" s="4">
        <f t="shared" si="464"/>
        <v>135</v>
      </c>
      <c r="AF255" s="4">
        <f t="shared" si="465"/>
        <v>13.5</v>
      </c>
      <c r="AG255" s="13">
        <f t="shared" ref="AG255:IV255" si="471">((($V255+$X255)/10*MAX((AG$2/$AC255),1)+($Y255/80*180*$Z255))/(MAX((AG$2/$AA255),1)+$AB255))*28-$B255</f>
        <v>-598.125</v>
      </c>
      <c r="AH255" s="13">
        <f t="shared" si="471"/>
        <v>-598.125</v>
      </c>
      <c r="AI255" s="13">
        <f t="shared" si="471"/>
        <v>-598.125</v>
      </c>
      <c r="AJ255" s="13">
        <f t="shared" si="471"/>
        <v>-598.125</v>
      </c>
      <c r="AK255" s="13">
        <f t="shared" si="471"/>
        <v>-598.125</v>
      </c>
      <c r="AL255" s="13">
        <f t="shared" si="471"/>
        <v>-598.125</v>
      </c>
      <c r="AM255" s="13">
        <f t="shared" si="471"/>
        <v>-598.125</v>
      </c>
      <c r="AN255" s="13">
        <f t="shared" si="471"/>
        <v>-598.125</v>
      </c>
      <c r="AO255" s="13">
        <f t="shared" si="471"/>
        <v>-598.125</v>
      </c>
      <c r="AP255" s="13">
        <f t="shared" si="471"/>
        <v>-598.125</v>
      </c>
      <c r="AQ255" s="13">
        <f t="shared" si="471"/>
        <v>-598.125</v>
      </c>
      <c r="AR255" s="13">
        <f t="shared" si="471"/>
        <v>-598.125</v>
      </c>
      <c r="AS255" s="13">
        <f t="shared" si="471"/>
        <v>-598.47761194029852</v>
      </c>
      <c r="AT255" s="13">
        <f t="shared" si="471"/>
        <v>-599.17241379310349</v>
      </c>
      <c r="AU255" s="13">
        <f t="shared" si="471"/>
        <v>-599.85365853658539</v>
      </c>
      <c r="AV255" s="13">
        <f t="shared" si="471"/>
        <v>-600.52173913043475</v>
      </c>
      <c r="AW255" s="13">
        <f t="shared" si="471"/>
        <v>-601.17703349282294</v>
      </c>
      <c r="AX255" s="13">
        <f t="shared" si="471"/>
        <v>-601.81990521327009</v>
      </c>
      <c r="AY255" s="13">
        <f t="shared" si="471"/>
        <v>-602.45070422535207</v>
      </c>
      <c r="AZ255" s="13">
        <f t="shared" si="471"/>
        <v>-603.06976744186045</v>
      </c>
      <c r="BA255" s="13">
        <f t="shared" si="471"/>
        <v>-603.67741935483878</v>
      </c>
      <c r="BB255" s="13">
        <f t="shared" si="471"/>
        <v>-604.27397260273972</v>
      </c>
      <c r="BC255" s="13">
        <f t="shared" si="471"/>
        <v>-604.85972850678729</v>
      </c>
      <c r="BD255" s="13">
        <f t="shared" si="471"/>
        <v>-605.43497757847535</v>
      </c>
      <c r="BE255" s="13">
        <f t="shared" si="471"/>
        <v>-606</v>
      </c>
      <c r="BF255" s="13">
        <f t="shared" si="471"/>
        <v>-606.5550660792951</v>
      </c>
      <c r="BG255" s="13">
        <f t="shared" si="471"/>
        <v>-607.10043668122273</v>
      </c>
      <c r="BH255" s="13">
        <f t="shared" si="471"/>
        <v>-607.63636363636363</v>
      </c>
      <c r="BI255" s="13">
        <f t="shared" si="471"/>
        <v>-608.16309012875536</v>
      </c>
      <c r="BJ255" s="13">
        <f t="shared" si="471"/>
        <v>-608.68085106382978</v>
      </c>
      <c r="BK255" s="13">
        <f t="shared" si="471"/>
        <v>-609.18987341772151</v>
      </c>
      <c r="BL255" s="13">
        <f t="shared" si="471"/>
        <v>-609.69037656903765</v>
      </c>
      <c r="BM255" s="13">
        <f t="shared" si="471"/>
        <v>-610.18257261410793</v>
      </c>
      <c r="BN255" s="13">
        <f t="shared" si="471"/>
        <v>-610.66666666666663</v>
      </c>
      <c r="BO255" s="13">
        <f t="shared" si="471"/>
        <v>-611.14285714285711</v>
      </c>
      <c r="BP255" s="13">
        <f t="shared" si="471"/>
        <v>-611.61133603238864</v>
      </c>
      <c r="BQ255" s="13">
        <f t="shared" si="471"/>
        <v>-612.07228915662654</v>
      </c>
      <c r="BR255" s="13">
        <f t="shared" si="471"/>
        <v>-612.52589641434258</v>
      </c>
      <c r="BS255" s="13">
        <f t="shared" si="471"/>
        <v>-612.97233201581025</v>
      </c>
      <c r="BT255" s="13">
        <f t="shared" si="471"/>
        <v>-613.41176470588232</v>
      </c>
      <c r="BU255" s="13">
        <f t="shared" si="471"/>
        <v>-613.84435797665367</v>
      </c>
      <c r="BV255" s="13">
        <f t="shared" si="471"/>
        <v>-614.27027027027032</v>
      </c>
      <c r="BW255" s="13">
        <f t="shared" si="471"/>
        <v>-614.68965517241384</v>
      </c>
      <c r="BX255" s="13">
        <f t="shared" si="471"/>
        <v>-615.10266159695811</v>
      </c>
      <c r="BY255" s="13">
        <f t="shared" si="471"/>
        <v>-615.5094339622641</v>
      </c>
      <c r="BZ255" s="13">
        <f t="shared" si="471"/>
        <v>-615.91011235955057</v>
      </c>
      <c r="CA255" s="13">
        <f t="shared" si="471"/>
        <v>-616.30483271375465</v>
      </c>
      <c r="CB255" s="13">
        <f t="shared" si="471"/>
        <v>-616.69372693726939</v>
      </c>
      <c r="CC255" s="13">
        <f t="shared" si="471"/>
        <v>-617.07692307692309</v>
      </c>
      <c r="CD255" s="13">
        <f t="shared" si="471"/>
        <v>-617.4545454545455</v>
      </c>
      <c r="CE255" s="13">
        <f t="shared" si="471"/>
        <v>-617.82671480144404</v>
      </c>
      <c r="CF255" s="13">
        <f t="shared" si="471"/>
        <v>-618.19354838709683</v>
      </c>
      <c r="CG255" s="13">
        <f t="shared" si="471"/>
        <v>-618.55516014234877</v>
      </c>
      <c r="CH255" s="13">
        <f t="shared" si="471"/>
        <v>-618.91166077738512</v>
      </c>
      <c r="CI255" s="13">
        <f t="shared" si="471"/>
        <v>-619.26315789473688</v>
      </c>
      <c r="CJ255" s="13">
        <f t="shared" si="471"/>
        <v>-619.60975609756099</v>
      </c>
      <c r="CK255" s="13">
        <f t="shared" si="471"/>
        <v>-619.95155709342555</v>
      </c>
      <c r="CL255" s="13">
        <f t="shared" si="471"/>
        <v>-620.28865979381442</v>
      </c>
      <c r="CM255" s="13">
        <f t="shared" si="471"/>
        <v>-620.6211604095563</v>
      </c>
      <c r="CN255" s="13">
        <f t="shared" si="471"/>
        <v>-620.94915254237287</v>
      </c>
      <c r="CO255" s="13">
        <f t="shared" si="471"/>
        <v>-621.27272727272725</v>
      </c>
      <c r="CP255" s="13">
        <f t="shared" si="471"/>
        <v>-621.5919732441472</v>
      </c>
      <c r="CQ255" s="13">
        <f t="shared" si="471"/>
        <v>-621.90697674418607</v>
      </c>
      <c r="CR255" s="13">
        <f t="shared" si="471"/>
        <v>-622.21782178217825</v>
      </c>
      <c r="CS255" s="13">
        <f t="shared" si="471"/>
        <v>-622.52459016393448</v>
      </c>
      <c r="CT255" s="13">
        <f t="shared" si="471"/>
        <v>-622.82736156351791</v>
      </c>
      <c r="CU255" s="13">
        <f t="shared" si="471"/>
        <v>-623.12621359223306</v>
      </c>
      <c r="CV255" s="13">
        <f t="shared" si="471"/>
        <v>-623.4212218649518</v>
      </c>
      <c r="CW255" s="13">
        <f t="shared" si="471"/>
        <v>-623.71246006389777</v>
      </c>
      <c r="CX255" s="13">
        <f t="shared" si="471"/>
        <v>-624</v>
      </c>
      <c r="CY255" s="13">
        <f t="shared" si="471"/>
        <v>-624.28391167192433</v>
      </c>
      <c r="CZ255" s="13">
        <f t="shared" si="471"/>
        <v>-624.56426332288402</v>
      </c>
      <c r="DA255" s="13">
        <f t="shared" si="471"/>
        <v>-624.84112149532712</v>
      </c>
      <c r="DB255" s="13">
        <f t="shared" si="471"/>
        <v>-625.11455108359132</v>
      </c>
      <c r="DC255" s="13">
        <f t="shared" si="471"/>
        <v>-625.38461538461536</v>
      </c>
      <c r="DD255" s="13">
        <f t="shared" si="471"/>
        <v>-625.65137614678895</v>
      </c>
      <c r="DE255" s="13">
        <f t="shared" si="471"/>
        <v>-625.91489361702133</v>
      </c>
      <c r="DF255" s="13">
        <f t="shared" si="471"/>
        <v>-626.17522658610278</v>
      </c>
      <c r="DG255" s="13">
        <f t="shared" si="471"/>
        <v>-626.43243243243239</v>
      </c>
      <c r="DH255" s="13">
        <f t="shared" si="471"/>
        <v>-626.68656716417911</v>
      </c>
      <c r="DI255" s="13">
        <f t="shared" si="471"/>
        <v>-626.93768545994067</v>
      </c>
      <c r="DJ255" s="13">
        <f t="shared" si="471"/>
        <v>-627.18584070796464</v>
      </c>
      <c r="DK255" s="13">
        <f t="shared" si="471"/>
        <v>-627.43108504398822</v>
      </c>
      <c r="DL255" s="13">
        <f t="shared" si="471"/>
        <v>-627.45306122448983</v>
      </c>
      <c r="DM255" s="13">
        <f t="shared" si="471"/>
        <v>-627.36521739130433</v>
      </c>
      <c r="DN255" s="13">
        <f t="shared" si="471"/>
        <v>-627.278386167147</v>
      </c>
      <c r="DO255" s="13">
        <f t="shared" si="471"/>
        <v>-627.19255014326643</v>
      </c>
      <c r="DP255" s="13">
        <f t="shared" si="471"/>
        <v>-627.10769230769233</v>
      </c>
      <c r="DQ255" s="13">
        <f t="shared" si="471"/>
        <v>-627.02379603399436</v>
      </c>
      <c r="DR255" s="13">
        <f t="shared" si="471"/>
        <v>-626.94084507042248</v>
      </c>
      <c r="DS255" s="13">
        <f t="shared" si="471"/>
        <v>-626.85882352941178</v>
      </c>
      <c r="DT255" s="13">
        <f t="shared" si="471"/>
        <v>-626.77771587743734</v>
      </c>
      <c r="DU255" s="13">
        <f t="shared" si="471"/>
        <v>-626.69750692520779</v>
      </c>
      <c r="DV255" s="13">
        <f t="shared" si="471"/>
        <v>-626.61818181818182</v>
      </c>
      <c r="DW255" s="13">
        <f t="shared" si="471"/>
        <v>-626.53972602739725</v>
      </c>
      <c r="DX255" s="13">
        <f t="shared" si="471"/>
        <v>-626.46212534059941</v>
      </c>
      <c r="DY255" s="13">
        <f t="shared" si="471"/>
        <v>-626.38536585365853</v>
      </c>
      <c r="DZ255" s="13">
        <f t="shared" si="471"/>
        <v>-626.30943396226417</v>
      </c>
      <c r="EA255" s="13">
        <f t="shared" si="471"/>
        <v>-626.23431635388738</v>
      </c>
      <c r="EB255" s="13">
        <f t="shared" si="471"/>
        <v>-626.16</v>
      </c>
      <c r="EC255" s="13">
        <f t="shared" si="471"/>
        <v>-626.08647214854113</v>
      </c>
      <c r="ED255" s="13">
        <f t="shared" si="471"/>
        <v>-626.01372031662265</v>
      </c>
      <c r="EE255" s="13">
        <f t="shared" si="471"/>
        <v>-625.9417322834646</v>
      </c>
      <c r="EF255" s="13">
        <f t="shared" si="471"/>
        <v>-625.87049608355096</v>
      </c>
      <c r="EG255" s="13">
        <f t="shared" si="471"/>
        <v>-625.79999999999995</v>
      </c>
      <c r="EH255" s="13">
        <f t="shared" si="471"/>
        <v>-625.73023255813951</v>
      </c>
      <c r="EI255" s="13">
        <f t="shared" si="471"/>
        <v>-625.66118251928026</v>
      </c>
      <c r="EJ255" s="13">
        <f t="shared" si="471"/>
        <v>-625.5928388746803</v>
      </c>
      <c r="EK255" s="13">
        <f t="shared" si="471"/>
        <v>-625.52519083969469</v>
      </c>
      <c r="EL255" s="13">
        <f t="shared" si="471"/>
        <v>-625.45822784810127</v>
      </c>
      <c r="EM255" s="13">
        <f t="shared" si="471"/>
        <v>-625.39193954659947</v>
      </c>
      <c r="EN255" s="13">
        <f t="shared" si="471"/>
        <v>-625.32631578947371</v>
      </c>
      <c r="EO255" s="13">
        <f t="shared" si="471"/>
        <v>-625.26134663341645</v>
      </c>
      <c r="EP255" s="13">
        <f t="shared" si="471"/>
        <v>-625.19702233250621</v>
      </c>
      <c r="EQ255" s="13">
        <f t="shared" si="471"/>
        <v>-625.13333333333333</v>
      </c>
      <c r="ER255" s="13">
        <f t="shared" si="471"/>
        <v>-625.07027027027027</v>
      </c>
      <c r="ES255" s="13">
        <f t="shared" si="471"/>
        <v>-625.00782396088016</v>
      </c>
      <c r="ET255" s="13">
        <f t="shared" si="471"/>
        <v>-624.94598540145989</v>
      </c>
      <c r="EU255" s="13">
        <f t="shared" si="471"/>
        <v>-624.88474576271187</v>
      </c>
      <c r="EV255" s="13">
        <f t="shared" si="471"/>
        <v>-624.82409638554213</v>
      </c>
      <c r="EW255" s="13">
        <f t="shared" si="471"/>
        <v>-624.76402877697842</v>
      </c>
      <c r="EX255" s="13">
        <f t="shared" si="471"/>
        <v>-624.70453460620524</v>
      </c>
      <c r="EY255" s="13">
        <f t="shared" si="471"/>
        <v>-624.64560570071262</v>
      </c>
      <c r="EZ255" s="13">
        <f t="shared" si="471"/>
        <v>-624.58723404255318</v>
      </c>
      <c r="FA255" s="13">
        <f t="shared" si="471"/>
        <v>-624.52941176470586</v>
      </c>
      <c r="FB255" s="13">
        <f t="shared" si="471"/>
        <v>-624.47213114754095</v>
      </c>
      <c r="FC255" s="13">
        <f t="shared" si="471"/>
        <v>-624.4153846153846</v>
      </c>
      <c r="FD255" s="13">
        <f t="shared" si="471"/>
        <v>-624.35916473317866</v>
      </c>
      <c r="FE255" s="13">
        <f t="shared" si="471"/>
        <v>-624.30346420323326</v>
      </c>
      <c r="FF255" s="13">
        <f t="shared" si="471"/>
        <v>-624.24827586206891</v>
      </c>
      <c r="FG255" s="13">
        <f t="shared" si="471"/>
        <v>-624.19359267734558</v>
      </c>
      <c r="FH255" s="13">
        <f t="shared" si="471"/>
        <v>-624.13940774487469</v>
      </c>
      <c r="FI255" s="13">
        <f t="shared" si="471"/>
        <v>-624.08571428571429</v>
      </c>
      <c r="FJ255" s="13">
        <f t="shared" si="471"/>
        <v>-624.03250564334087</v>
      </c>
      <c r="FK255" s="13">
        <f t="shared" si="471"/>
        <v>-623.97977528089882</v>
      </c>
      <c r="FL255" s="13">
        <f t="shared" si="471"/>
        <v>-623.92751677852345</v>
      </c>
      <c r="FM255" s="13">
        <f t="shared" si="471"/>
        <v>-623.87572383073496</v>
      </c>
      <c r="FN255" s="13">
        <f t="shared" si="471"/>
        <v>-623.82439024390249</v>
      </c>
      <c r="FO255" s="13">
        <f t="shared" si="471"/>
        <v>-623.77350993377479</v>
      </c>
      <c r="FP255" s="13">
        <f t="shared" si="471"/>
        <v>-623.72307692307697</v>
      </c>
      <c r="FQ255" s="13">
        <f t="shared" si="471"/>
        <v>-623.67308533916844</v>
      </c>
      <c r="FR255" s="13">
        <f t="shared" si="471"/>
        <v>-623.62352941176471</v>
      </c>
      <c r="FS255" s="13">
        <f t="shared" si="471"/>
        <v>-623.57440347071588</v>
      </c>
      <c r="FT255" s="13">
        <f t="shared" si="471"/>
        <v>-623.52570194384452</v>
      </c>
      <c r="FU255" s="13">
        <f t="shared" si="471"/>
        <v>-623.47741935483873</v>
      </c>
      <c r="FV255" s="13">
        <f t="shared" si="471"/>
        <v>-623.42955032119914</v>
      </c>
      <c r="FW255" s="13">
        <f t="shared" si="471"/>
        <v>-623.38208955223877</v>
      </c>
      <c r="FX255" s="13">
        <f t="shared" si="471"/>
        <v>-623.33503184713379</v>
      </c>
      <c r="FY255" s="13">
        <f t="shared" si="471"/>
        <v>-623.28837209302321</v>
      </c>
      <c r="FZ255" s="13">
        <f t="shared" si="471"/>
        <v>-623.2421052631579</v>
      </c>
      <c r="GA255" s="13">
        <f t="shared" si="471"/>
        <v>-623.19622641509432</v>
      </c>
      <c r="GB255" s="13">
        <f t="shared" si="471"/>
        <v>-623.15073068893525</v>
      </c>
      <c r="GC255" s="13">
        <f t="shared" si="471"/>
        <v>-623.10561330561336</v>
      </c>
      <c r="GD255" s="13">
        <f t="shared" si="471"/>
        <v>-623.06086956521744</v>
      </c>
      <c r="GE255" s="13">
        <f t="shared" si="471"/>
        <v>-623.01649484536085</v>
      </c>
      <c r="GF255" s="13">
        <f t="shared" si="471"/>
        <v>-622.97248459958928</v>
      </c>
      <c r="GG255" s="13">
        <f t="shared" si="471"/>
        <v>-622.92883435582826</v>
      </c>
      <c r="GH255" s="13">
        <f t="shared" si="471"/>
        <v>-622.8855397148676</v>
      </c>
      <c r="GI255" s="13">
        <f t="shared" si="471"/>
        <v>-622.8425963488844</v>
      </c>
      <c r="GJ255" s="13">
        <f t="shared" si="471"/>
        <v>-622.79999999999995</v>
      </c>
      <c r="GK255" s="13">
        <f t="shared" si="471"/>
        <v>-622.75774647887329</v>
      </c>
      <c r="GL255" s="13">
        <f t="shared" si="471"/>
        <v>-622.71583166332664</v>
      </c>
      <c r="GM255" s="13">
        <f t="shared" si="471"/>
        <v>-622.67425149700603</v>
      </c>
      <c r="GN255" s="13">
        <f t="shared" si="471"/>
        <v>-622.63300198807156</v>
      </c>
      <c r="GO255" s="13">
        <f t="shared" si="471"/>
        <v>-622.59207920792073</v>
      </c>
      <c r="GP255" s="13">
        <f t="shared" si="471"/>
        <v>-622.55147928994086</v>
      </c>
      <c r="GQ255" s="13">
        <f t="shared" si="471"/>
        <v>-622.51119842829075</v>
      </c>
      <c r="GR255" s="13">
        <f t="shared" si="471"/>
        <v>-622.47123287671229</v>
      </c>
      <c r="GS255" s="13">
        <f t="shared" si="471"/>
        <v>-622.43157894736839</v>
      </c>
      <c r="GT255" s="13">
        <f t="shared" si="471"/>
        <v>-622.39223300970878</v>
      </c>
      <c r="GU255" s="13">
        <f t="shared" si="471"/>
        <v>-622.35319148936173</v>
      </c>
      <c r="GV255" s="13">
        <f t="shared" si="471"/>
        <v>-622.31445086705207</v>
      </c>
      <c r="GW255" s="13">
        <f t="shared" si="471"/>
        <v>-622.27600767754325</v>
      </c>
      <c r="GX255" s="13">
        <f t="shared" si="471"/>
        <v>-622.23785850860418</v>
      </c>
      <c r="GY255" s="13">
        <f t="shared" si="471"/>
        <v>-622.20000000000005</v>
      </c>
      <c r="GZ255" s="13">
        <f t="shared" si="471"/>
        <v>-622.16242884250471</v>
      </c>
      <c r="HA255" s="13">
        <f t="shared" si="471"/>
        <v>-622.12514177693765</v>
      </c>
      <c r="HB255" s="13">
        <f t="shared" si="471"/>
        <v>-622.08813559322039</v>
      </c>
      <c r="HC255" s="13">
        <f t="shared" si="471"/>
        <v>-622.05140712945592</v>
      </c>
      <c r="HD255" s="13">
        <f t="shared" si="471"/>
        <v>-622.01495327102805</v>
      </c>
      <c r="HE255" s="13">
        <f t="shared" si="471"/>
        <v>-621.97877094972068</v>
      </c>
      <c r="HF255" s="13">
        <f t="shared" si="471"/>
        <v>-621.94285714285718</v>
      </c>
      <c r="HG255" s="13">
        <f t="shared" si="471"/>
        <v>-621.90720887245845</v>
      </c>
      <c r="HH255" s="13">
        <f t="shared" si="471"/>
        <v>-621.87182320441991</v>
      </c>
      <c r="HI255" s="13">
        <f t="shared" si="471"/>
        <v>-621.83669724770641</v>
      </c>
      <c r="HJ255" s="13">
        <f t="shared" si="471"/>
        <v>-621.80182815356488</v>
      </c>
      <c r="HK255" s="13">
        <f t="shared" si="471"/>
        <v>-621.7672131147541</v>
      </c>
      <c r="HL255" s="13">
        <f t="shared" si="471"/>
        <v>-621.73284936479126</v>
      </c>
      <c r="HM255" s="13">
        <f t="shared" si="471"/>
        <v>-621.69873417721521</v>
      </c>
      <c r="HN255" s="13">
        <f t="shared" si="471"/>
        <v>-621.66486486486485</v>
      </c>
      <c r="HO255" s="13">
        <f t="shared" si="471"/>
        <v>-621.63123877917417</v>
      </c>
      <c r="HP255" s="13">
        <f t="shared" si="471"/>
        <v>-621.59785330948125</v>
      </c>
      <c r="HQ255" s="13">
        <f t="shared" si="471"/>
        <v>-621.56470588235288</v>
      </c>
      <c r="HR255" s="13">
        <f t="shared" si="471"/>
        <v>-621.53179396092366</v>
      </c>
      <c r="HS255" s="13">
        <f t="shared" si="471"/>
        <v>-621.49911504424779</v>
      </c>
      <c r="HT255" s="13">
        <f t="shared" si="471"/>
        <v>-621.4666666666667</v>
      </c>
      <c r="HU255" s="13">
        <f t="shared" si="471"/>
        <v>-621.43444639718803</v>
      </c>
      <c r="HV255" s="13">
        <f t="shared" si="471"/>
        <v>-621.40245183887919</v>
      </c>
      <c r="HW255" s="13">
        <f t="shared" si="471"/>
        <v>-621.37068062827223</v>
      </c>
      <c r="HX255" s="13">
        <f t="shared" si="471"/>
        <v>-621.33913043478265</v>
      </c>
      <c r="HY255" s="13">
        <f t="shared" si="471"/>
        <v>-621.3077989601386</v>
      </c>
      <c r="HZ255" s="13">
        <f t="shared" si="471"/>
        <v>-621.2766839378238</v>
      </c>
      <c r="IA255" s="13">
        <f t="shared" si="471"/>
        <v>-621.24578313253016</v>
      </c>
      <c r="IB255" s="13">
        <f t="shared" si="471"/>
        <v>-621.21509433962262</v>
      </c>
      <c r="IC255" s="13">
        <f t="shared" si="471"/>
        <v>-621.18461538461543</v>
      </c>
      <c r="ID255" s="13">
        <f t="shared" si="471"/>
        <v>-621.15434412265756</v>
      </c>
      <c r="IE255" s="13">
        <f t="shared" si="471"/>
        <v>-621.12427843803061</v>
      </c>
      <c r="IF255" s="13">
        <f t="shared" si="471"/>
        <v>-621.09441624365479</v>
      </c>
      <c r="IG255" s="13">
        <f t="shared" si="471"/>
        <v>-621.06475548060712</v>
      </c>
      <c r="IH255" s="13">
        <f t="shared" si="471"/>
        <v>-621.03529411764703</v>
      </c>
      <c r="II255" s="13">
        <f t="shared" si="471"/>
        <v>-621.00603015075376</v>
      </c>
      <c r="IJ255" s="13">
        <f t="shared" si="471"/>
        <v>-620.97696160267117</v>
      </c>
      <c r="IK255" s="13">
        <f t="shared" si="471"/>
        <v>-620.94808652246252</v>
      </c>
      <c r="IL255" s="13">
        <f t="shared" si="471"/>
        <v>-620.91940298507461</v>
      </c>
      <c r="IM255" s="13">
        <f t="shared" si="471"/>
        <v>-620.89090909090908</v>
      </c>
      <c r="IN255" s="13">
        <f t="shared" si="471"/>
        <v>-620.86260296540365</v>
      </c>
      <c r="IO255" s="13">
        <f t="shared" si="471"/>
        <v>-620.83448275862065</v>
      </c>
      <c r="IP255" s="13">
        <f t="shared" si="471"/>
        <v>-620.8065466448445</v>
      </c>
      <c r="IQ255" s="13">
        <f t="shared" si="471"/>
        <v>-620.77879282218601</v>
      </c>
      <c r="IR255" s="13">
        <f t="shared" si="471"/>
        <v>-620.75121951219512</v>
      </c>
      <c r="IS255" s="13">
        <f t="shared" si="471"/>
        <v>-620.72382495948136</v>
      </c>
      <c r="IT255" s="13">
        <f t="shared" si="471"/>
        <v>-620.69660743134091</v>
      </c>
      <c r="IU255" s="13">
        <f t="shared" si="471"/>
        <v>-620.66956521739132</v>
      </c>
      <c r="IV255" s="13">
        <f t="shared" si="471"/>
        <v>-620.64269662921345</v>
      </c>
      <c r="IW255" s="13"/>
      <c r="IX255" s="13"/>
      <c r="IY255" s="13"/>
      <c r="IZ255" s="13"/>
      <c r="JA255" s="13"/>
      <c r="JB255" s="13"/>
    </row>
    <row r="256" spans="1:262" ht="12.75" customHeight="1" x14ac:dyDescent="0.3">
      <c r="A256" s="14" t="s">
        <v>44</v>
      </c>
      <c r="B256" s="18">
        <v>362</v>
      </c>
      <c r="C256" s="19">
        <f t="shared" si="452"/>
        <v>54</v>
      </c>
      <c r="D256" s="19">
        <f t="shared" si="453"/>
        <v>-308</v>
      </c>
      <c r="E256" s="19">
        <f t="shared" si="454"/>
        <v>10.5</v>
      </c>
      <c r="F256" s="18" t="e">
        <f t="shared" si="455"/>
        <v>#NUM!</v>
      </c>
      <c r="G256" s="19">
        <f t="shared" si="456"/>
        <v>-11</v>
      </c>
      <c r="H256" s="16">
        <f t="shared" si="457"/>
        <v>74</v>
      </c>
      <c r="I256" s="19"/>
      <c r="J256" s="19"/>
      <c r="K256" s="19"/>
      <c r="L256" s="19"/>
      <c r="M256" s="19"/>
      <c r="N256" s="19"/>
      <c r="O256" s="19"/>
      <c r="P256" s="19"/>
      <c r="Q256" s="19"/>
      <c r="R256" s="4">
        <v>6000</v>
      </c>
      <c r="S256" s="17">
        <f t="shared" si="458"/>
        <v>0.5</v>
      </c>
      <c r="T256" s="17">
        <v>1.5</v>
      </c>
      <c r="U256" s="17">
        <f t="shared" si="459"/>
        <v>0.75</v>
      </c>
      <c r="V256" s="17">
        <f t="shared" si="460"/>
        <v>60</v>
      </c>
      <c r="W256" s="17">
        <f t="shared" si="461"/>
        <v>0.375</v>
      </c>
      <c r="X256" s="17">
        <f t="shared" si="462"/>
        <v>75</v>
      </c>
      <c r="Y256" s="4">
        <f t="shared" si="463"/>
        <v>60</v>
      </c>
      <c r="Z256" s="4">
        <v>0.05</v>
      </c>
      <c r="AA256" s="4">
        <v>12</v>
      </c>
      <c r="AB256" s="4">
        <v>7</v>
      </c>
      <c r="AC256" s="4">
        <v>500</v>
      </c>
      <c r="AD256" s="4">
        <v>60</v>
      </c>
      <c r="AE256" s="4">
        <f t="shared" si="464"/>
        <v>135</v>
      </c>
      <c r="AF256" s="4">
        <f t="shared" si="465"/>
        <v>13.5</v>
      </c>
      <c r="AG256" s="13">
        <f t="shared" ref="AG256:IV256" si="472">((($V256+$X256)/10*MAX((AG$2/$AC256),1)+($Y256/80*180*$Z256))/(MAX((AG$2/$AA256),1)+$AB256))*28-$B256</f>
        <v>-291.125</v>
      </c>
      <c r="AH256" s="13">
        <f t="shared" si="472"/>
        <v>-291.125</v>
      </c>
      <c r="AI256" s="13">
        <f t="shared" si="472"/>
        <v>-295.29411764705884</v>
      </c>
      <c r="AJ256" s="13">
        <f t="shared" si="472"/>
        <v>-299</v>
      </c>
      <c r="AK256" s="13">
        <f t="shared" si="472"/>
        <v>-302.31578947368422</v>
      </c>
      <c r="AL256" s="13">
        <f t="shared" si="472"/>
        <v>-305.3</v>
      </c>
      <c r="AM256" s="13">
        <f t="shared" si="472"/>
        <v>-308</v>
      </c>
      <c r="AN256" s="13">
        <f t="shared" si="472"/>
        <v>-310.45454545454544</v>
      </c>
      <c r="AO256" s="13">
        <f t="shared" si="472"/>
        <v>-312.69565217391306</v>
      </c>
      <c r="AP256" s="13">
        <f t="shared" si="472"/>
        <v>-314.75</v>
      </c>
      <c r="AQ256" s="13">
        <f t="shared" si="472"/>
        <v>-316.64</v>
      </c>
      <c r="AR256" s="13">
        <f t="shared" si="472"/>
        <v>-318.38461538461536</v>
      </c>
      <c r="AS256" s="13">
        <f t="shared" si="472"/>
        <v>-320</v>
      </c>
      <c r="AT256" s="13">
        <f t="shared" si="472"/>
        <v>-321.5</v>
      </c>
      <c r="AU256" s="13">
        <f t="shared" si="472"/>
        <v>-322.89655172413791</v>
      </c>
      <c r="AV256" s="13">
        <f t="shared" si="472"/>
        <v>-324.2</v>
      </c>
      <c r="AW256" s="13">
        <f t="shared" si="472"/>
        <v>-325.41935483870969</v>
      </c>
      <c r="AX256" s="13">
        <f t="shared" si="472"/>
        <v>-326.5625</v>
      </c>
      <c r="AY256" s="13">
        <f t="shared" si="472"/>
        <v>-327.63636363636363</v>
      </c>
      <c r="AZ256" s="13">
        <f t="shared" si="472"/>
        <v>-328.64705882352939</v>
      </c>
      <c r="BA256" s="13">
        <f t="shared" si="472"/>
        <v>-329.6</v>
      </c>
      <c r="BB256" s="13">
        <f t="shared" si="472"/>
        <v>-330.5</v>
      </c>
      <c r="BC256" s="13">
        <f t="shared" si="472"/>
        <v>-331.35135135135135</v>
      </c>
      <c r="BD256" s="13">
        <f t="shared" si="472"/>
        <v>-332.15789473684208</v>
      </c>
      <c r="BE256" s="13">
        <f t="shared" si="472"/>
        <v>-332.92307692307691</v>
      </c>
      <c r="BF256" s="13">
        <f t="shared" si="472"/>
        <v>-333.65</v>
      </c>
      <c r="BG256" s="13">
        <f t="shared" si="472"/>
        <v>-334.34146341463418</v>
      </c>
      <c r="BH256" s="13">
        <f t="shared" si="472"/>
        <v>-335</v>
      </c>
      <c r="BI256" s="13">
        <f t="shared" si="472"/>
        <v>-335.62790697674416</v>
      </c>
      <c r="BJ256" s="13">
        <f t="shared" si="472"/>
        <v>-336.22727272727275</v>
      </c>
      <c r="BK256" s="13">
        <f t="shared" si="472"/>
        <v>-336.8</v>
      </c>
      <c r="BL256" s="13">
        <f t="shared" si="472"/>
        <v>-337.3478260869565</v>
      </c>
      <c r="BM256" s="13">
        <f t="shared" si="472"/>
        <v>-337.87234042553189</v>
      </c>
      <c r="BN256" s="13">
        <f t="shared" si="472"/>
        <v>-338.375</v>
      </c>
      <c r="BO256" s="13">
        <f t="shared" si="472"/>
        <v>-338.85714285714283</v>
      </c>
      <c r="BP256" s="13">
        <f t="shared" si="472"/>
        <v>-339.32</v>
      </c>
      <c r="BQ256" s="13">
        <f t="shared" si="472"/>
        <v>-339.76470588235293</v>
      </c>
      <c r="BR256" s="13">
        <f t="shared" si="472"/>
        <v>-340.19230769230768</v>
      </c>
      <c r="BS256" s="13">
        <f t="shared" si="472"/>
        <v>-340.60377358490564</v>
      </c>
      <c r="BT256" s="13">
        <f t="shared" si="472"/>
        <v>-341</v>
      </c>
      <c r="BU256" s="13">
        <f t="shared" si="472"/>
        <v>-341.38181818181818</v>
      </c>
      <c r="BV256" s="13">
        <f t="shared" si="472"/>
        <v>-341.75</v>
      </c>
      <c r="BW256" s="13">
        <f t="shared" si="472"/>
        <v>-342.10526315789474</v>
      </c>
      <c r="BX256" s="13">
        <f t="shared" si="472"/>
        <v>-342.44827586206895</v>
      </c>
      <c r="BY256" s="13">
        <f t="shared" si="472"/>
        <v>-342.77966101694915</v>
      </c>
      <c r="BZ256" s="13">
        <f t="shared" si="472"/>
        <v>-343.1</v>
      </c>
      <c r="CA256" s="13">
        <f t="shared" si="472"/>
        <v>-343.40983606557376</v>
      </c>
      <c r="CB256" s="13">
        <f t="shared" si="472"/>
        <v>-343.70967741935482</v>
      </c>
      <c r="CC256" s="13">
        <f t="shared" si="472"/>
        <v>-344</v>
      </c>
      <c r="CD256" s="13">
        <f t="shared" si="472"/>
        <v>-344.28125</v>
      </c>
      <c r="CE256" s="13">
        <f t="shared" si="472"/>
        <v>-344.55384615384617</v>
      </c>
      <c r="CF256" s="13">
        <f t="shared" si="472"/>
        <v>-344.81818181818181</v>
      </c>
      <c r="CG256" s="13">
        <f t="shared" si="472"/>
        <v>-345.07462686567163</v>
      </c>
      <c r="CH256" s="13">
        <f t="shared" si="472"/>
        <v>-345.3235294117647</v>
      </c>
      <c r="CI256" s="13">
        <f t="shared" si="472"/>
        <v>-345.56521739130437</v>
      </c>
      <c r="CJ256" s="13">
        <f t="shared" si="472"/>
        <v>-345.8</v>
      </c>
      <c r="CK256" s="13">
        <f t="shared" si="472"/>
        <v>-346.02816901408448</v>
      </c>
      <c r="CL256" s="13">
        <f t="shared" si="472"/>
        <v>-346.25</v>
      </c>
      <c r="CM256" s="13">
        <f t="shared" si="472"/>
        <v>-346.46575342465752</v>
      </c>
      <c r="CN256" s="13">
        <f t="shared" si="472"/>
        <v>-346.67567567567568</v>
      </c>
      <c r="CO256" s="13">
        <f t="shared" si="472"/>
        <v>-346.88</v>
      </c>
      <c r="CP256" s="13">
        <f t="shared" si="472"/>
        <v>-347.07894736842104</v>
      </c>
      <c r="CQ256" s="13">
        <f t="shared" si="472"/>
        <v>-347.27272727272725</v>
      </c>
      <c r="CR256" s="13">
        <f t="shared" si="472"/>
        <v>-347.46153846153845</v>
      </c>
      <c r="CS256" s="13">
        <f t="shared" si="472"/>
        <v>-347.64556962025318</v>
      </c>
      <c r="CT256" s="13">
        <f t="shared" si="472"/>
        <v>-347.82499999999999</v>
      </c>
      <c r="CU256" s="13">
        <f t="shared" si="472"/>
        <v>-348</v>
      </c>
      <c r="CV256" s="13">
        <f t="shared" si="472"/>
        <v>-348.17073170731709</v>
      </c>
      <c r="CW256" s="13">
        <f t="shared" si="472"/>
        <v>-348.33734939759034</v>
      </c>
      <c r="CX256" s="13">
        <f t="shared" si="472"/>
        <v>-348.5</v>
      </c>
      <c r="CY256" s="13">
        <f t="shared" si="472"/>
        <v>-348.65882352941179</v>
      </c>
      <c r="CZ256" s="13">
        <f t="shared" si="472"/>
        <v>-348.81395348837208</v>
      </c>
      <c r="DA256" s="13">
        <f t="shared" si="472"/>
        <v>-348.9655172413793</v>
      </c>
      <c r="DB256" s="13">
        <f t="shared" si="472"/>
        <v>-349.11363636363637</v>
      </c>
      <c r="DC256" s="13">
        <f t="shared" si="472"/>
        <v>-349.25842696629212</v>
      </c>
      <c r="DD256" s="13">
        <f t="shared" si="472"/>
        <v>-349.4</v>
      </c>
      <c r="DE256" s="13">
        <f t="shared" si="472"/>
        <v>-349.53846153846155</v>
      </c>
      <c r="DF256" s="13">
        <f t="shared" si="472"/>
        <v>-349.67391304347825</v>
      </c>
      <c r="DG256" s="13">
        <f t="shared" si="472"/>
        <v>-349.80645161290323</v>
      </c>
      <c r="DH256" s="13">
        <f t="shared" si="472"/>
        <v>-349.93617021276594</v>
      </c>
      <c r="DI256" s="13">
        <f t="shared" si="472"/>
        <v>-350.06315789473683</v>
      </c>
      <c r="DJ256" s="13">
        <f t="shared" si="472"/>
        <v>-350.1875</v>
      </c>
      <c r="DK256" s="13">
        <f t="shared" si="472"/>
        <v>-350.30927835051546</v>
      </c>
      <c r="DL256" s="13">
        <f t="shared" si="472"/>
        <v>-350.36685714285716</v>
      </c>
      <c r="DM256" s="13">
        <f t="shared" si="472"/>
        <v>-350.39272727272726</v>
      </c>
      <c r="DN256" s="13">
        <f t="shared" si="472"/>
        <v>-350.41807999999997</v>
      </c>
      <c r="DO256" s="13">
        <f t="shared" si="472"/>
        <v>-350.44293069306929</v>
      </c>
      <c r="DP256" s="13">
        <f t="shared" si="472"/>
        <v>-350.46729411764704</v>
      </c>
      <c r="DQ256" s="13">
        <f t="shared" si="472"/>
        <v>-350.49118446601943</v>
      </c>
      <c r="DR256" s="13">
        <f t="shared" si="472"/>
        <v>-350.51461538461535</v>
      </c>
      <c r="DS256" s="13">
        <f t="shared" si="472"/>
        <v>-350.5376</v>
      </c>
      <c r="DT256" s="13">
        <f t="shared" si="472"/>
        <v>-350.56015094339625</v>
      </c>
      <c r="DU256" s="13">
        <f t="shared" si="472"/>
        <v>-350.58228037383179</v>
      </c>
      <c r="DV256" s="13">
        <f t="shared" si="472"/>
        <v>-350.60399999999998</v>
      </c>
      <c r="DW256" s="13">
        <f t="shared" si="472"/>
        <v>-350.6253211009174</v>
      </c>
      <c r="DX256" s="13">
        <f t="shared" si="472"/>
        <v>-350.64625454545455</v>
      </c>
      <c r="DY256" s="13">
        <f t="shared" si="472"/>
        <v>-350.66681081081083</v>
      </c>
      <c r="DZ256" s="13">
        <f t="shared" si="472"/>
        <v>-350.68700000000001</v>
      </c>
      <c r="EA256" s="13">
        <f t="shared" si="472"/>
        <v>-350.7068318584071</v>
      </c>
      <c r="EB256" s="13">
        <f t="shared" si="472"/>
        <v>-350.72631578947369</v>
      </c>
      <c r="EC256" s="13">
        <f t="shared" si="472"/>
        <v>-350.74546086956519</v>
      </c>
      <c r="ED256" s="13">
        <f t="shared" si="472"/>
        <v>-350.76427586206898</v>
      </c>
      <c r="EE256" s="13">
        <f t="shared" si="472"/>
        <v>-350.78276923076925</v>
      </c>
      <c r="EF256" s="13">
        <f t="shared" si="472"/>
        <v>-350.80094915254239</v>
      </c>
      <c r="EG256" s="13">
        <f t="shared" si="472"/>
        <v>-350.81882352941176</v>
      </c>
      <c r="EH256" s="13">
        <f t="shared" si="472"/>
        <v>-350.83640000000003</v>
      </c>
      <c r="EI256" s="13">
        <f t="shared" si="472"/>
        <v>-350.85368595041325</v>
      </c>
      <c r="EJ256" s="13">
        <f t="shared" si="472"/>
        <v>-350.87068852459015</v>
      </c>
      <c r="EK256" s="13">
        <f t="shared" si="472"/>
        <v>-350.88741463414635</v>
      </c>
      <c r="EL256" s="13">
        <f t="shared" si="472"/>
        <v>-350.90387096774191</v>
      </c>
      <c r="EM256" s="13">
        <f t="shared" si="472"/>
        <v>-350.92006400000002</v>
      </c>
      <c r="EN256" s="13">
        <f t="shared" si="472"/>
        <v>-350.93599999999998</v>
      </c>
      <c r="EO256" s="13">
        <f t="shared" si="472"/>
        <v>-350.95168503937009</v>
      </c>
      <c r="EP256" s="13">
        <f t="shared" si="472"/>
        <v>-350.96712500000001</v>
      </c>
      <c r="EQ256" s="13">
        <f t="shared" si="472"/>
        <v>-350.98232558139534</v>
      </c>
      <c r="ER256" s="13">
        <f t="shared" si="472"/>
        <v>-350.99729230769231</v>
      </c>
      <c r="ES256" s="13">
        <f t="shared" si="472"/>
        <v>-351.01203053435114</v>
      </c>
      <c r="ET256" s="13">
        <f t="shared" si="472"/>
        <v>-351.02654545454544</v>
      </c>
      <c r="EU256" s="13">
        <f t="shared" si="472"/>
        <v>-351.04084210526315</v>
      </c>
      <c r="EV256" s="13">
        <f t="shared" si="472"/>
        <v>-351.05492537313432</v>
      </c>
      <c r="EW256" s="13">
        <f t="shared" si="472"/>
        <v>-351.06880000000001</v>
      </c>
      <c r="EX256" s="13">
        <f t="shared" si="472"/>
        <v>-351.08247058823531</v>
      </c>
      <c r="EY256" s="13">
        <f t="shared" si="472"/>
        <v>-351.09594160583941</v>
      </c>
      <c r="EZ256" s="13">
        <f t="shared" si="472"/>
        <v>-351.10921739130436</v>
      </c>
      <c r="FA256" s="13">
        <f t="shared" si="472"/>
        <v>-351.12230215827338</v>
      </c>
      <c r="FB256" s="13">
        <f t="shared" si="472"/>
        <v>-351.1352</v>
      </c>
      <c r="FC256" s="13">
        <f t="shared" si="472"/>
        <v>-351.14791489361704</v>
      </c>
      <c r="FD256" s="13">
        <f t="shared" si="472"/>
        <v>-351.16045070422535</v>
      </c>
      <c r="FE256" s="13">
        <f t="shared" si="472"/>
        <v>-351.17281118881118</v>
      </c>
      <c r="FF256" s="13">
        <f t="shared" si="472"/>
        <v>-351.185</v>
      </c>
      <c r="FG256" s="13">
        <f t="shared" si="472"/>
        <v>-351.19702068965518</v>
      </c>
      <c r="FH256" s="13">
        <f t="shared" si="472"/>
        <v>-351.20887671232879</v>
      </c>
      <c r="FI256" s="13">
        <f t="shared" si="472"/>
        <v>-351.22057142857142</v>
      </c>
      <c r="FJ256" s="13">
        <f t="shared" si="472"/>
        <v>-351.23210810810809</v>
      </c>
      <c r="FK256" s="13">
        <f t="shared" si="472"/>
        <v>-351.24348993288589</v>
      </c>
      <c r="FL256" s="13">
        <f t="shared" si="472"/>
        <v>-351.25472000000002</v>
      </c>
      <c r="FM256" s="13">
        <f t="shared" si="472"/>
        <v>-351.26580132450329</v>
      </c>
      <c r="FN256" s="13">
        <f t="shared" si="472"/>
        <v>-351.27673684210527</v>
      </c>
      <c r="FO256" s="13">
        <f t="shared" si="472"/>
        <v>-351.28752941176469</v>
      </c>
      <c r="FP256" s="13">
        <f t="shared" si="472"/>
        <v>-351.29818181818183</v>
      </c>
      <c r="FQ256" s="13">
        <f t="shared" si="472"/>
        <v>-351.30869677419355</v>
      </c>
      <c r="FR256" s="13">
        <f t="shared" si="472"/>
        <v>-351.31907692307692</v>
      </c>
      <c r="FS256" s="13">
        <f t="shared" si="472"/>
        <v>-351.32932484076434</v>
      </c>
      <c r="FT256" s="13">
        <f t="shared" si="472"/>
        <v>-351.33944303797466</v>
      </c>
      <c r="FU256" s="13">
        <f t="shared" si="472"/>
        <v>-351.34943396226413</v>
      </c>
      <c r="FV256" s="13">
        <f t="shared" si="472"/>
        <v>-351.35930000000002</v>
      </c>
      <c r="FW256" s="13">
        <f t="shared" si="472"/>
        <v>-351.36904347826089</v>
      </c>
      <c r="FX256" s="13">
        <f t="shared" si="472"/>
        <v>-351.37866666666667</v>
      </c>
      <c r="FY256" s="13">
        <f t="shared" si="472"/>
        <v>-351.38817177914109</v>
      </c>
      <c r="FZ256" s="13">
        <f t="shared" si="472"/>
        <v>-351.39756097560974</v>
      </c>
      <c r="GA256" s="13">
        <f t="shared" si="472"/>
        <v>-351.40683636363639</v>
      </c>
      <c r="GB256" s="13">
        <f t="shared" si="472"/>
        <v>-351.416</v>
      </c>
      <c r="GC256" s="13">
        <f t="shared" si="472"/>
        <v>-351.42505389221554</v>
      </c>
      <c r="GD256" s="13">
        <f t="shared" si="472"/>
        <v>-351.43400000000003</v>
      </c>
      <c r="GE256" s="13">
        <f t="shared" si="472"/>
        <v>-351.44284023668638</v>
      </c>
      <c r="GF256" s="13">
        <f t="shared" si="472"/>
        <v>-351.45157647058824</v>
      </c>
      <c r="GG256" s="13">
        <f t="shared" si="472"/>
        <v>-351.46021052631579</v>
      </c>
      <c r="GH256" s="13">
        <f t="shared" si="472"/>
        <v>-351.46874418604654</v>
      </c>
      <c r="GI256" s="13">
        <f t="shared" si="472"/>
        <v>-351.47717919075143</v>
      </c>
      <c r="GJ256" s="13">
        <f t="shared" si="472"/>
        <v>-351.48551724137928</v>
      </c>
      <c r="GK256" s="13">
        <f t="shared" si="472"/>
        <v>-351.49376000000001</v>
      </c>
      <c r="GL256" s="13">
        <f t="shared" si="472"/>
        <v>-351.50190909090907</v>
      </c>
      <c r="GM256" s="13">
        <f t="shared" si="472"/>
        <v>-351.50996610169494</v>
      </c>
      <c r="GN256" s="13">
        <f t="shared" si="472"/>
        <v>-351.51793258426966</v>
      </c>
      <c r="GO256" s="13">
        <f t="shared" si="472"/>
        <v>-351.52581005586592</v>
      </c>
      <c r="GP256" s="13">
        <f t="shared" si="472"/>
        <v>-351.53359999999998</v>
      </c>
      <c r="GQ256" s="13">
        <f t="shared" si="472"/>
        <v>-351.54130386740331</v>
      </c>
      <c r="GR256" s="13">
        <f t="shared" si="472"/>
        <v>-351.54892307692307</v>
      </c>
      <c r="GS256" s="13">
        <f t="shared" si="472"/>
        <v>-351.55645901639343</v>
      </c>
      <c r="GT256" s="13">
        <f t="shared" si="472"/>
        <v>-351.56391304347824</v>
      </c>
      <c r="GU256" s="13">
        <f t="shared" si="472"/>
        <v>-351.57128648648649</v>
      </c>
      <c r="GV256" s="13">
        <f t="shared" si="472"/>
        <v>-351.57858064516131</v>
      </c>
      <c r="GW256" s="13">
        <f t="shared" si="472"/>
        <v>-351.58579679144384</v>
      </c>
      <c r="GX256" s="13">
        <f t="shared" si="472"/>
        <v>-351.59293617021274</v>
      </c>
      <c r="GY256" s="13">
        <f t="shared" si="472"/>
        <v>-351.6</v>
      </c>
      <c r="GZ256" s="13">
        <f t="shared" si="472"/>
        <v>-351.60698947368422</v>
      </c>
      <c r="HA256" s="13">
        <f t="shared" si="472"/>
        <v>-351.61390575916232</v>
      </c>
      <c r="HB256" s="13">
        <f t="shared" si="472"/>
        <v>-351.62074999999999</v>
      </c>
      <c r="HC256" s="13">
        <f t="shared" si="472"/>
        <v>-351.6275233160622</v>
      </c>
      <c r="HD256" s="13">
        <f t="shared" si="472"/>
        <v>-351.63422680412373</v>
      </c>
      <c r="HE256" s="13">
        <f t="shared" si="472"/>
        <v>-351.64086153846154</v>
      </c>
      <c r="HF256" s="13">
        <f t="shared" si="472"/>
        <v>-351.64742857142858</v>
      </c>
      <c r="HG256" s="13">
        <f t="shared" si="472"/>
        <v>-351.65392893401014</v>
      </c>
      <c r="HH256" s="13">
        <f t="shared" si="472"/>
        <v>-351.66036363636363</v>
      </c>
      <c r="HI256" s="13">
        <f t="shared" si="472"/>
        <v>-351.66673366834169</v>
      </c>
      <c r="HJ256" s="13">
        <f t="shared" si="472"/>
        <v>-351.67304000000001</v>
      </c>
      <c r="HK256" s="13">
        <f t="shared" si="472"/>
        <v>-351.67928358208957</v>
      </c>
      <c r="HL256" s="13">
        <f t="shared" si="472"/>
        <v>-351.68546534653467</v>
      </c>
      <c r="HM256" s="13">
        <f t="shared" si="472"/>
        <v>-351.69158620689655</v>
      </c>
      <c r="HN256" s="13">
        <f t="shared" si="472"/>
        <v>-351.69764705882352</v>
      </c>
      <c r="HO256" s="13">
        <f t="shared" si="472"/>
        <v>-351.70364878048781</v>
      </c>
      <c r="HP256" s="13">
        <f t="shared" si="472"/>
        <v>-351.70959223300969</v>
      </c>
      <c r="HQ256" s="13">
        <f t="shared" si="472"/>
        <v>-351.71547826086959</v>
      </c>
      <c r="HR256" s="13">
        <f t="shared" si="472"/>
        <v>-351.72130769230768</v>
      </c>
      <c r="HS256" s="13">
        <f t="shared" si="472"/>
        <v>-351.72708133971292</v>
      </c>
      <c r="HT256" s="13">
        <f t="shared" si="472"/>
        <v>-351.7328</v>
      </c>
      <c r="HU256" s="13">
        <f t="shared" si="472"/>
        <v>-351.73846445497628</v>
      </c>
      <c r="HV256" s="13">
        <f t="shared" si="472"/>
        <v>-351.74407547169812</v>
      </c>
      <c r="HW256" s="13">
        <f t="shared" si="472"/>
        <v>-351.7496338028169</v>
      </c>
      <c r="HX256" s="13">
        <f t="shared" si="472"/>
        <v>-351.75514018691587</v>
      </c>
      <c r="HY256" s="13">
        <f t="shared" si="472"/>
        <v>-351.76059534883723</v>
      </c>
      <c r="HZ256" s="13">
        <f t="shared" si="472"/>
        <v>-351.76600000000002</v>
      </c>
      <c r="IA256" s="13">
        <f t="shared" si="472"/>
        <v>-351.77135483870967</v>
      </c>
      <c r="IB256" s="13">
        <f t="shared" si="472"/>
        <v>-351.7766605504587</v>
      </c>
      <c r="IC256" s="13">
        <f t="shared" si="472"/>
        <v>-351.78191780821919</v>
      </c>
      <c r="ID256" s="13">
        <f t="shared" si="472"/>
        <v>-351.78712727272728</v>
      </c>
      <c r="IE256" s="13">
        <f t="shared" si="472"/>
        <v>-351.7922895927602</v>
      </c>
      <c r="IF256" s="13">
        <f t="shared" si="472"/>
        <v>-351.79740540540541</v>
      </c>
      <c r="IG256" s="13">
        <f t="shared" si="472"/>
        <v>-351.80247533632286</v>
      </c>
      <c r="IH256" s="13">
        <f t="shared" si="472"/>
        <v>-351.8075</v>
      </c>
      <c r="II256" s="13">
        <f t="shared" si="472"/>
        <v>-351.81247999999999</v>
      </c>
      <c r="IJ256" s="13">
        <f t="shared" si="472"/>
        <v>-351.81741592920355</v>
      </c>
      <c r="IK256" s="13">
        <f t="shared" si="472"/>
        <v>-351.82230837004403</v>
      </c>
      <c r="IL256" s="13">
        <f t="shared" si="472"/>
        <v>-351.82715789473684</v>
      </c>
      <c r="IM256" s="13">
        <f t="shared" si="472"/>
        <v>-351.83196506550217</v>
      </c>
      <c r="IN256" s="13">
        <f t="shared" si="472"/>
        <v>-351.83673043478262</v>
      </c>
      <c r="IO256" s="13">
        <f t="shared" si="472"/>
        <v>-351.84145454545455</v>
      </c>
      <c r="IP256" s="13">
        <f t="shared" si="472"/>
        <v>-351.84613793103449</v>
      </c>
      <c r="IQ256" s="13">
        <f t="shared" si="472"/>
        <v>-351.85078111587984</v>
      </c>
      <c r="IR256" s="13">
        <f t="shared" si="472"/>
        <v>-351.85538461538459</v>
      </c>
      <c r="IS256" s="13">
        <f t="shared" si="472"/>
        <v>-351.85994893617021</v>
      </c>
      <c r="IT256" s="13">
        <f t="shared" si="472"/>
        <v>-351.86447457627116</v>
      </c>
      <c r="IU256" s="13">
        <f t="shared" si="472"/>
        <v>-351.86896202531648</v>
      </c>
      <c r="IV256" s="13">
        <f t="shared" si="472"/>
        <v>-351.87341176470591</v>
      </c>
      <c r="IW256" s="13"/>
      <c r="IX256" s="13"/>
      <c r="IY256" s="13"/>
      <c r="IZ256" s="13"/>
      <c r="JA256" s="13"/>
      <c r="JB256" s="13"/>
    </row>
    <row r="257" spans="1:262" ht="12.75" customHeight="1" x14ac:dyDescent="0.3">
      <c r="A257" s="10" t="s">
        <v>45</v>
      </c>
      <c r="B257" s="2">
        <v>208</v>
      </c>
      <c r="C257" s="13">
        <f t="shared" si="452"/>
        <v>54</v>
      </c>
      <c r="D257" s="13">
        <f t="shared" si="453"/>
        <v>-154</v>
      </c>
      <c r="E257" s="13">
        <f t="shared" si="454"/>
        <v>10.5</v>
      </c>
      <c r="F257" s="2" t="e">
        <f t="shared" si="455"/>
        <v>#NUM!</v>
      </c>
      <c r="G257" s="13">
        <f t="shared" si="456"/>
        <v>-5.5</v>
      </c>
      <c r="H257" s="11">
        <f t="shared" si="457"/>
        <v>74</v>
      </c>
      <c r="I257" s="13"/>
      <c r="J257" s="13"/>
      <c r="K257" s="13"/>
      <c r="L257" s="13"/>
      <c r="M257" s="13"/>
      <c r="N257" s="13"/>
      <c r="O257" s="13"/>
      <c r="P257" s="13"/>
      <c r="Q257" s="13"/>
      <c r="R257" s="4">
        <v>3000</v>
      </c>
      <c r="S257" s="17">
        <f t="shared" si="458"/>
        <v>0.5</v>
      </c>
      <c r="T257" s="17">
        <v>1.5</v>
      </c>
      <c r="U257" s="17">
        <f t="shared" si="459"/>
        <v>0.75</v>
      </c>
      <c r="V257" s="17">
        <f t="shared" si="460"/>
        <v>60</v>
      </c>
      <c r="W257" s="17">
        <f t="shared" si="461"/>
        <v>0.375</v>
      </c>
      <c r="X257" s="17">
        <f t="shared" si="462"/>
        <v>75</v>
      </c>
      <c r="Y257" s="4">
        <f t="shared" si="463"/>
        <v>60</v>
      </c>
      <c r="Z257" s="4">
        <v>0.05</v>
      </c>
      <c r="AA257" s="4">
        <v>12</v>
      </c>
      <c r="AB257" s="4">
        <v>7</v>
      </c>
      <c r="AC257" s="4">
        <v>500</v>
      </c>
      <c r="AD257" s="4">
        <v>60</v>
      </c>
      <c r="AE257" s="4">
        <f t="shared" si="464"/>
        <v>135</v>
      </c>
      <c r="AF257" s="4">
        <f t="shared" si="465"/>
        <v>13.5</v>
      </c>
      <c r="AG257" s="13">
        <f t="shared" ref="AG257:IV257" si="473">((($V257+$X257)/10*MAX((AG$2/$AC257),1)+($Y257/80*180*$Z257))/(MAX((AG$2/$AA257),1)+$AB257))*28-$B257</f>
        <v>-137.125</v>
      </c>
      <c r="AH257" s="13">
        <f t="shared" si="473"/>
        <v>-137.125</v>
      </c>
      <c r="AI257" s="13">
        <f t="shared" si="473"/>
        <v>-141.29411764705884</v>
      </c>
      <c r="AJ257" s="13">
        <f t="shared" si="473"/>
        <v>-145</v>
      </c>
      <c r="AK257" s="13">
        <f t="shared" si="473"/>
        <v>-148.31578947368422</v>
      </c>
      <c r="AL257" s="13">
        <f t="shared" si="473"/>
        <v>-151.30000000000001</v>
      </c>
      <c r="AM257" s="13">
        <f t="shared" si="473"/>
        <v>-154</v>
      </c>
      <c r="AN257" s="13">
        <f t="shared" si="473"/>
        <v>-156.45454545454544</v>
      </c>
      <c r="AO257" s="13">
        <f t="shared" si="473"/>
        <v>-158.69565217391303</v>
      </c>
      <c r="AP257" s="13">
        <f t="shared" si="473"/>
        <v>-160.75</v>
      </c>
      <c r="AQ257" s="13">
        <f t="shared" si="473"/>
        <v>-162.63999999999999</v>
      </c>
      <c r="AR257" s="13">
        <f t="shared" si="473"/>
        <v>-164.38461538461539</v>
      </c>
      <c r="AS257" s="13">
        <f t="shared" si="473"/>
        <v>-166</v>
      </c>
      <c r="AT257" s="13">
        <f t="shared" si="473"/>
        <v>-167.5</v>
      </c>
      <c r="AU257" s="13">
        <f t="shared" si="473"/>
        <v>-168.89655172413794</v>
      </c>
      <c r="AV257" s="13">
        <f t="shared" si="473"/>
        <v>-170.2</v>
      </c>
      <c r="AW257" s="13">
        <f t="shared" si="473"/>
        <v>-171.41935483870969</v>
      </c>
      <c r="AX257" s="13">
        <f t="shared" si="473"/>
        <v>-172.5625</v>
      </c>
      <c r="AY257" s="13">
        <f t="shared" si="473"/>
        <v>-173.63636363636363</v>
      </c>
      <c r="AZ257" s="13">
        <f t="shared" si="473"/>
        <v>-174.64705882352942</v>
      </c>
      <c r="BA257" s="13">
        <f t="shared" si="473"/>
        <v>-175.6</v>
      </c>
      <c r="BB257" s="13">
        <f t="shared" si="473"/>
        <v>-176.5</v>
      </c>
      <c r="BC257" s="13">
        <f t="shared" si="473"/>
        <v>-177.35135135135135</v>
      </c>
      <c r="BD257" s="13">
        <f t="shared" si="473"/>
        <v>-178.15789473684211</v>
      </c>
      <c r="BE257" s="13">
        <f t="shared" si="473"/>
        <v>-178.92307692307691</v>
      </c>
      <c r="BF257" s="13">
        <f t="shared" si="473"/>
        <v>-179.65</v>
      </c>
      <c r="BG257" s="13">
        <f t="shared" si="473"/>
        <v>-180.34146341463415</v>
      </c>
      <c r="BH257" s="13">
        <f t="shared" si="473"/>
        <v>-181</v>
      </c>
      <c r="BI257" s="13">
        <f t="shared" si="473"/>
        <v>-181.62790697674419</v>
      </c>
      <c r="BJ257" s="13">
        <f t="shared" si="473"/>
        <v>-182.22727272727272</v>
      </c>
      <c r="BK257" s="13">
        <f t="shared" si="473"/>
        <v>-182.8</v>
      </c>
      <c r="BL257" s="13">
        <f t="shared" si="473"/>
        <v>-183.34782608695653</v>
      </c>
      <c r="BM257" s="13">
        <f t="shared" si="473"/>
        <v>-183.87234042553192</v>
      </c>
      <c r="BN257" s="13">
        <f t="shared" si="473"/>
        <v>-184.375</v>
      </c>
      <c r="BO257" s="13">
        <f t="shared" si="473"/>
        <v>-184.85714285714286</v>
      </c>
      <c r="BP257" s="13">
        <f t="shared" si="473"/>
        <v>-185.32</v>
      </c>
      <c r="BQ257" s="13">
        <f t="shared" si="473"/>
        <v>-185.76470588235293</v>
      </c>
      <c r="BR257" s="13">
        <f t="shared" si="473"/>
        <v>-186.19230769230768</v>
      </c>
      <c r="BS257" s="13">
        <f t="shared" si="473"/>
        <v>-186.60377358490567</v>
      </c>
      <c r="BT257" s="13">
        <f t="shared" si="473"/>
        <v>-187</v>
      </c>
      <c r="BU257" s="13">
        <f t="shared" si="473"/>
        <v>-187.38181818181818</v>
      </c>
      <c r="BV257" s="13">
        <f t="shared" si="473"/>
        <v>-187.75</v>
      </c>
      <c r="BW257" s="13">
        <f t="shared" si="473"/>
        <v>-188.10526315789474</v>
      </c>
      <c r="BX257" s="13">
        <f t="shared" si="473"/>
        <v>-188.44827586206895</v>
      </c>
      <c r="BY257" s="13">
        <f t="shared" si="473"/>
        <v>-188.77966101694915</v>
      </c>
      <c r="BZ257" s="13">
        <f t="shared" si="473"/>
        <v>-189.1</v>
      </c>
      <c r="CA257" s="13">
        <f t="shared" si="473"/>
        <v>-189.40983606557376</v>
      </c>
      <c r="CB257" s="13">
        <f t="shared" si="473"/>
        <v>-189.70967741935485</v>
      </c>
      <c r="CC257" s="13">
        <f t="shared" si="473"/>
        <v>-190</v>
      </c>
      <c r="CD257" s="13">
        <f t="shared" si="473"/>
        <v>-190.28125</v>
      </c>
      <c r="CE257" s="13">
        <f t="shared" si="473"/>
        <v>-190.55384615384617</v>
      </c>
      <c r="CF257" s="13">
        <f t="shared" si="473"/>
        <v>-190.81818181818181</v>
      </c>
      <c r="CG257" s="13">
        <f t="shared" si="473"/>
        <v>-191.07462686567163</v>
      </c>
      <c r="CH257" s="13">
        <f t="shared" si="473"/>
        <v>-191.3235294117647</v>
      </c>
      <c r="CI257" s="13">
        <f t="shared" si="473"/>
        <v>-191.56521739130434</v>
      </c>
      <c r="CJ257" s="13">
        <f t="shared" si="473"/>
        <v>-191.8</v>
      </c>
      <c r="CK257" s="13">
        <f t="shared" si="473"/>
        <v>-192.02816901408451</v>
      </c>
      <c r="CL257" s="13">
        <f t="shared" si="473"/>
        <v>-192.25</v>
      </c>
      <c r="CM257" s="13">
        <f t="shared" si="473"/>
        <v>-192.46575342465752</v>
      </c>
      <c r="CN257" s="13">
        <f t="shared" si="473"/>
        <v>-192.67567567567568</v>
      </c>
      <c r="CO257" s="13">
        <f t="shared" si="473"/>
        <v>-192.88</v>
      </c>
      <c r="CP257" s="13">
        <f t="shared" si="473"/>
        <v>-193.07894736842104</v>
      </c>
      <c r="CQ257" s="13">
        <f t="shared" si="473"/>
        <v>-193.27272727272728</v>
      </c>
      <c r="CR257" s="13">
        <f t="shared" si="473"/>
        <v>-193.46153846153845</v>
      </c>
      <c r="CS257" s="13">
        <f t="shared" si="473"/>
        <v>-193.64556962025316</v>
      </c>
      <c r="CT257" s="13">
        <f t="shared" si="473"/>
        <v>-193.82499999999999</v>
      </c>
      <c r="CU257" s="13">
        <f t="shared" si="473"/>
        <v>-194</v>
      </c>
      <c r="CV257" s="13">
        <f t="shared" si="473"/>
        <v>-194.17073170731709</v>
      </c>
      <c r="CW257" s="13">
        <f t="shared" si="473"/>
        <v>-194.33734939759037</v>
      </c>
      <c r="CX257" s="13">
        <f t="shared" si="473"/>
        <v>-194.5</v>
      </c>
      <c r="CY257" s="13">
        <f t="shared" si="473"/>
        <v>-194.65882352941176</v>
      </c>
      <c r="CZ257" s="13">
        <f t="shared" si="473"/>
        <v>-194.81395348837208</v>
      </c>
      <c r="DA257" s="13">
        <f t="shared" si="473"/>
        <v>-194.9655172413793</v>
      </c>
      <c r="DB257" s="13">
        <f t="shared" si="473"/>
        <v>-195.11363636363637</v>
      </c>
      <c r="DC257" s="13">
        <f t="shared" si="473"/>
        <v>-195.25842696629212</v>
      </c>
      <c r="DD257" s="13">
        <f t="shared" si="473"/>
        <v>-195.4</v>
      </c>
      <c r="DE257" s="13">
        <f t="shared" si="473"/>
        <v>-195.53846153846155</v>
      </c>
      <c r="DF257" s="13">
        <f t="shared" si="473"/>
        <v>-195.67391304347825</v>
      </c>
      <c r="DG257" s="13">
        <f t="shared" si="473"/>
        <v>-195.80645161290323</v>
      </c>
      <c r="DH257" s="13">
        <f t="shared" si="473"/>
        <v>-195.93617021276594</v>
      </c>
      <c r="DI257" s="13">
        <f t="shared" si="473"/>
        <v>-196.06315789473683</v>
      </c>
      <c r="DJ257" s="13">
        <f t="shared" si="473"/>
        <v>-196.1875</v>
      </c>
      <c r="DK257" s="13">
        <f t="shared" si="473"/>
        <v>-196.30927835051546</v>
      </c>
      <c r="DL257" s="13">
        <f t="shared" si="473"/>
        <v>-196.36685714285716</v>
      </c>
      <c r="DM257" s="13">
        <f t="shared" si="473"/>
        <v>-196.39272727272729</v>
      </c>
      <c r="DN257" s="13">
        <f t="shared" si="473"/>
        <v>-196.41808</v>
      </c>
      <c r="DO257" s="13">
        <f t="shared" si="473"/>
        <v>-196.44293069306931</v>
      </c>
      <c r="DP257" s="13">
        <f t="shared" si="473"/>
        <v>-196.46729411764707</v>
      </c>
      <c r="DQ257" s="13">
        <f t="shared" si="473"/>
        <v>-196.4911844660194</v>
      </c>
      <c r="DR257" s="13">
        <f t="shared" si="473"/>
        <v>-196.51461538461538</v>
      </c>
      <c r="DS257" s="13">
        <f t="shared" si="473"/>
        <v>-196.5376</v>
      </c>
      <c r="DT257" s="13">
        <f t="shared" si="473"/>
        <v>-196.56015094339622</v>
      </c>
      <c r="DU257" s="13">
        <f t="shared" si="473"/>
        <v>-196.58228037383176</v>
      </c>
      <c r="DV257" s="13">
        <f t="shared" si="473"/>
        <v>-196.60400000000001</v>
      </c>
      <c r="DW257" s="13">
        <f t="shared" si="473"/>
        <v>-196.62532110091743</v>
      </c>
      <c r="DX257" s="13">
        <f t="shared" si="473"/>
        <v>-196.64625454545455</v>
      </c>
      <c r="DY257" s="13">
        <f t="shared" si="473"/>
        <v>-196.6668108108108</v>
      </c>
      <c r="DZ257" s="13">
        <f t="shared" si="473"/>
        <v>-196.68700000000001</v>
      </c>
      <c r="EA257" s="13">
        <f t="shared" si="473"/>
        <v>-196.70683185840707</v>
      </c>
      <c r="EB257" s="13">
        <f t="shared" si="473"/>
        <v>-196.72631578947369</v>
      </c>
      <c r="EC257" s="13">
        <f t="shared" si="473"/>
        <v>-196.74546086956522</v>
      </c>
      <c r="ED257" s="13">
        <f t="shared" si="473"/>
        <v>-196.76427586206896</v>
      </c>
      <c r="EE257" s="13">
        <f t="shared" si="473"/>
        <v>-196.78276923076922</v>
      </c>
      <c r="EF257" s="13">
        <f t="shared" si="473"/>
        <v>-196.80094915254239</v>
      </c>
      <c r="EG257" s="13">
        <f t="shared" si="473"/>
        <v>-196.81882352941176</v>
      </c>
      <c r="EH257" s="13">
        <f t="shared" si="473"/>
        <v>-196.8364</v>
      </c>
      <c r="EI257" s="13">
        <f t="shared" si="473"/>
        <v>-196.85368595041322</v>
      </c>
      <c r="EJ257" s="13">
        <f t="shared" si="473"/>
        <v>-196.87068852459015</v>
      </c>
      <c r="EK257" s="13">
        <f t="shared" si="473"/>
        <v>-196.88741463414635</v>
      </c>
      <c r="EL257" s="13">
        <f t="shared" si="473"/>
        <v>-196.90387096774194</v>
      </c>
      <c r="EM257" s="13">
        <f t="shared" si="473"/>
        <v>-196.920064</v>
      </c>
      <c r="EN257" s="13">
        <f t="shared" si="473"/>
        <v>-196.93600000000001</v>
      </c>
      <c r="EO257" s="13">
        <f t="shared" si="473"/>
        <v>-196.95168503937009</v>
      </c>
      <c r="EP257" s="13">
        <f t="shared" si="473"/>
        <v>-196.96712500000001</v>
      </c>
      <c r="EQ257" s="13">
        <f t="shared" si="473"/>
        <v>-196.98232558139534</v>
      </c>
      <c r="ER257" s="13">
        <f t="shared" si="473"/>
        <v>-196.99729230769231</v>
      </c>
      <c r="ES257" s="13">
        <f t="shared" si="473"/>
        <v>-197.01203053435114</v>
      </c>
      <c r="ET257" s="13">
        <f t="shared" si="473"/>
        <v>-197.02654545454544</v>
      </c>
      <c r="EU257" s="13">
        <f t="shared" si="473"/>
        <v>-197.04084210526315</v>
      </c>
      <c r="EV257" s="13">
        <f t="shared" si="473"/>
        <v>-197.05492537313432</v>
      </c>
      <c r="EW257" s="13">
        <f t="shared" si="473"/>
        <v>-197.06880000000001</v>
      </c>
      <c r="EX257" s="13">
        <f t="shared" si="473"/>
        <v>-197.08247058823528</v>
      </c>
      <c r="EY257" s="13">
        <f t="shared" si="473"/>
        <v>-197.09594160583941</v>
      </c>
      <c r="EZ257" s="13">
        <f t="shared" si="473"/>
        <v>-197.10921739130436</v>
      </c>
      <c r="FA257" s="13">
        <f t="shared" si="473"/>
        <v>-197.12230215827338</v>
      </c>
      <c r="FB257" s="13">
        <f t="shared" si="473"/>
        <v>-197.1352</v>
      </c>
      <c r="FC257" s="13">
        <f t="shared" si="473"/>
        <v>-197.14791489361701</v>
      </c>
      <c r="FD257" s="13">
        <f t="shared" si="473"/>
        <v>-197.16045070422535</v>
      </c>
      <c r="FE257" s="13">
        <f t="shared" si="473"/>
        <v>-197.17281118881118</v>
      </c>
      <c r="FF257" s="13">
        <f t="shared" si="473"/>
        <v>-197.185</v>
      </c>
      <c r="FG257" s="13">
        <f t="shared" si="473"/>
        <v>-197.19702068965518</v>
      </c>
      <c r="FH257" s="13">
        <f t="shared" si="473"/>
        <v>-197.20887671232876</v>
      </c>
      <c r="FI257" s="13">
        <f t="shared" si="473"/>
        <v>-197.22057142857142</v>
      </c>
      <c r="FJ257" s="13">
        <f t="shared" si="473"/>
        <v>-197.23210810810809</v>
      </c>
      <c r="FK257" s="13">
        <f t="shared" si="473"/>
        <v>-197.24348993288589</v>
      </c>
      <c r="FL257" s="13">
        <f t="shared" si="473"/>
        <v>-197.25471999999999</v>
      </c>
      <c r="FM257" s="13">
        <f t="shared" si="473"/>
        <v>-197.26580132450331</v>
      </c>
      <c r="FN257" s="13">
        <f t="shared" si="473"/>
        <v>-197.27673684210527</v>
      </c>
      <c r="FO257" s="13">
        <f t="shared" si="473"/>
        <v>-197.28752941176469</v>
      </c>
      <c r="FP257" s="13">
        <f t="shared" si="473"/>
        <v>-197.29818181818183</v>
      </c>
      <c r="FQ257" s="13">
        <f t="shared" si="473"/>
        <v>-197.30869677419355</v>
      </c>
      <c r="FR257" s="13">
        <f t="shared" si="473"/>
        <v>-197.31907692307692</v>
      </c>
      <c r="FS257" s="13">
        <f t="shared" si="473"/>
        <v>-197.32932484076434</v>
      </c>
      <c r="FT257" s="13">
        <f t="shared" si="473"/>
        <v>-197.33944303797469</v>
      </c>
      <c r="FU257" s="13">
        <f t="shared" si="473"/>
        <v>-197.34943396226416</v>
      </c>
      <c r="FV257" s="13">
        <f t="shared" si="473"/>
        <v>-197.35929999999999</v>
      </c>
      <c r="FW257" s="13">
        <f t="shared" si="473"/>
        <v>-197.36904347826086</v>
      </c>
      <c r="FX257" s="13">
        <f t="shared" si="473"/>
        <v>-197.37866666666667</v>
      </c>
      <c r="FY257" s="13">
        <f t="shared" si="473"/>
        <v>-197.38817177914109</v>
      </c>
      <c r="FZ257" s="13">
        <f t="shared" si="473"/>
        <v>-197.39756097560976</v>
      </c>
      <c r="GA257" s="13">
        <f t="shared" si="473"/>
        <v>-197.40683636363636</v>
      </c>
      <c r="GB257" s="13">
        <f t="shared" si="473"/>
        <v>-197.416</v>
      </c>
      <c r="GC257" s="13">
        <f t="shared" si="473"/>
        <v>-197.42505389221557</v>
      </c>
      <c r="GD257" s="13">
        <f t="shared" si="473"/>
        <v>-197.434</v>
      </c>
      <c r="GE257" s="13">
        <f t="shared" si="473"/>
        <v>-197.44284023668638</v>
      </c>
      <c r="GF257" s="13">
        <f t="shared" si="473"/>
        <v>-197.45157647058824</v>
      </c>
      <c r="GG257" s="13">
        <f t="shared" si="473"/>
        <v>-197.46021052631579</v>
      </c>
      <c r="GH257" s="13">
        <f t="shared" si="473"/>
        <v>-197.46874418604651</v>
      </c>
      <c r="GI257" s="13">
        <f t="shared" si="473"/>
        <v>-197.47717919075146</v>
      </c>
      <c r="GJ257" s="13">
        <f t="shared" si="473"/>
        <v>-197.48551724137931</v>
      </c>
      <c r="GK257" s="13">
        <f t="shared" si="473"/>
        <v>-197.49376000000001</v>
      </c>
      <c r="GL257" s="13">
        <f t="shared" si="473"/>
        <v>-197.50190909090909</v>
      </c>
      <c r="GM257" s="13">
        <f t="shared" si="473"/>
        <v>-197.50996610169491</v>
      </c>
      <c r="GN257" s="13">
        <f t="shared" si="473"/>
        <v>-197.51793258426966</v>
      </c>
      <c r="GO257" s="13">
        <f t="shared" si="473"/>
        <v>-197.52581005586592</v>
      </c>
      <c r="GP257" s="13">
        <f t="shared" si="473"/>
        <v>-197.53360000000001</v>
      </c>
      <c r="GQ257" s="13">
        <f t="shared" si="473"/>
        <v>-197.54130386740331</v>
      </c>
      <c r="GR257" s="13">
        <f t="shared" si="473"/>
        <v>-197.54892307692307</v>
      </c>
      <c r="GS257" s="13">
        <f t="shared" si="473"/>
        <v>-197.55645901639343</v>
      </c>
      <c r="GT257" s="13">
        <f t="shared" si="473"/>
        <v>-197.56391304347827</v>
      </c>
      <c r="GU257" s="13">
        <f t="shared" si="473"/>
        <v>-197.57128648648649</v>
      </c>
      <c r="GV257" s="13">
        <f t="shared" si="473"/>
        <v>-197.57858064516128</v>
      </c>
      <c r="GW257" s="13">
        <f t="shared" si="473"/>
        <v>-197.58579679144384</v>
      </c>
      <c r="GX257" s="13">
        <f t="shared" si="473"/>
        <v>-197.59293617021277</v>
      </c>
      <c r="GY257" s="13">
        <f t="shared" si="473"/>
        <v>-197.6</v>
      </c>
      <c r="GZ257" s="13">
        <f t="shared" si="473"/>
        <v>-197.60698947368422</v>
      </c>
      <c r="HA257" s="13">
        <f t="shared" si="473"/>
        <v>-197.61390575916229</v>
      </c>
      <c r="HB257" s="13">
        <f t="shared" si="473"/>
        <v>-197.62074999999999</v>
      </c>
      <c r="HC257" s="13">
        <f t="shared" si="473"/>
        <v>-197.62752331606217</v>
      </c>
      <c r="HD257" s="13">
        <f t="shared" si="473"/>
        <v>-197.6342268041237</v>
      </c>
      <c r="HE257" s="13">
        <f t="shared" si="473"/>
        <v>-197.64086153846154</v>
      </c>
      <c r="HF257" s="13">
        <f t="shared" si="473"/>
        <v>-197.64742857142858</v>
      </c>
      <c r="HG257" s="13">
        <f t="shared" si="473"/>
        <v>-197.65392893401014</v>
      </c>
      <c r="HH257" s="13">
        <f t="shared" si="473"/>
        <v>-197.66036363636363</v>
      </c>
      <c r="HI257" s="13">
        <f t="shared" si="473"/>
        <v>-197.66673366834172</v>
      </c>
      <c r="HJ257" s="13">
        <f t="shared" si="473"/>
        <v>-197.67303999999999</v>
      </c>
      <c r="HK257" s="13">
        <f t="shared" si="473"/>
        <v>-197.67928358208954</v>
      </c>
      <c r="HL257" s="13">
        <f t="shared" si="473"/>
        <v>-197.68546534653467</v>
      </c>
      <c r="HM257" s="13">
        <f t="shared" si="473"/>
        <v>-197.69158620689655</v>
      </c>
      <c r="HN257" s="13">
        <f t="shared" si="473"/>
        <v>-197.69764705882352</v>
      </c>
      <c r="HO257" s="13">
        <f t="shared" si="473"/>
        <v>-197.70364878048781</v>
      </c>
      <c r="HP257" s="13">
        <f t="shared" si="473"/>
        <v>-197.70959223300972</v>
      </c>
      <c r="HQ257" s="13">
        <f t="shared" si="473"/>
        <v>-197.71547826086956</v>
      </c>
      <c r="HR257" s="13">
        <f t="shared" si="473"/>
        <v>-197.7213076923077</v>
      </c>
      <c r="HS257" s="13">
        <f t="shared" si="473"/>
        <v>-197.72708133971292</v>
      </c>
      <c r="HT257" s="13">
        <f t="shared" si="473"/>
        <v>-197.7328</v>
      </c>
      <c r="HU257" s="13">
        <f t="shared" si="473"/>
        <v>-197.73846445497631</v>
      </c>
      <c r="HV257" s="13">
        <f t="shared" si="473"/>
        <v>-197.74407547169812</v>
      </c>
      <c r="HW257" s="13">
        <f t="shared" si="473"/>
        <v>-197.7496338028169</v>
      </c>
      <c r="HX257" s="13">
        <f t="shared" si="473"/>
        <v>-197.7551401869159</v>
      </c>
      <c r="HY257" s="13">
        <f t="shared" si="473"/>
        <v>-197.7605953488372</v>
      </c>
      <c r="HZ257" s="13">
        <f t="shared" si="473"/>
        <v>-197.76599999999999</v>
      </c>
      <c r="IA257" s="13">
        <f t="shared" si="473"/>
        <v>-197.77135483870967</v>
      </c>
      <c r="IB257" s="13">
        <f t="shared" si="473"/>
        <v>-197.7766605504587</v>
      </c>
      <c r="IC257" s="13">
        <f t="shared" si="473"/>
        <v>-197.78191780821919</v>
      </c>
      <c r="ID257" s="13">
        <f t="shared" si="473"/>
        <v>-197.78712727272728</v>
      </c>
      <c r="IE257" s="13">
        <f t="shared" si="473"/>
        <v>-197.79228959276017</v>
      </c>
      <c r="IF257" s="13">
        <f t="shared" si="473"/>
        <v>-197.79740540540541</v>
      </c>
      <c r="IG257" s="13">
        <f t="shared" si="473"/>
        <v>-197.80247533632286</v>
      </c>
      <c r="IH257" s="13">
        <f t="shared" si="473"/>
        <v>-197.8075</v>
      </c>
      <c r="II257" s="13">
        <f t="shared" si="473"/>
        <v>-197.81247999999999</v>
      </c>
      <c r="IJ257" s="13">
        <f t="shared" si="473"/>
        <v>-197.81741592920355</v>
      </c>
      <c r="IK257" s="13">
        <f t="shared" si="473"/>
        <v>-197.82230837004406</v>
      </c>
      <c r="IL257" s="13">
        <f t="shared" si="473"/>
        <v>-197.82715789473684</v>
      </c>
      <c r="IM257" s="13">
        <f t="shared" si="473"/>
        <v>-197.83196506550217</v>
      </c>
      <c r="IN257" s="13">
        <f t="shared" si="473"/>
        <v>-197.8367304347826</v>
      </c>
      <c r="IO257" s="13">
        <f t="shared" si="473"/>
        <v>-197.84145454545455</v>
      </c>
      <c r="IP257" s="13">
        <f t="shared" si="473"/>
        <v>-197.84613793103449</v>
      </c>
      <c r="IQ257" s="13">
        <f t="shared" si="473"/>
        <v>-197.85078111587984</v>
      </c>
      <c r="IR257" s="13">
        <f t="shared" si="473"/>
        <v>-197.85538461538462</v>
      </c>
      <c r="IS257" s="13">
        <f t="shared" si="473"/>
        <v>-197.85994893617021</v>
      </c>
      <c r="IT257" s="13">
        <f t="shared" si="473"/>
        <v>-197.86447457627119</v>
      </c>
      <c r="IU257" s="13">
        <f t="shared" si="473"/>
        <v>-197.86896202531645</v>
      </c>
      <c r="IV257" s="13">
        <f t="shared" si="473"/>
        <v>-197.87341176470588</v>
      </c>
      <c r="IW257" s="13"/>
      <c r="IX257" s="13"/>
      <c r="IY257" s="13"/>
      <c r="IZ257" s="13"/>
      <c r="JA257" s="13"/>
      <c r="JB257" s="13"/>
    </row>
    <row r="258" spans="1:262" ht="12.75" customHeight="1" x14ac:dyDescent="0.3">
      <c r="A258" s="14" t="s">
        <v>46</v>
      </c>
      <c r="B258" s="18">
        <v>84</v>
      </c>
      <c r="C258" s="19">
        <f t="shared" si="452"/>
        <v>54</v>
      </c>
      <c r="D258" s="19">
        <f t="shared" si="453"/>
        <v>-30</v>
      </c>
      <c r="E258" s="19">
        <f t="shared" si="454"/>
        <v>10.5</v>
      </c>
      <c r="F258" s="18" t="e">
        <f t="shared" si="455"/>
        <v>#NUM!</v>
      </c>
      <c r="G258" s="19">
        <f t="shared" si="456"/>
        <v>-1.0714285714285714</v>
      </c>
      <c r="H258" s="16">
        <f t="shared" si="457"/>
        <v>74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4">
        <v>2000</v>
      </c>
      <c r="S258" s="17">
        <f t="shared" si="458"/>
        <v>0.5</v>
      </c>
      <c r="T258" s="17">
        <v>1.5</v>
      </c>
      <c r="U258" s="17">
        <f t="shared" si="459"/>
        <v>0.75</v>
      </c>
      <c r="V258" s="17">
        <f t="shared" si="460"/>
        <v>60</v>
      </c>
      <c r="W258" s="17">
        <f t="shared" si="461"/>
        <v>0.375</v>
      </c>
      <c r="X258" s="17">
        <f t="shared" si="462"/>
        <v>75</v>
      </c>
      <c r="Y258" s="4">
        <f t="shared" si="463"/>
        <v>60</v>
      </c>
      <c r="Z258" s="4">
        <v>0.05</v>
      </c>
      <c r="AA258" s="4">
        <v>12</v>
      </c>
      <c r="AB258" s="4">
        <v>7</v>
      </c>
      <c r="AC258" s="4">
        <v>500</v>
      </c>
      <c r="AD258" s="4">
        <v>60</v>
      </c>
      <c r="AE258" s="4">
        <f t="shared" si="464"/>
        <v>135</v>
      </c>
      <c r="AF258" s="4">
        <f t="shared" si="465"/>
        <v>13.5</v>
      </c>
      <c r="AG258" s="13">
        <f t="shared" ref="AG258:IV258" si="474">((($V258+$X258)/10*MAX((AG$2/$AC258),1)+($Y258/80*180*$Z258))/(MAX((AG$2/$AA258),1)+$AB258))*28-$B258</f>
        <v>-13.125</v>
      </c>
      <c r="AH258" s="13">
        <f t="shared" si="474"/>
        <v>-13.125</v>
      </c>
      <c r="AI258" s="13">
        <f t="shared" si="474"/>
        <v>-17.294117647058826</v>
      </c>
      <c r="AJ258" s="13">
        <f t="shared" si="474"/>
        <v>-21</v>
      </c>
      <c r="AK258" s="13">
        <f t="shared" si="474"/>
        <v>-24.315789473684205</v>
      </c>
      <c r="AL258" s="13">
        <f t="shared" si="474"/>
        <v>-27.300000000000004</v>
      </c>
      <c r="AM258" s="13">
        <f t="shared" si="474"/>
        <v>-30</v>
      </c>
      <c r="AN258" s="13">
        <f t="shared" si="474"/>
        <v>-32.454545454545453</v>
      </c>
      <c r="AO258" s="13">
        <f t="shared" si="474"/>
        <v>-34.695652173913039</v>
      </c>
      <c r="AP258" s="13">
        <f t="shared" si="474"/>
        <v>-36.75</v>
      </c>
      <c r="AQ258" s="13">
        <f t="shared" si="474"/>
        <v>-38.64</v>
      </c>
      <c r="AR258" s="13">
        <f t="shared" si="474"/>
        <v>-40.384615384615387</v>
      </c>
      <c r="AS258" s="13">
        <f t="shared" si="474"/>
        <v>-42</v>
      </c>
      <c r="AT258" s="13">
        <f t="shared" si="474"/>
        <v>-43.5</v>
      </c>
      <c r="AU258" s="13">
        <f t="shared" si="474"/>
        <v>-44.896551724137929</v>
      </c>
      <c r="AV258" s="13">
        <f t="shared" si="474"/>
        <v>-46.199999999999996</v>
      </c>
      <c r="AW258" s="13">
        <f t="shared" si="474"/>
        <v>-47.41935483870968</v>
      </c>
      <c r="AX258" s="13">
        <f t="shared" si="474"/>
        <v>-48.5625</v>
      </c>
      <c r="AY258" s="13">
        <f t="shared" si="474"/>
        <v>-49.636363636363633</v>
      </c>
      <c r="AZ258" s="13">
        <f t="shared" si="474"/>
        <v>-50.647058823529413</v>
      </c>
      <c r="BA258" s="13">
        <f t="shared" si="474"/>
        <v>-51.599999999999994</v>
      </c>
      <c r="BB258" s="13">
        <f t="shared" si="474"/>
        <v>-52.5</v>
      </c>
      <c r="BC258" s="13">
        <f t="shared" si="474"/>
        <v>-53.351351351351354</v>
      </c>
      <c r="BD258" s="13">
        <f t="shared" si="474"/>
        <v>-54.157894736842103</v>
      </c>
      <c r="BE258" s="13">
        <f t="shared" si="474"/>
        <v>-54.92307692307692</v>
      </c>
      <c r="BF258" s="13">
        <f t="shared" si="474"/>
        <v>-55.650000000000006</v>
      </c>
      <c r="BG258" s="13">
        <f t="shared" si="474"/>
        <v>-56.341463414634148</v>
      </c>
      <c r="BH258" s="13">
        <f t="shared" si="474"/>
        <v>-57</v>
      </c>
      <c r="BI258" s="13">
        <f t="shared" si="474"/>
        <v>-57.627906976744185</v>
      </c>
      <c r="BJ258" s="13">
        <f t="shared" si="474"/>
        <v>-58.227272727272727</v>
      </c>
      <c r="BK258" s="13">
        <f t="shared" si="474"/>
        <v>-58.8</v>
      </c>
      <c r="BL258" s="13">
        <f t="shared" si="474"/>
        <v>-59.347826086956516</v>
      </c>
      <c r="BM258" s="13">
        <f t="shared" si="474"/>
        <v>-59.872340425531917</v>
      </c>
      <c r="BN258" s="13">
        <f t="shared" si="474"/>
        <v>-60.375</v>
      </c>
      <c r="BO258" s="13">
        <f t="shared" si="474"/>
        <v>-60.857142857142861</v>
      </c>
      <c r="BP258" s="13">
        <f t="shared" si="474"/>
        <v>-61.32</v>
      </c>
      <c r="BQ258" s="13">
        <f t="shared" si="474"/>
        <v>-61.764705882352942</v>
      </c>
      <c r="BR258" s="13">
        <f t="shared" si="474"/>
        <v>-62.192307692307693</v>
      </c>
      <c r="BS258" s="13">
        <f t="shared" si="474"/>
        <v>-62.60377358490566</v>
      </c>
      <c r="BT258" s="13">
        <f t="shared" si="474"/>
        <v>-63</v>
      </c>
      <c r="BU258" s="13">
        <f t="shared" si="474"/>
        <v>-63.381818181818183</v>
      </c>
      <c r="BV258" s="13">
        <f t="shared" si="474"/>
        <v>-63.75</v>
      </c>
      <c r="BW258" s="13">
        <f t="shared" si="474"/>
        <v>-64.10526315789474</v>
      </c>
      <c r="BX258" s="13">
        <f t="shared" si="474"/>
        <v>-64.448275862068968</v>
      </c>
      <c r="BY258" s="13">
        <f t="shared" si="474"/>
        <v>-64.779661016949149</v>
      </c>
      <c r="BZ258" s="13">
        <f t="shared" si="474"/>
        <v>-65.099999999999994</v>
      </c>
      <c r="CA258" s="13">
        <f t="shared" si="474"/>
        <v>-65.409836065573771</v>
      </c>
      <c r="CB258" s="13">
        <f t="shared" si="474"/>
        <v>-65.709677419354847</v>
      </c>
      <c r="CC258" s="13">
        <f t="shared" si="474"/>
        <v>-66</v>
      </c>
      <c r="CD258" s="13">
        <f t="shared" si="474"/>
        <v>-66.28125</v>
      </c>
      <c r="CE258" s="13">
        <f t="shared" si="474"/>
        <v>-66.553846153846152</v>
      </c>
      <c r="CF258" s="13">
        <f t="shared" si="474"/>
        <v>-66.818181818181813</v>
      </c>
      <c r="CG258" s="13">
        <f t="shared" si="474"/>
        <v>-67.074626865671647</v>
      </c>
      <c r="CH258" s="13">
        <f t="shared" si="474"/>
        <v>-67.32352941176471</v>
      </c>
      <c r="CI258" s="13">
        <f t="shared" si="474"/>
        <v>-67.565217391304344</v>
      </c>
      <c r="CJ258" s="13">
        <f t="shared" si="474"/>
        <v>-67.8</v>
      </c>
      <c r="CK258" s="13">
        <f t="shared" si="474"/>
        <v>-68.028169014084511</v>
      </c>
      <c r="CL258" s="13">
        <f t="shared" si="474"/>
        <v>-68.25</v>
      </c>
      <c r="CM258" s="13">
        <f t="shared" si="474"/>
        <v>-68.465753424657535</v>
      </c>
      <c r="CN258" s="13">
        <f t="shared" si="474"/>
        <v>-68.675675675675677</v>
      </c>
      <c r="CO258" s="13">
        <f t="shared" si="474"/>
        <v>-68.88</v>
      </c>
      <c r="CP258" s="13">
        <f t="shared" si="474"/>
        <v>-69.078947368421055</v>
      </c>
      <c r="CQ258" s="13">
        <f t="shared" si="474"/>
        <v>-69.27272727272728</v>
      </c>
      <c r="CR258" s="13">
        <f t="shared" si="474"/>
        <v>-69.461538461538453</v>
      </c>
      <c r="CS258" s="13">
        <f t="shared" si="474"/>
        <v>-69.64556962025317</v>
      </c>
      <c r="CT258" s="13">
        <f t="shared" si="474"/>
        <v>-69.825000000000003</v>
      </c>
      <c r="CU258" s="13">
        <f t="shared" si="474"/>
        <v>-70</v>
      </c>
      <c r="CV258" s="13">
        <f t="shared" si="474"/>
        <v>-70.170731707317074</v>
      </c>
      <c r="CW258" s="13">
        <f t="shared" si="474"/>
        <v>-70.337349397590359</v>
      </c>
      <c r="CX258" s="13">
        <f t="shared" si="474"/>
        <v>-70.5</v>
      </c>
      <c r="CY258" s="13">
        <f t="shared" si="474"/>
        <v>-70.658823529411762</v>
      </c>
      <c r="CZ258" s="13">
        <f t="shared" si="474"/>
        <v>-70.813953488372093</v>
      </c>
      <c r="DA258" s="13">
        <f t="shared" si="474"/>
        <v>-70.965517241379317</v>
      </c>
      <c r="DB258" s="13">
        <f t="shared" si="474"/>
        <v>-71.11363636363636</v>
      </c>
      <c r="DC258" s="13">
        <f t="shared" si="474"/>
        <v>-71.258426966292134</v>
      </c>
      <c r="DD258" s="13">
        <f t="shared" si="474"/>
        <v>-71.400000000000006</v>
      </c>
      <c r="DE258" s="13">
        <f t="shared" si="474"/>
        <v>-71.538461538461547</v>
      </c>
      <c r="DF258" s="13">
        <f t="shared" si="474"/>
        <v>-71.673913043478265</v>
      </c>
      <c r="DG258" s="13">
        <f t="shared" si="474"/>
        <v>-71.806451612903231</v>
      </c>
      <c r="DH258" s="13">
        <f t="shared" si="474"/>
        <v>-71.936170212765958</v>
      </c>
      <c r="DI258" s="13">
        <f t="shared" si="474"/>
        <v>-72.063157894736847</v>
      </c>
      <c r="DJ258" s="13">
        <f t="shared" si="474"/>
        <v>-72.1875</v>
      </c>
      <c r="DK258" s="13">
        <f t="shared" si="474"/>
        <v>-72.309278350515456</v>
      </c>
      <c r="DL258" s="13">
        <f t="shared" si="474"/>
        <v>-72.366857142857143</v>
      </c>
      <c r="DM258" s="13">
        <f t="shared" si="474"/>
        <v>-72.392727272727271</v>
      </c>
      <c r="DN258" s="13">
        <f t="shared" si="474"/>
        <v>-72.418080000000003</v>
      </c>
      <c r="DO258" s="13">
        <f t="shared" si="474"/>
        <v>-72.4429306930693</v>
      </c>
      <c r="DP258" s="13">
        <f t="shared" si="474"/>
        <v>-72.467294117647057</v>
      </c>
      <c r="DQ258" s="13">
        <f t="shared" si="474"/>
        <v>-72.491184466019419</v>
      </c>
      <c r="DR258" s="13">
        <f t="shared" si="474"/>
        <v>-72.514615384615382</v>
      </c>
      <c r="DS258" s="13">
        <f t="shared" si="474"/>
        <v>-72.537599999999998</v>
      </c>
      <c r="DT258" s="13">
        <f t="shared" si="474"/>
        <v>-72.560150943396224</v>
      </c>
      <c r="DU258" s="13">
        <f t="shared" si="474"/>
        <v>-72.582280373831779</v>
      </c>
      <c r="DV258" s="13">
        <f t="shared" si="474"/>
        <v>-72.603999999999999</v>
      </c>
      <c r="DW258" s="13">
        <f t="shared" si="474"/>
        <v>-72.625321100917432</v>
      </c>
      <c r="DX258" s="13">
        <f t="shared" si="474"/>
        <v>-72.646254545454553</v>
      </c>
      <c r="DY258" s="13">
        <f t="shared" si="474"/>
        <v>-72.666810810810816</v>
      </c>
      <c r="DZ258" s="13">
        <f t="shared" si="474"/>
        <v>-72.686999999999998</v>
      </c>
      <c r="EA258" s="13">
        <f t="shared" si="474"/>
        <v>-72.706831858407085</v>
      </c>
      <c r="EB258" s="13">
        <f t="shared" si="474"/>
        <v>-72.726315789473688</v>
      </c>
      <c r="EC258" s="13">
        <f t="shared" si="474"/>
        <v>-72.745460869565221</v>
      </c>
      <c r="ED258" s="13">
        <f t="shared" si="474"/>
        <v>-72.76427586206897</v>
      </c>
      <c r="EE258" s="13">
        <f t="shared" si="474"/>
        <v>-72.782769230769233</v>
      </c>
      <c r="EF258" s="13">
        <f t="shared" si="474"/>
        <v>-72.800949152542373</v>
      </c>
      <c r="EG258" s="13">
        <f t="shared" si="474"/>
        <v>-72.818823529411759</v>
      </c>
      <c r="EH258" s="13">
        <f t="shared" si="474"/>
        <v>-72.836399999999998</v>
      </c>
      <c r="EI258" s="13">
        <f t="shared" si="474"/>
        <v>-72.853685950413222</v>
      </c>
      <c r="EJ258" s="13">
        <f t="shared" si="474"/>
        <v>-72.870688524590165</v>
      </c>
      <c r="EK258" s="13">
        <f t="shared" si="474"/>
        <v>-72.887414634146339</v>
      </c>
      <c r="EL258" s="13">
        <f t="shared" si="474"/>
        <v>-72.903870967741938</v>
      </c>
      <c r="EM258" s="13">
        <f t="shared" si="474"/>
        <v>-72.920063999999996</v>
      </c>
      <c r="EN258" s="13">
        <f t="shared" si="474"/>
        <v>-72.935999999999993</v>
      </c>
      <c r="EO258" s="13">
        <f t="shared" si="474"/>
        <v>-72.951685039370076</v>
      </c>
      <c r="EP258" s="13">
        <f t="shared" si="474"/>
        <v>-72.967124999999996</v>
      </c>
      <c r="EQ258" s="13">
        <f t="shared" si="474"/>
        <v>-72.982325581395344</v>
      </c>
      <c r="ER258" s="13">
        <f t="shared" si="474"/>
        <v>-72.997292307692305</v>
      </c>
      <c r="ES258" s="13">
        <f t="shared" si="474"/>
        <v>-73.01203053435114</v>
      </c>
      <c r="ET258" s="13">
        <f t="shared" si="474"/>
        <v>-73.026545454545456</v>
      </c>
      <c r="EU258" s="13">
        <f t="shared" si="474"/>
        <v>-73.040842105263152</v>
      </c>
      <c r="EV258" s="13">
        <f t="shared" si="474"/>
        <v>-73.054925373134324</v>
      </c>
      <c r="EW258" s="13">
        <f t="shared" si="474"/>
        <v>-73.068799999999996</v>
      </c>
      <c r="EX258" s="13">
        <f t="shared" si="474"/>
        <v>-73.082470588235296</v>
      </c>
      <c r="EY258" s="13">
        <f t="shared" si="474"/>
        <v>-73.095941605839414</v>
      </c>
      <c r="EZ258" s="13">
        <f t="shared" si="474"/>
        <v>-73.109217391304355</v>
      </c>
      <c r="FA258" s="13">
        <f t="shared" si="474"/>
        <v>-73.122302158273385</v>
      </c>
      <c r="FB258" s="13">
        <f t="shared" si="474"/>
        <v>-73.135199999999998</v>
      </c>
      <c r="FC258" s="13">
        <f t="shared" si="474"/>
        <v>-73.147914893617013</v>
      </c>
      <c r="FD258" s="13">
        <f t="shared" si="474"/>
        <v>-73.160450704225354</v>
      </c>
      <c r="FE258" s="13">
        <f t="shared" si="474"/>
        <v>-73.172811188811181</v>
      </c>
      <c r="FF258" s="13">
        <f t="shared" si="474"/>
        <v>-73.185000000000002</v>
      </c>
      <c r="FG258" s="13">
        <f t="shared" si="474"/>
        <v>-73.197020689655176</v>
      </c>
      <c r="FH258" s="13">
        <f t="shared" si="474"/>
        <v>-73.20887671232876</v>
      </c>
      <c r="FI258" s="13">
        <f t="shared" si="474"/>
        <v>-73.220571428571432</v>
      </c>
      <c r="FJ258" s="13">
        <f t="shared" si="474"/>
        <v>-73.232108108108108</v>
      </c>
      <c r="FK258" s="13">
        <f t="shared" si="474"/>
        <v>-73.243489932885907</v>
      </c>
      <c r="FL258" s="13">
        <f t="shared" si="474"/>
        <v>-73.254720000000006</v>
      </c>
      <c r="FM258" s="13">
        <f t="shared" si="474"/>
        <v>-73.265801324503315</v>
      </c>
      <c r="FN258" s="13">
        <f t="shared" si="474"/>
        <v>-73.276736842105265</v>
      </c>
      <c r="FO258" s="13">
        <f t="shared" si="474"/>
        <v>-73.287529411764709</v>
      </c>
      <c r="FP258" s="13">
        <f t="shared" si="474"/>
        <v>-73.298181818181817</v>
      </c>
      <c r="FQ258" s="13">
        <f t="shared" si="474"/>
        <v>-73.30869677419355</v>
      </c>
      <c r="FR258" s="13">
        <f t="shared" si="474"/>
        <v>-73.319076923076921</v>
      </c>
      <c r="FS258" s="13">
        <f t="shared" si="474"/>
        <v>-73.329324840764329</v>
      </c>
      <c r="FT258" s="13">
        <f t="shared" si="474"/>
        <v>-73.339443037974689</v>
      </c>
      <c r="FU258" s="13">
        <f t="shared" si="474"/>
        <v>-73.349433962264158</v>
      </c>
      <c r="FV258" s="13">
        <f t="shared" si="474"/>
        <v>-73.359300000000005</v>
      </c>
      <c r="FW258" s="13">
        <f t="shared" si="474"/>
        <v>-73.369043478260863</v>
      </c>
      <c r="FX258" s="13">
        <f t="shared" si="474"/>
        <v>-73.378666666666675</v>
      </c>
      <c r="FY258" s="13">
        <f t="shared" si="474"/>
        <v>-73.388171779141103</v>
      </c>
      <c r="FZ258" s="13">
        <f t="shared" si="474"/>
        <v>-73.397560975609764</v>
      </c>
      <c r="GA258" s="13">
        <f t="shared" si="474"/>
        <v>-73.406836363636359</v>
      </c>
      <c r="GB258" s="13">
        <f t="shared" si="474"/>
        <v>-73.415999999999997</v>
      </c>
      <c r="GC258" s="13">
        <f t="shared" si="474"/>
        <v>-73.425053892215573</v>
      </c>
      <c r="GD258" s="13">
        <f t="shared" si="474"/>
        <v>-73.433999999999997</v>
      </c>
      <c r="GE258" s="13">
        <f t="shared" si="474"/>
        <v>-73.442840236686393</v>
      </c>
      <c r="GF258" s="13">
        <f t="shared" si="474"/>
        <v>-73.451576470588236</v>
      </c>
      <c r="GG258" s="13">
        <f t="shared" si="474"/>
        <v>-73.460210526315791</v>
      </c>
      <c r="GH258" s="13">
        <f t="shared" si="474"/>
        <v>-73.468744186046507</v>
      </c>
      <c r="GI258" s="13">
        <f t="shared" si="474"/>
        <v>-73.477179190751443</v>
      </c>
      <c r="GJ258" s="13">
        <f t="shared" si="474"/>
        <v>-73.485517241379313</v>
      </c>
      <c r="GK258" s="13">
        <f t="shared" si="474"/>
        <v>-73.493759999999995</v>
      </c>
      <c r="GL258" s="13">
        <f t="shared" si="474"/>
        <v>-73.501909090909095</v>
      </c>
      <c r="GM258" s="13">
        <f t="shared" si="474"/>
        <v>-73.509966101694914</v>
      </c>
      <c r="GN258" s="13">
        <f t="shared" si="474"/>
        <v>-73.517932584269658</v>
      </c>
      <c r="GO258" s="13">
        <f t="shared" si="474"/>
        <v>-73.525810055865918</v>
      </c>
      <c r="GP258" s="13">
        <f t="shared" si="474"/>
        <v>-73.533600000000007</v>
      </c>
      <c r="GQ258" s="13">
        <f t="shared" si="474"/>
        <v>-73.541303867403315</v>
      </c>
      <c r="GR258" s="13">
        <f t="shared" si="474"/>
        <v>-73.548923076923074</v>
      </c>
      <c r="GS258" s="13">
        <f t="shared" si="474"/>
        <v>-73.556459016393447</v>
      </c>
      <c r="GT258" s="13">
        <f t="shared" si="474"/>
        <v>-73.563913043478266</v>
      </c>
      <c r="GU258" s="13">
        <f t="shared" si="474"/>
        <v>-73.571286486486486</v>
      </c>
      <c r="GV258" s="13">
        <f t="shared" si="474"/>
        <v>-73.578580645161281</v>
      </c>
      <c r="GW258" s="13">
        <f t="shared" si="474"/>
        <v>-73.585796791443855</v>
      </c>
      <c r="GX258" s="13">
        <f t="shared" si="474"/>
        <v>-73.592936170212766</v>
      </c>
      <c r="GY258" s="13">
        <f t="shared" si="474"/>
        <v>-73.599999999999994</v>
      </c>
      <c r="GZ258" s="13">
        <f t="shared" si="474"/>
        <v>-73.606989473684209</v>
      </c>
      <c r="HA258" s="13">
        <f t="shared" si="474"/>
        <v>-73.613905759162307</v>
      </c>
      <c r="HB258" s="13">
        <f t="shared" si="474"/>
        <v>-73.620750000000001</v>
      </c>
      <c r="HC258" s="13">
        <f t="shared" si="474"/>
        <v>-73.627523316062181</v>
      </c>
      <c r="HD258" s="13">
        <f t="shared" si="474"/>
        <v>-73.634226804123713</v>
      </c>
      <c r="HE258" s="13">
        <f t="shared" si="474"/>
        <v>-73.640861538461536</v>
      </c>
      <c r="HF258" s="13">
        <f t="shared" si="474"/>
        <v>-73.647428571428577</v>
      </c>
      <c r="HG258" s="13">
        <f t="shared" si="474"/>
        <v>-73.653928934010153</v>
      </c>
      <c r="HH258" s="13">
        <f t="shared" si="474"/>
        <v>-73.660363636363627</v>
      </c>
      <c r="HI258" s="13">
        <f t="shared" si="474"/>
        <v>-73.666733668341706</v>
      </c>
      <c r="HJ258" s="13">
        <f t="shared" si="474"/>
        <v>-73.67304</v>
      </c>
      <c r="HK258" s="13">
        <f t="shared" si="474"/>
        <v>-73.679283582089553</v>
      </c>
      <c r="HL258" s="13">
        <f t="shared" si="474"/>
        <v>-73.685465346534656</v>
      </c>
      <c r="HM258" s="13">
        <f t="shared" si="474"/>
        <v>-73.691586206896545</v>
      </c>
      <c r="HN258" s="13">
        <f t="shared" si="474"/>
        <v>-73.697647058823534</v>
      </c>
      <c r="HO258" s="13">
        <f t="shared" si="474"/>
        <v>-73.703648780487811</v>
      </c>
      <c r="HP258" s="13">
        <f t="shared" si="474"/>
        <v>-73.709592233009715</v>
      </c>
      <c r="HQ258" s="13">
        <f t="shared" si="474"/>
        <v>-73.71547826086956</v>
      </c>
      <c r="HR258" s="13">
        <f t="shared" si="474"/>
        <v>-73.72130769230769</v>
      </c>
      <c r="HS258" s="13">
        <f t="shared" si="474"/>
        <v>-73.727081339712925</v>
      </c>
      <c r="HT258" s="13">
        <f t="shared" si="474"/>
        <v>-73.732799999999997</v>
      </c>
      <c r="HU258" s="13">
        <f t="shared" si="474"/>
        <v>-73.73846445497631</v>
      </c>
      <c r="HV258" s="13">
        <f t="shared" si="474"/>
        <v>-73.74407547169811</v>
      </c>
      <c r="HW258" s="13">
        <f t="shared" si="474"/>
        <v>-73.749633802816902</v>
      </c>
      <c r="HX258" s="13">
        <f t="shared" si="474"/>
        <v>-73.755140186915895</v>
      </c>
      <c r="HY258" s="13">
        <f t="shared" si="474"/>
        <v>-73.760595348837214</v>
      </c>
      <c r="HZ258" s="13">
        <f t="shared" si="474"/>
        <v>-73.766000000000005</v>
      </c>
      <c r="IA258" s="13">
        <f t="shared" si="474"/>
        <v>-73.771354838709684</v>
      </c>
      <c r="IB258" s="13">
        <f t="shared" si="474"/>
        <v>-73.776660550458715</v>
      </c>
      <c r="IC258" s="13">
        <f t="shared" si="474"/>
        <v>-73.781917808219177</v>
      </c>
      <c r="ID258" s="13">
        <f t="shared" si="474"/>
        <v>-73.787127272727275</v>
      </c>
      <c r="IE258" s="13">
        <f t="shared" si="474"/>
        <v>-73.792289592760184</v>
      </c>
      <c r="IF258" s="13">
        <f t="shared" si="474"/>
        <v>-73.797405405405399</v>
      </c>
      <c r="IG258" s="13">
        <f t="shared" si="474"/>
        <v>-73.802475336322871</v>
      </c>
      <c r="IH258" s="13">
        <f t="shared" si="474"/>
        <v>-73.807500000000005</v>
      </c>
      <c r="II258" s="13">
        <f t="shared" si="474"/>
        <v>-73.812479999999994</v>
      </c>
      <c r="IJ258" s="13">
        <f t="shared" si="474"/>
        <v>-73.817415929203534</v>
      </c>
      <c r="IK258" s="13">
        <f t="shared" si="474"/>
        <v>-73.822308370044055</v>
      </c>
      <c r="IL258" s="13">
        <f t="shared" si="474"/>
        <v>-73.827157894736843</v>
      </c>
      <c r="IM258" s="13">
        <f t="shared" si="474"/>
        <v>-73.831965065502189</v>
      </c>
      <c r="IN258" s="13">
        <f t="shared" si="474"/>
        <v>-73.836730434782609</v>
      </c>
      <c r="IO258" s="13">
        <f t="shared" si="474"/>
        <v>-73.841454545454539</v>
      </c>
      <c r="IP258" s="13">
        <f t="shared" si="474"/>
        <v>-73.846137931034477</v>
      </c>
      <c r="IQ258" s="13">
        <f t="shared" si="474"/>
        <v>-73.850781115879826</v>
      </c>
      <c r="IR258" s="13">
        <f t="shared" si="474"/>
        <v>-73.855384615384622</v>
      </c>
      <c r="IS258" s="13">
        <f t="shared" si="474"/>
        <v>-73.859948936170213</v>
      </c>
      <c r="IT258" s="13">
        <f t="shared" si="474"/>
        <v>-73.864474576271192</v>
      </c>
      <c r="IU258" s="13">
        <f t="shared" si="474"/>
        <v>-73.868962025316449</v>
      </c>
      <c r="IV258" s="13">
        <f t="shared" si="474"/>
        <v>-73.873411764705878</v>
      </c>
      <c r="IW258" s="13"/>
      <c r="IX258" s="13"/>
      <c r="IY258" s="13"/>
      <c r="IZ258" s="13"/>
      <c r="JA258" s="13"/>
      <c r="JB258" s="13"/>
    </row>
    <row r="259" spans="1:262" ht="12.75" customHeight="1" x14ac:dyDescent="0.3">
      <c r="A259" s="2" t="s">
        <v>47</v>
      </c>
      <c r="B259" s="2">
        <v>57</v>
      </c>
      <c r="C259" s="13">
        <f t="shared" si="452"/>
        <v>69.428571428571431</v>
      </c>
      <c r="D259" s="13">
        <f t="shared" si="453"/>
        <v>12.428571428571431</v>
      </c>
      <c r="E259" s="13">
        <f t="shared" si="454"/>
        <v>8.1666666666666661</v>
      </c>
      <c r="F259" s="2">
        <f t="shared" si="455"/>
        <v>0</v>
      </c>
      <c r="G259" s="13">
        <f t="shared" si="456"/>
        <v>0.44387755102040821</v>
      </c>
      <c r="H259" s="11">
        <f t="shared" si="457"/>
        <v>95.142857142857139</v>
      </c>
      <c r="I259" s="13"/>
      <c r="J259" s="13"/>
      <c r="K259" s="13"/>
      <c r="L259" s="13"/>
      <c r="M259" s="13"/>
      <c r="N259" s="13"/>
      <c r="O259" s="13"/>
      <c r="P259" s="13"/>
      <c r="Q259" s="13"/>
      <c r="R259" s="4">
        <v>400</v>
      </c>
      <c r="S259" s="17">
        <f t="shared" si="458"/>
        <v>0.5</v>
      </c>
      <c r="T259" s="17">
        <v>1.5</v>
      </c>
      <c r="U259" s="17">
        <f t="shared" si="459"/>
        <v>0.75</v>
      </c>
      <c r="V259" s="17">
        <f t="shared" si="460"/>
        <v>60</v>
      </c>
      <c r="W259" s="17">
        <f t="shared" si="461"/>
        <v>0.375</v>
      </c>
      <c r="X259" s="17">
        <f t="shared" si="462"/>
        <v>75</v>
      </c>
      <c r="Y259" s="4">
        <f t="shared" si="463"/>
        <v>60</v>
      </c>
      <c r="Z259" s="4">
        <v>0.05</v>
      </c>
      <c r="AA259" s="4">
        <v>36</v>
      </c>
      <c r="AB259" s="4">
        <v>7</v>
      </c>
      <c r="AC259" s="4">
        <v>500</v>
      </c>
      <c r="AD259" s="4">
        <v>60</v>
      </c>
      <c r="AE259" s="4">
        <f t="shared" si="464"/>
        <v>135</v>
      </c>
      <c r="AF259" s="4">
        <f t="shared" si="465"/>
        <v>13.5</v>
      </c>
      <c r="AG259" s="13">
        <f t="shared" ref="AG259:IV259" si="475">((($V259+$X259)/10*MAX((AG$2/$AC259),1)+($Y259/80*180*$Z259))/(MAX((AG$2/$AA259),1)+$AB259))*28-$B259</f>
        <v>13.875</v>
      </c>
      <c r="AH259" s="13">
        <f t="shared" si="475"/>
        <v>13.875</v>
      </c>
      <c r="AI259" s="13">
        <f t="shared" si="475"/>
        <v>13.875</v>
      </c>
      <c r="AJ259" s="13">
        <f t="shared" si="475"/>
        <v>13.875</v>
      </c>
      <c r="AK259" s="13">
        <f t="shared" si="475"/>
        <v>13.875</v>
      </c>
      <c r="AL259" s="13">
        <f t="shared" si="475"/>
        <v>13.875</v>
      </c>
      <c r="AM259" s="13">
        <f t="shared" si="475"/>
        <v>12.428571428571431</v>
      </c>
      <c r="AN259" s="13">
        <f t="shared" si="475"/>
        <v>11.039999999999992</v>
      </c>
      <c r="AO259" s="13">
        <f t="shared" si="475"/>
        <v>9.705882352941174</v>
      </c>
      <c r="AP259" s="13">
        <f t="shared" si="475"/>
        <v>8.423076923076934</v>
      </c>
      <c r="AQ259" s="13">
        <f t="shared" si="475"/>
        <v>7.1886792452830122</v>
      </c>
      <c r="AR259" s="13">
        <f t="shared" si="475"/>
        <v>6</v>
      </c>
      <c r="AS259" s="13">
        <f t="shared" si="475"/>
        <v>4.854545454545466</v>
      </c>
      <c r="AT259" s="13">
        <f t="shared" si="475"/>
        <v>3.75</v>
      </c>
      <c r="AU259" s="13">
        <f t="shared" si="475"/>
        <v>2.6842105263157947</v>
      </c>
      <c r="AV259" s="13">
        <f t="shared" si="475"/>
        <v>1.6551724137931103</v>
      </c>
      <c r="AW259" s="13">
        <f t="shared" si="475"/>
        <v>0.66101694915253972</v>
      </c>
      <c r="AX259" s="13">
        <f t="shared" si="475"/>
        <v>-0.30000000000000426</v>
      </c>
      <c r="AY259" s="13">
        <f t="shared" si="475"/>
        <v>-1.2295081967213122</v>
      </c>
      <c r="AZ259" s="13">
        <f t="shared" si="475"/>
        <v>-2.1290322580645196</v>
      </c>
      <c r="BA259" s="13">
        <f t="shared" si="475"/>
        <v>-3</v>
      </c>
      <c r="BB259" s="13">
        <f t="shared" si="475"/>
        <v>-3.84375</v>
      </c>
      <c r="BC259" s="13">
        <f t="shared" si="475"/>
        <v>-4.6615384615384698</v>
      </c>
      <c r="BD259" s="13">
        <f t="shared" si="475"/>
        <v>-5.4545454545454533</v>
      </c>
      <c r="BE259" s="13">
        <f t="shared" si="475"/>
        <v>-6.2238805970149329</v>
      </c>
      <c r="BF259" s="13">
        <f t="shared" si="475"/>
        <v>-6.970588235294116</v>
      </c>
      <c r="BG259" s="13">
        <f t="shared" si="475"/>
        <v>-7.6956521739130395</v>
      </c>
      <c r="BH259" s="13">
        <f t="shared" si="475"/>
        <v>-8.4000000000000057</v>
      </c>
      <c r="BI259" s="13">
        <f t="shared" si="475"/>
        <v>-9.0845070422535201</v>
      </c>
      <c r="BJ259" s="13">
        <f t="shared" si="475"/>
        <v>-9.75</v>
      </c>
      <c r="BK259" s="13">
        <f t="shared" si="475"/>
        <v>-10.397260273972606</v>
      </c>
      <c r="BL259" s="13">
        <f t="shared" si="475"/>
        <v>-11.027027027027017</v>
      </c>
      <c r="BM259" s="13">
        <f t="shared" si="475"/>
        <v>-11.64</v>
      </c>
      <c r="BN259" s="13">
        <f t="shared" si="475"/>
        <v>-12.236842105263158</v>
      </c>
      <c r="BO259" s="13">
        <f t="shared" si="475"/>
        <v>-12.818181818181813</v>
      </c>
      <c r="BP259" s="13">
        <f t="shared" si="475"/>
        <v>-13.384615384615387</v>
      </c>
      <c r="BQ259" s="13">
        <f t="shared" si="475"/>
        <v>-13.936708860759502</v>
      </c>
      <c r="BR259" s="13">
        <f t="shared" si="475"/>
        <v>-14.475000000000001</v>
      </c>
      <c r="BS259" s="13">
        <f t="shared" si="475"/>
        <v>-15</v>
      </c>
      <c r="BT259" s="13">
        <f t="shared" si="475"/>
        <v>-15.512195121951223</v>
      </c>
      <c r="BU259" s="13">
        <f t="shared" si="475"/>
        <v>-16.012048192771076</v>
      </c>
      <c r="BV259" s="13">
        <f t="shared" si="475"/>
        <v>-16.5</v>
      </c>
      <c r="BW259" s="13">
        <f t="shared" si="475"/>
        <v>-16.976470588235301</v>
      </c>
      <c r="BX259" s="13">
        <f t="shared" si="475"/>
        <v>-17.441860465116278</v>
      </c>
      <c r="BY259" s="13">
        <f t="shared" si="475"/>
        <v>-17.896551724137929</v>
      </c>
      <c r="BZ259" s="13">
        <f t="shared" si="475"/>
        <v>-18.340909090909093</v>
      </c>
      <c r="CA259" s="13">
        <f t="shared" si="475"/>
        <v>-18.775280898876403</v>
      </c>
      <c r="CB259" s="13">
        <f t="shared" si="475"/>
        <v>-19.199999999999996</v>
      </c>
      <c r="CC259" s="13">
        <f t="shared" si="475"/>
        <v>-19.615384615384613</v>
      </c>
      <c r="CD259" s="13">
        <f t="shared" si="475"/>
        <v>-20.021739130434781</v>
      </c>
      <c r="CE259" s="13">
        <f t="shared" si="475"/>
        <v>-20.41935483870968</v>
      </c>
      <c r="CF259" s="13">
        <f t="shared" si="475"/>
        <v>-20.808510638297868</v>
      </c>
      <c r="CG259" s="13">
        <f t="shared" si="475"/>
        <v>-21.189473684210526</v>
      </c>
      <c r="CH259" s="13">
        <f t="shared" si="475"/>
        <v>-21.5625</v>
      </c>
      <c r="CI259" s="13">
        <f t="shared" si="475"/>
        <v>-21.927835051546388</v>
      </c>
      <c r="CJ259" s="13">
        <f t="shared" si="475"/>
        <v>-22.285714285714292</v>
      </c>
      <c r="CK259" s="13">
        <f t="shared" si="475"/>
        <v>-22.636363636363633</v>
      </c>
      <c r="CL259" s="13">
        <f t="shared" si="475"/>
        <v>-22.979999999999997</v>
      </c>
      <c r="CM259" s="13">
        <f t="shared" si="475"/>
        <v>-23.316831683168324</v>
      </c>
      <c r="CN259" s="13">
        <f t="shared" si="475"/>
        <v>-23.647058823529413</v>
      </c>
      <c r="CO259" s="13">
        <f t="shared" si="475"/>
        <v>-23.970873786407765</v>
      </c>
      <c r="CP259" s="13">
        <f t="shared" si="475"/>
        <v>-24.28846153846154</v>
      </c>
      <c r="CQ259" s="13">
        <f t="shared" si="475"/>
        <v>-24.599999999999994</v>
      </c>
      <c r="CR259" s="13">
        <f t="shared" si="475"/>
        <v>-24.905660377358487</v>
      </c>
      <c r="CS259" s="13">
        <f t="shared" si="475"/>
        <v>-25.205607476635517</v>
      </c>
      <c r="CT259" s="13">
        <f t="shared" si="475"/>
        <v>-25.5</v>
      </c>
      <c r="CU259" s="13">
        <f t="shared" si="475"/>
        <v>-25.788990825688071</v>
      </c>
      <c r="CV259" s="13">
        <f t="shared" si="475"/>
        <v>-26.072727272727274</v>
      </c>
      <c r="CW259" s="13">
        <f t="shared" si="475"/>
        <v>-26.351351351351354</v>
      </c>
      <c r="CX259" s="13">
        <f t="shared" si="475"/>
        <v>-26.625</v>
      </c>
      <c r="CY259" s="13">
        <f t="shared" si="475"/>
        <v>-26.893805309734518</v>
      </c>
      <c r="CZ259" s="13">
        <f t="shared" si="475"/>
        <v>-27.157894736842103</v>
      </c>
      <c r="DA259" s="13">
        <f t="shared" si="475"/>
        <v>-27.417391304347824</v>
      </c>
      <c r="DB259" s="13">
        <f t="shared" si="475"/>
        <v>-27.672413793103452</v>
      </c>
      <c r="DC259" s="13">
        <f t="shared" si="475"/>
        <v>-27.92307692307692</v>
      </c>
      <c r="DD259" s="13">
        <f t="shared" si="475"/>
        <v>-28.169491525423723</v>
      </c>
      <c r="DE259" s="13">
        <f t="shared" si="475"/>
        <v>-28.411764705882355</v>
      </c>
      <c r="DF259" s="13">
        <f t="shared" si="475"/>
        <v>-28.650000000000002</v>
      </c>
      <c r="DG259" s="13">
        <f t="shared" si="475"/>
        <v>-28.884297520661153</v>
      </c>
      <c r="DH259" s="13">
        <f t="shared" si="475"/>
        <v>-29.11475409836066</v>
      </c>
      <c r="DI259" s="13">
        <f t="shared" si="475"/>
        <v>-29.341463414634148</v>
      </c>
      <c r="DJ259" s="13">
        <f t="shared" si="475"/>
        <v>-29.564516129032256</v>
      </c>
      <c r="DK259" s="13">
        <f t="shared" si="475"/>
        <v>-29.784000000000002</v>
      </c>
      <c r="DL259" s="13">
        <f t="shared" si="475"/>
        <v>-29.856000000000002</v>
      </c>
      <c r="DM259" s="13">
        <f t="shared" si="475"/>
        <v>-29.855433070866138</v>
      </c>
      <c r="DN259" s="13">
        <f t="shared" si="475"/>
        <v>-29.854875</v>
      </c>
      <c r="DO259" s="13">
        <f t="shared" si="475"/>
        <v>-29.854325581395347</v>
      </c>
      <c r="DP259" s="13">
        <f t="shared" si="475"/>
        <v>-29.853784615384612</v>
      </c>
      <c r="DQ259" s="13">
        <f t="shared" si="475"/>
        <v>-29.853251908396953</v>
      </c>
      <c r="DR259" s="13">
        <f t="shared" si="475"/>
        <v>-29.852727272727272</v>
      </c>
      <c r="DS259" s="13">
        <f t="shared" si="475"/>
        <v>-29.852210526315787</v>
      </c>
      <c r="DT259" s="13">
        <f t="shared" si="475"/>
        <v>-29.851701492537309</v>
      </c>
      <c r="DU259" s="13">
        <f t="shared" si="475"/>
        <v>-29.851199999999995</v>
      </c>
      <c r="DV259" s="13">
        <f t="shared" si="475"/>
        <v>-29.850705882352941</v>
      </c>
      <c r="DW259" s="13">
        <f t="shared" si="475"/>
        <v>-29.850218978102191</v>
      </c>
      <c r="DX259" s="13">
        <f t="shared" si="475"/>
        <v>-29.849739130434784</v>
      </c>
      <c r="DY259" s="13">
        <f t="shared" si="475"/>
        <v>-29.849266187050361</v>
      </c>
      <c r="DZ259" s="13">
        <f t="shared" si="475"/>
        <v>-29.848800000000001</v>
      </c>
      <c r="EA259" s="13">
        <f t="shared" si="475"/>
        <v>-29.848340425531912</v>
      </c>
      <c r="EB259" s="13">
        <f t="shared" si="475"/>
        <v>-29.847887323943663</v>
      </c>
      <c r="EC259" s="13">
        <f t="shared" si="475"/>
        <v>-29.84744055944056</v>
      </c>
      <c r="ED259" s="13">
        <f t="shared" si="475"/>
        <v>-29.847000000000001</v>
      </c>
      <c r="EE259" s="13">
        <f t="shared" si="475"/>
        <v>-29.84656551724138</v>
      </c>
      <c r="EF259" s="13">
        <f t="shared" si="475"/>
        <v>-29.846136986301371</v>
      </c>
      <c r="EG259" s="13">
        <f t="shared" si="475"/>
        <v>-29.845714285714283</v>
      </c>
      <c r="EH259" s="13">
        <f t="shared" si="475"/>
        <v>-29.8452972972973</v>
      </c>
      <c r="EI259" s="13">
        <f t="shared" si="475"/>
        <v>-29.844885906040268</v>
      </c>
      <c r="EJ259" s="13">
        <f t="shared" si="475"/>
        <v>-29.844479999999997</v>
      </c>
      <c r="EK259" s="13">
        <f t="shared" si="475"/>
        <v>-29.844079470198675</v>
      </c>
      <c r="EL259" s="13">
        <f t="shared" si="475"/>
        <v>-29.843684210526316</v>
      </c>
      <c r="EM259" s="13">
        <f t="shared" si="475"/>
        <v>-29.843294117647062</v>
      </c>
      <c r="EN259" s="13">
        <f t="shared" si="475"/>
        <v>-29.842909090909089</v>
      </c>
      <c r="EO259" s="13">
        <f t="shared" si="475"/>
        <v>-29.84252903225806</v>
      </c>
      <c r="EP259" s="13">
        <f t="shared" si="475"/>
        <v>-29.842153846153849</v>
      </c>
      <c r="EQ259" s="13">
        <f t="shared" si="475"/>
        <v>-29.841783439490449</v>
      </c>
      <c r="ER259" s="13">
        <f t="shared" si="475"/>
        <v>-29.841417721518987</v>
      </c>
      <c r="ES259" s="13">
        <f t="shared" si="475"/>
        <v>-29.841056603773584</v>
      </c>
      <c r="ET259" s="13">
        <f t="shared" si="475"/>
        <v>-29.840700000000002</v>
      </c>
      <c r="EU259" s="13">
        <f t="shared" si="475"/>
        <v>-29.840347826086958</v>
      </c>
      <c r="EV259" s="13">
        <f t="shared" si="475"/>
        <v>-29.840000000000003</v>
      </c>
      <c r="EW259" s="13">
        <f t="shared" si="475"/>
        <v>-29.839656441717793</v>
      </c>
      <c r="EX259" s="13">
        <f t="shared" si="475"/>
        <v>-29.839317073170733</v>
      </c>
      <c r="EY259" s="13">
        <f t="shared" si="475"/>
        <v>-29.838981818181821</v>
      </c>
      <c r="EZ259" s="13">
        <f t="shared" si="475"/>
        <v>-29.83865060240964</v>
      </c>
      <c r="FA259" s="13">
        <f t="shared" si="475"/>
        <v>-29.838323353293415</v>
      </c>
      <c r="FB259" s="13">
        <f t="shared" si="475"/>
        <v>-29.838000000000001</v>
      </c>
      <c r="FC259" s="13">
        <f t="shared" si="475"/>
        <v>-29.837680473372778</v>
      </c>
      <c r="FD259" s="13">
        <f t="shared" si="475"/>
        <v>-29.837364705882351</v>
      </c>
      <c r="FE259" s="13">
        <f t="shared" si="475"/>
        <v>-29.837052631578949</v>
      </c>
      <c r="FF259" s="13">
        <f t="shared" si="475"/>
        <v>-29.836744186046509</v>
      </c>
      <c r="FG259" s="13">
        <f t="shared" si="475"/>
        <v>-29.836439306358379</v>
      </c>
      <c r="FH259" s="13">
        <f t="shared" si="475"/>
        <v>-29.836137931034482</v>
      </c>
      <c r="FI259" s="13">
        <f t="shared" si="475"/>
        <v>-29.835840000000001</v>
      </c>
      <c r="FJ259" s="13">
        <f t="shared" si="475"/>
        <v>-29.83554545454545</v>
      </c>
      <c r="FK259" s="13">
        <f t="shared" si="475"/>
        <v>-29.835254237288133</v>
      </c>
      <c r="FL259" s="13">
        <f t="shared" si="475"/>
        <v>-29.834966292134833</v>
      </c>
      <c r="FM259" s="13">
        <f t="shared" si="475"/>
        <v>-29.834681564245809</v>
      </c>
      <c r="FN259" s="13">
        <f t="shared" si="475"/>
        <v>-29.834400000000002</v>
      </c>
      <c r="FO259" s="13">
        <f t="shared" si="475"/>
        <v>-29.834121546961327</v>
      </c>
      <c r="FP259" s="13">
        <f t="shared" si="475"/>
        <v>-29.833846153846153</v>
      </c>
      <c r="FQ259" s="13">
        <f t="shared" si="475"/>
        <v>-29.833573770491803</v>
      </c>
      <c r="FR259" s="13">
        <f t="shared" si="475"/>
        <v>-29.83330434782609</v>
      </c>
      <c r="FS259" s="13">
        <f t="shared" si="475"/>
        <v>-29.833037837837836</v>
      </c>
      <c r="FT259" s="13">
        <f t="shared" si="475"/>
        <v>-29.832774193548385</v>
      </c>
      <c r="FU259" s="13">
        <f t="shared" si="475"/>
        <v>-29.83251336898396</v>
      </c>
      <c r="FV259" s="13">
        <f t="shared" si="475"/>
        <v>-29.832255319148935</v>
      </c>
      <c r="FW259" s="13">
        <f t="shared" si="475"/>
        <v>-29.832000000000001</v>
      </c>
      <c r="FX259" s="13">
        <f t="shared" si="475"/>
        <v>-29.831747368421055</v>
      </c>
      <c r="FY259" s="13">
        <f t="shared" si="475"/>
        <v>-29.83149738219895</v>
      </c>
      <c r="FZ259" s="13">
        <f t="shared" si="475"/>
        <v>-29.831250000000001</v>
      </c>
      <c r="GA259" s="13">
        <f t="shared" si="475"/>
        <v>-29.831005181347152</v>
      </c>
      <c r="GB259" s="13">
        <f t="shared" si="475"/>
        <v>-29.830762886597931</v>
      </c>
      <c r="GC259" s="13">
        <f t="shared" si="475"/>
        <v>-29.830523076923075</v>
      </c>
      <c r="GD259" s="13">
        <f t="shared" si="475"/>
        <v>-29.830285714285719</v>
      </c>
      <c r="GE259" s="13">
        <f t="shared" si="475"/>
        <v>-29.830050761421315</v>
      </c>
      <c r="GF259" s="13">
        <f t="shared" si="475"/>
        <v>-29.829818181818176</v>
      </c>
      <c r="GG259" s="13">
        <f t="shared" si="475"/>
        <v>-29.829587939698499</v>
      </c>
      <c r="GH259" s="13">
        <f t="shared" si="475"/>
        <v>-29.829359999999994</v>
      </c>
      <c r="GI259" s="13">
        <f t="shared" si="475"/>
        <v>-29.829134328358212</v>
      </c>
      <c r="GJ259" s="13">
        <f t="shared" si="475"/>
        <v>-29.828910891089112</v>
      </c>
      <c r="GK259" s="13">
        <f t="shared" si="475"/>
        <v>-29.828689655172408</v>
      </c>
      <c r="GL259" s="13">
        <f t="shared" si="475"/>
        <v>-29.828470588235295</v>
      </c>
      <c r="GM259" s="13">
        <f t="shared" si="475"/>
        <v>-29.828253658536589</v>
      </c>
      <c r="GN259" s="13">
        <f t="shared" si="475"/>
        <v>-29.828038834951453</v>
      </c>
      <c r="GO259" s="13">
        <f t="shared" si="475"/>
        <v>-29.82782608695652</v>
      </c>
      <c r="GP259" s="13">
        <f t="shared" si="475"/>
        <v>-29.827615384615392</v>
      </c>
      <c r="GQ259" s="13">
        <f t="shared" si="475"/>
        <v>-29.827406698564587</v>
      </c>
      <c r="GR259" s="13">
        <f t="shared" si="475"/>
        <v>-29.827199999999998</v>
      </c>
      <c r="GS259" s="13">
        <f t="shared" si="475"/>
        <v>-29.826995260663512</v>
      </c>
      <c r="GT259" s="13">
        <f t="shared" si="475"/>
        <v>-29.826792452830187</v>
      </c>
      <c r="GU259" s="13">
        <f t="shared" si="475"/>
        <v>-29.826591549295774</v>
      </c>
      <c r="GV259" s="13">
        <f t="shared" si="475"/>
        <v>-29.826392523364486</v>
      </c>
      <c r="GW259" s="13">
        <f t="shared" si="475"/>
        <v>-29.82619534883721</v>
      </c>
      <c r="GX259" s="13">
        <f t="shared" si="475"/>
        <v>-29.826000000000001</v>
      </c>
      <c r="GY259" s="13">
        <f t="shared" si="475"/>
        <v>-29.825806451612905</v>
      </c>
      <c r="GZ259" s="13">
        <f t="shared" si="475"/>
        <v>-29.825614678899079</v>
      </c>
      <c r="HA259" s="13">
        <f t="shared" si="475"/>
        <v>-29.825424657534242</v>
      </c>
      <c r="HB259" s="13">
        <f t="shared" si="475"/>
        <v>-29.825236363636368</v>
      </c>
      <c r="HC259" s="13">
        <f t="shared" si="475"/>
        <v>-29.825049773755651</v>
      </c>
      <c r="HD259" s="13">
        <f t="shared" si="475"/>
        <v>-29.824864864864864</v>
      </c>
      <c r="HE259" s="13">
        <f t="shared" si="475"/>
        <v>-29.824681614349778</v>
      </c>
      <c r="HF259" s="13">
        <f t="shared" si="475"/>
        <v>-29.824499999999997</v>
      </c>
      <c r="HG259" s="13">
        <f t="shared" si="475"/>
        <v>-29.82432</v>
      </c>
      <c r="HH259" s="13">
        <f t="shared" si="475"/>
        <v>-29.824141592920352</v>
      </c>
      <c r="HI259" s="13">
        <f t="shared" si="475"/>
        <v>-29.823964757709248</v>
      </c>
      <c r="HJ259" s="13">
        <f t="shared" si="475"/>
        <v>-29.823789473684208</v>
      </c>
      <c r="HK259" s="13">
        <f t="shared" si="475"/>
        <v>-29.823615720524018</v>
      </c>
      <c r="HL259" s="13">
        <f t="shared" si="475"/>
        <v>-29.823443478260867</v>
      </c>
      <c r="HM259" s="13">
        <f t="shared" si="475"/>
        <v>-29.82327272727273</v>
      </c>
      <c r="HN259" s="13">
        <f t="shared" si="475"/>
        <v>-29.823103448275866</v>
      </c>
      <c r="HO259" s="13">
        <f t="shared" si="475"/>
        <v>-29.822935622317598</v>
      </c>
      <c r="HP259" s="13">
        <f t="shared" si="475"/>
        <v>-29.822769230769232</v>
      </c>
      <c r="HQ259" s="13">
        <f t="shared" si="475"/>
        <v>-29.822604255319149</v>
      </c>
      <c r="HR259" s="13">
        <f t="shared" si="475"/>
        <v>-29.822440677966103</v>
      </c>
      <c r="HS259" s="13">
        <f t="shared" si="475"/>
        <v>-29.822278481012663</v>
      </c>
      <c r="HT259" s="13">
        <f t="shared" si="475"/>
        <v>-29.822117647058825</v>
      </c>
      <c r="HU259" s="13">
        <f t="shared" si="475"/>
        <v>-29.821958158995816</v>
      </c>
      <c r="HV259" s="13">
        <f t="shared" si="475"/>
        <v>-29.8218</v>
      </c>
      <c r="HW259" s="13">
        <f t="shared" si="475"/>
        <v>-29.821643153526971</v>
      </c>
      <c r="HX259" s="13">
        <f t="shared" si="475"/>
        <v>-29.821487603305787</v>
      </c>
      <c r="HY259" s="13">
        <f t="shared" si="475"/>
        <v>-29.821333333333335</v>
      </c>
      <c r="HZ259" s="13">
        <f t="shared" si="475"/>
        <v>-29.821180327868856</v>
      </c>
      <c r="IA259" s="13">
        <f t="shared" si="475"/>
        <v>-29.821028571428577</v>
      </c>
      <c r="IB259" s="13">
        <f t="shared" si="475"/>
        <v>-29.820878048780486</v>
      </c>
      <c r="IC259" s="13">
        <f t="shared" si="475"/>
        <v>-29.82072874493927</v>
      </c>
      <c r="ID259" s="13">
        <f t="shared" si="475"/>
        <v>-29.820580645161289</v>
      </c>
      <c r="IE259" s="13">
        <f t="shared" si="475"/>
        <v>-29.820433734939758</v>
      </c>
      <c r="IF259" s="13">
        <f t="shared" si="475"/>
        <v>-29.820287999999998</v>
      </c>
      <c r="IG259" s="13">
        <f t="shared" si="475"/>
        <v>-29.820143426294827</v>
      </c>
      <c r="IH259" s="13">
        <f t="shared" si="475"/>
        <v>-29.82</v>
      </c>
      <c r="II259" s="13">
        <f t="shared" si="475"/>
        <v>-29.819857707509875</v>
      </c>
      <c r="IJ259" s="13">
        <f t="shared" si="475"/>
        <v>-29.81971653543307</v>
      </c>
      <c r="IK259" s="13">
        <f t="shared" si="475"/>
        <v>-29.819576470588238</v>
      </c>
      <c r="IL259" s="13">
        <f t="shared" si="475"/>
        <v>-29.819437499999999</v>
      </c>
      <c r="IM259" s="13">
        <f t="shared" si="475"/>
        <v>-29.819299610894944</v>
      </c>
      <c r="IN259" s="13">
        <f t="shared" si="475"/>
        <v>-29.819162790697671</v>
      </c>
      <c r="IO259" s="13">
        <f t="shared" si="475"/>
        <v>-29.819027027027026</v>
      </c>
      <c r="IP259" s="13">
        <f t="shared" si="475"/>
        <v>-29.818892307692305</v>
      </c>
      <c r="IQ259" s="13">
        <f t="shared" si="475"/>
        <v>-29.818758620689653</v>
      </c>
      <c r="IR259" s="13">
        <f t="shared" si="475"/>
        <v>-29.81862595419847</v>
      </c>
      <c r="IS259" s="13">
        <f t="shared" si="475"/>
        <v>-29.818494296577949</v>
      </c>
      <c r="IT259" s="13">
        <f t="shared" si="475"/>
        <v>-29.818363636363639</v>
      </c>
      <c r="IU259" s="13">
        <f t="shared" si="475"/>
        <v>-29.818233962264145</v>
      </c>
      <c r="IV259" s="13">
        <f t="shared" si="475"/>
        <v>-29.818105263157893</v>
      </c>
      <c r="IW259" s="13"/>
      <c r="IX259" s="13"/>
      <c r="IY259" s="13"/>
      <c r="IZ259" s="13"/>
      <c r="JA259" s="13"/>
      <c r="JB259" s="13"/>
    </row>
    <row r="260" spans="1:262" ht="12.75" customHeight="1" x14ac:dyDescent="0.3">
      <c r="A260" s="18" t="s">
        <v>48</v>
      </c>
      <c r="B260" s="18">
        <v>155</v>
      </c>
      <c r="C260" s="19">
        <f t="shared" si="452"/>
        <v>48.599999999999994</v>
      </c>
      <c r="D260" s="19">
        <f t="shared" si="453"/>
        <v>-106.4</v>
      </c>
      <c r="E260" s="19">
        <f t="shared" si="454"/>
        <v>11.666666666666668</v>
      </c>
      <c r="F260" s="18" t="e">
        <f t="shared" si="455"/>
        <v>#NUM!</v>
      </c>
      <c r="G260" s="19">
        <f t="shared" si="456"/>
        <v>-3.8000000000000003</v>
      </c>
      <c r="H260" s="16">
        <f t="shared" si="457"/>
        <v>66.599999999999994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4">
        <v>3200</v>
      </c>
      <c r="S260" s="17">
        <f t="shared" si="458"/>
        <v>0.5</v>
      </c>
      <c r="T260" s="17">
        <v>1.5</v>
      </c>
      <c r="U260" s="17">
        <f t="shared" si="459"/>
        <v>0.75</v>
      </c>
      <c r="V260" s="17">
        <f t="shared" si="460"/>
        <v>60</v>
      </c>
      <c r="W260" s="17">
        <f t="shared" si="461"/>
        <v>0.375</v>
      </c>
      <c r="X260" s="17">
        <f t="shared" si="462"/>
        <v>75</v>
      </c>
      <c r="Y260" s="4">
        <f t="shared" si="463"/>
        <v>60</v>
      </c>
      <c r="Z260" s="4">
        <v>0.05</v>
      </c>
      <c r="AA260" s="4">
        <v>9</v>
      </c>
      <c r="AB260" s="4">
        <v>7</v>
      </c>
      <c r="AC260" s="4">
        <v>150</v>
      </c>
      <c r="AD260" s="4">
        <v>60</v>
      </c>
      <c r="AE260" s="4">
        <f t="shared" si="464"/>
        <v>135</v>
      </c>
      <c r="AF260" s="4">
        <f t="shared" si="465"/>
        <v>13.5</v>
      </c>
      <c r="AG260" s="13">
        <f t="shared" ref="AG260:IV260" si="476">((($V260+$X260)/10*MAX((AG$2/$AC260),1)+($Y260/80*180*$Z260))/(MAX((AG$2/$AA260),1)+$AB260))*28-$B260</f>
        <v>-84.125</v>
      </c>
      <c r="AH260" s="13">
        <f t="shared" si="476"/>
        <v>-86.960000000000008</v>
      </c>
      <c r="AI260" s="13">
        <f t="shared" si="476"/>
        <v>-92</v>
      </c>
      <c r="AJ260" s="13">
        <f t="shared" si="476"/>
        <v>-96.34482758620689</v>
      </c>
      <c r="AK260" s="13">
        <f t="shared" si="476"/>
        <v>-100.12903225806451</v>
      </c>
      <c r="AL260" s="13">
        <f t="shared" si="476"/>
        <v>-103.45454545454545</v>
      </c>
      <c r="AM260" s="13">
        <f t="shared" si="476"/>
        <v>-106.4</v>
      </c>
      <c r="AN260" s="13">
        <f t="shared" si="476"/>
        <v>-109.02702702702702</v>
      </c>
      <c r="AO260" s="13">
        <f t="shared" si="476"/>
        <v>-111.38461538461539</v>
      </c>
      <c r="AP260" s="13">
        <f t="shared" si="476"/>
        <v>-113.51219512195122</v>
      </c>
      <c r="AQ260" s="13">
        <f t="shared" si="476"/>
        <v>-115.44186046511628</v>
      </c>
      <c r="AR260" s="13">
        <f t="shared" si="476"/>
        <v>-117.19999999999999</v>
      </c>
      <c r="AS260" s="13">
        <f t="shared" si="476"/>
        <v>-118.80851063829786</v>
      </c>
      <c r="AT260" s="13">
        <f t="shared" si="476"/>
        <v>-120.28571428571429</v>
      </c>
      <c r="AU260" s="13">
        <f t="shared" si="476"/>
        <v>-121.64705882352942</v>
      </c>
      <c r="AV260" s="13">
        <f t="shared" si="476"/>
        <v>-122.90566037735849</v>
      </c>
      <c r="AW260" s="13">
        <f t="shared" si="476"/>
        <v>-124.07272727272728</v>
      </c>
      <c r="AX260" s="13">
        <f t="shared" si="476"/>
        <v>-125.15789473684211</v>
      </c>
      <c r="AY260" s="13">
        <f t="shared" si="476"/>
        <v>-126.16949152542372</v>
      </c>
      <c r="AZ260" s="13">
        <f t="shared" si="476"/>
        <v>-127.11475409836066</v>
      </c>
      <c r="BA260" s="13">
        <f t="shared" si="476"/>
        <v>-128</v>
      </c>
      <c r="BB260" s="13">
        <f t="shared" si="476"/>
        <v>-128.83076923076922</v>
      </c>
      <c r="BC260" s="13">
        <f t="shared" si="476"/>
        <v>-129.61194029850748</v>
      </c>
      <c r="BD260" s="13">
        <f t="shared" si="476"/>
        <v>-130.34782608695653</v>
      </c>
      <c r="BE260" s="13">
        <f t="shared" si="476"/>
        <v>-131.04225352112675</v>
      </c>
      <c r="BF260" s="13">
        <f t="shared" si="476"/>
        <v>-131.0772602739726</v>
      </c>
      <c r="BG260" s="13">
        <f t="shared" si="476"/>
        <v>-131.1104</v>
      </c>
      <c r="BH260" s="13">
        <f t="shared" si="476"/>
        <v>-131.14181818181817</v>
      </c>
      <c r="BI260" s="13">
        <f t="shared" si="476"/>
        <v>-131.17164556962027</v>
      </c>
      <c r="BJ260" s="13">
        <f t="shared" si="476"/>
        <v>-131.19999999999999</v>
      </c>
      <c r="BK260" s="13">
        <f t="shared" si="476"/>
        <v>-131.22698795180725</v>
      </c>
      <c r="BL260" s="13">
        <f t="shared" si="476"/>
        <v>-131.25270588235293</v>
      </c>
      <c r="BM260" s="13">
        <f t="shared" si="476"/>
        <v>-131.27724137931034</v>
      </c>
      <c r="BN260" s="13">
        <f t="shared" si="476"/>
        <v>-131.30067415730338</v>
      </c>
      <c r="BO260" s="13">
        <f t="shared" si="476"/>
        <v>-131.32307692307691</v>
      </c>
      <c r="BP260" s="13">
        <f t="shared" si="476"/>
        <v>-131.34451612903226</v>
      </c>
      <c r="BQ260" s="13">
        <f t="shared" si="476"/>
        <v>-131.36505263157895</v>
      </c>
      <c r="BR260" s="13">
        <f t="shared" si="476"/>
        <v>-131.38474226804124</v>
      </c>
      <c r="BS260" s="13">
        <f t="shared" si="476"/>
        <v>-131.40363636363637</v>
      </c>
      <c r="BT260" s="13">
        <f t="shared" si="476"/>
        <v>-131.42178217821782</v>
      </c>
      <c r="BU260" s="13">
        <f t="shared" si="476"/>
        <v>-131.43922330097087</v>
      </c>
      <c r="BV260" s="13">
        <f t="shared" si="476"/>
        <v>-131.45599999999999</v>
      </c>
      <c r="BW260" s="13">
        <f t="shared" si="476"/>
        <v>-131.47214953271029</v>
      </c>
      <c r="BX260" s="13">
        <f t="shared" si="476"/>
        <v>-131.48770642201833</v>
      </c>
      <c r="BY260" s="13">
        <f t="shared" si="476"/>
        <v>-131.50270270270269</v>
      </c>
      <c r="BZ260" s="13">
        <f t="shared" si="476"/>
        <v>-131.51716814159292</v>
      </c>
      <c r="CA260" s="13">
        <f t="shared" si="476"/>
        <v>-131.5311304347826</v>
      </c>
      <c r="CB260" s="13">
        <f t="shared" si="476"/>
        <v>-131.54461538461538</v>
      </c>
      <c r="CC260" s="13">
        <f t="shared" si="476"/>
        <v>-131.55764705882353</v>
      </c>
      <c r="CD260" s="13">
        <f t="shared" si="476"/>
        <v>-131.5702479338843</v>
      </c>
      <c r="CE260" s="13">
        <f t="shared" si="476"/>
        <v>-131.58243902439025</v>
      </c>
      <c r="CF260" s="13">
        <f t="shared" si="476"/>
        <v>-131.59424000000001</v>
      </c>
      <c r="CG260" s="13">
        <f t="shared" si="476"/>
        <v>-131.60566929133859</v>
      </c>
      <c r="CH260" s="13">
        <f t="shared" si="476"/>
        <v>-131.6167441860465</v>
      </c>
      <c r="CI260" s="13">
        <f t="shared" si="476"/>
        <v>-131.62748091603052</v>
      </c>
      <c r="CJ260" s="13">
        <f t="shared" si="476"/>
        <v>-131.6378947368421</v>
      </c>
      <c r="CK260" s="13">
        <f t="shared" si="476"/>
        <v>-131.648</v>
      </c>
      <c r="CL260" s="13">
        <f t="shared" si="476"/>
        <v>-131.65781021897811</v>
      </c>
      <c r="CM260" s="13">
        <f t="shared" si="476"/>
        <v>-131.66733812949641</v>
      </c>
      <c r="CN260" s="13">
        <f t="shared" si="476"/>
        <v>-131.67659574468087</v>
      </c>
      <c r="CO260" s="13">
        <f t="shared" si="476"/>
        <v>-131.6855944055944</v>
      </c>
      <c r="CP260" s="13">
        <f t="shared" si="476"/>
        <v>-131.69434482758621</v>
      </c>
      <c r="CQ260" s="13">
        <f t="shared" si="476"/>
        <v>-131.70285714285714</v>
      </c>
      <c r="CR260" s="13">
        <f t="shared" si="476"/>
        <v>-131.7111409395973</v>
      </c>
      <c r="CS260" s="13">
        <f t="shared" si="476"/>
        <v>-131.71920529801324</v>
      </c>
      <c r="CT260" s="13">
        <f t="shared" si="476"/>
        <v>-131.7270588235294</v>
      </c>
      <c r="CU260" s="13">
        <f t="shared" si="476"/>
        <v>-131.73470967741935</v>
      </c>
      <c r="CV260" s="13">
        <f t="shared" si="476"/>
        <v>-131.74216560509555</v>
      </c>
      <c r="CW260" s="13">
        <f t="shared" si="476"/>
        <v>-131.74943396226416</v>
      </c>
      <c r="CX260" s="13">
        <f t="shared" si="476"/>
        <v>-131.75652173913045</v>
      </c>
      <c r="CY260" s="13">
        <f t="shared" si="476"/>
        <v>-131.7634355828221</v>
      </c>
      <c r="CZ260" s="13">
        <f t="shared" si="476"/>
        <v>-131.77018181818181</v>
      </c>
      <c r="DA260" s="13">
        <f t="shared" si="476"/>
        <v>-131.77676646706587</v>
      </c>
      <c r="DB260" s="13">
        <f t="shared" si="476"/>
        <v>-131.7831952662722</v>
      </c>
      <c r="DC260" s="13">
        <f t="shared" si="476"/>
        <v>-131.78947368421052</v>
      </c>
      <c r="DD260" s="13">
        <f t="shared" si="476"/>
        <v>-131.79560693641619</v>
      </c>
      <c r="DE260" s="13">
        <f t="shared" si="476"/>
        <v>-131.80160000000001</v>
      </c>
      <c r="DF260" s="13">
        <f t="shared" si="476"/>
        <v>-131.80745762711865</v>
      </c>
      <c r="DG260" s="13">
        <f t="shared" si="476"/>
        <v>-131.8131843575419</v>
      </c>
      <c r="DH260" s="13">
        <f t="shared" si="476"/>
        <v>-131.81878453038675</v>
      </c>
      <c r="DI260" s="13">
        <f t="shared" si="476"/>
        <v>-131.82426229508195</v>
      </c>
      <c r="DJ260" s="13">
        <f t="shared" si="476"/>
        <v>-131.82962162162161</v>
      </c>
      <c r="DK260" s="13">
        <f t="shared" si="476"/>
        <v>-131.83486631016044</v>
      </c>
      <c r="DL260" s="13">
        <f t="shared" si="476"/>
        <v>-131.84</v>
      </c>
      <c r="DM260" s="13">
        <f t="shared" si="476"/>
        <v>-131.84502617801047</v>
      </c>
      <c r="DN260" s="13">
        <f t="shared" si="476"/>
        <v>-131.84994818652851</v>
      </c>
      <c r="DO260" s="13">
        <f t="shared" si="476"/>
        <v>-131.85476923076922</v>
      </c>
      <c r="DP260" s="13">
        <f t="shared" si="476"/>
        <v>-131.85949238578681</v>
      </c>
      <c r="DQ260" s="13">
        <f t="shared" si="476"/>
        <v>-131.86412060301507</v>
      </c>
      <c r="DR260" s="13">
        <f t="shared" si="476"/>
        <v>-131.86865671641792</v>
      </c>
      <c r="DS260" s="13">
        <f t="shared" si="476"/>
        <v>-131.87310344827586</v>
      </c>
      <c r="DT260" s="13">
        <f t="shared" si="476"/>
        <v>-131.87746341463415</v>
      </c>
      <c r="DU260" s="13">
        <f t="shared" si="476"/>
        <v>-131.88173913043477</v>
      </c>
      <c r="DV260" s="13">
        <f t="shared" si="476"/>
        <v>-131.88593301435407</v>
      </c>
      <c r="DW260" s="13">
        <f t="shared" si="476"/>
        <v>-131.89004739336494</v>
      </c>
      <c r="DX260" s="13">
        <f t="shared" si="476"/>
        <v>-131.89408450704227</v>
      </c>
      <c r="DY260" s="13">
        <f t="shared" si="476"/>
        <v>-131.89804651162791</v>
      </c>
      <c r="DZ260" s="13">
        <f t="shared" si="476"/>
        <v>-131.90193548387097</v>
      </c>
      <c r="EA260" s="13">
        <f t="shared" si="476"/>
        <v>-131.90575342465752</v>
      </c>
      <c r="EB260" s="13">
        <f t="shared" si="476"/>
        <v>-131.90950226244343</v>
      </c>
      <c r="EC260" s="13">
        <f t="shared" si="476"/>
        <v>-131.91318385650226</v>
      </c>
      <c r="ED260" s="13">
        <f t="shared" si="476"/>
        <v>-131.91679999999999</v>
      </c>
      <c r="EE260" s="13">
        <f t="shared" si="476"/>
        <v>-131.92035242290748</v>
      </c>
      <c r="EF260" s="13">
        <f t="shared" si="476"/>
        <v>-131.92384279475982</v>
      </c>
      <c r="EG260" s="13">
        <f t="shared" si="476"/>
        <v>-131.92727272727274</v>
      </c>
      <c r="EH260" s="13">
        <f t="shared" si="476"/>
        <v>-131.93064377682404</v>
      </c>
      <c r="EI260" s="13">
        <f t="shared" si="476"/>
        <v>-131.93395744680851</v>
      </c>
      <c r="EJ260" s="13">
        <f t="shared" si="476"/>
        <v>-131.93721518987343</v>
      </c>
      <c r="EK260" s="13">
        <f t="shared" si="476"/>
        <v>-131.94041841004184</v>
      </c>
      <c r="EL260" s="13">
        <f t="shared" si="476"/>
        <v>-131.94356846473028</v>
      </c>
      <c r="EM260" s="13">
        <f t="shared" si="476"/>
        <v>-131.94666666666666</v>
      </c>
      <c r="EN260" s="13">
        <f t="shared" si="476"/>
        <v>-131.94971428571429</v>
      </c>
      <c r="EO260" s="13">
        <f t="shared" si="476"/>
        <v>-131.95271255060729</v>
      </c>
      <c r="EP260" s="13">
        <f t="shared" si="476"/>
        <v>-131.95566265060242</v>
      </c>
      <c r="EQ260" s="13">
        <f t="shared" si="476"/>
        <v>-131.9585657370518</v>
      </c>
      <c r="ER260" s="13">
        <f t="shared" si="476"/>
        <v>-131.9614229249012</v>
      </c>
      <c r="ES260" s="13">
        <f t="shared" si="476"/>
        <v>-131.96423529411766</v>
      </c>
      <c r="ET260" s="13">
        <f t="shared" si="476"/>
        <v>-131.96700389105058</v>
      </c>
      <c r="EU260" s="13">
        <f t="shared" si="476"/>
        <v>-131.96972972972972</v>
      </c>
      <c r="EV260" s="13">
        <f t="shared" si="476"/>
        <v>-131.97241379310344</v>
      </c>
      <c r="EW260" s="13">
        <f t="shared" si="476"/>
        <v>-131.97505703422053</v>
      </c>
      <c r="EX260" s="13">
        <f t="shared" si="476"/>
        <v>-131.97766037735849</v>
      </c>
      <c r="EY260" s="13">
        <f t="shared" si="476"/>
        <v>-131.98022471910113</v>
      </c>
      <c r="EZ260" s="13">
        <f t="shared" si="476"/>
        <v>-131.98275092936802</v>
      </c>
      <c r="FA260" s="13">
        <f t="shared" si="476"/>
        <v>-131.98523985239854</v>
      </c>
      <c r="FB260" s="13">
        <f t="shared" si="476"/>
        <v>-131.9876923076923</v>
      </c>
      <c r="FC260" s="13">
        <f t="shared" si="476"/>
        <v>-131.9901090909091</v>
      </c>
      <c r="FD260" s="13">
        <f t="shared" si="476"/>
        <v>-131.99249097472924</v>
      </c>
      <c r="FE260" s="13">
        <f t="shared" si="476"/>
        <v>-131.99483870967742</v>
      </c>
      <c r="FF260" s="13">
        <f t="shared" si="476"/>
        <v>-131.99715302491103</v>
      </c>
      <c r="FG260" s="13">
        <f t="shared" si="476"/>
        <v>-131.99943462897525</v>
      </c>
      <c r="FH260" s="13">
        <f t="shared" si="476"/>
        <v>-132.00168421052632</v>
      </c>
      <c r="FI260" s="13">
        <f t="shared" si="476"/>
        <v>-132.00390243902439</v>
      </c>
      <c r="FJ260" s="13">
        <f t="shared" si="476"/>
        <v>-132.00608996539793</v>
      </c>
      <c r="FK260" s="13">
        <f t="shared" si="476"/>
        <v>-132.0082474226804</v>
      </c>
      <c r="FL260" s="13">
        <f t="shared" si="476"/>
        <v>-132.01037542662115</v>
      </c>
      <c r="FM260" s="13">
        <f t="shared" si="476"/>
        <v>-132.01247457627119</v>
      </c>
      <c r="FN260" s="13">
        <f t="shared" si="476"/>
        <v>-132.01454545454544</v>
      </c>
      <c r="FO260" s="13">
        <f t="shared" si="476"/>
        <v>-132.01658862876255</v>
      </c>
      <c r="FP260" s="13">
        <f t="shared" si="476"/>
        <v>-132.01860465116278</v>
      </c>
      <c r="FQ260" s="13">
        <f t="shared" si="476"/>
        <v>-132.02059405940594</v>
      </c>
      <c r="FR260" s="13">
        <f t="shared" si="476"/>
        <v>-132.02255737704917</v>
      </c>
      <c r="FS260" s="13">
        <f t="shared" si="476"/>
        <v>-132.02449511400653</v>
      </c>
      <c r="FT260" s="13">
        <f t="shared" si="476"/>
        <v>-132.0264077669903</v>
      </c>
      <c r="FU260" s="13">
        <f t="shared" si="476"/>
        <v>-132.02829581993569</v>
      </c>
      <c r="FV260" s="13">
        <f t="shared" si="476"/>
        <v>-132.03015974440893</v>
      </c>
      <c r="FW260" s="13">
        <f t="shared" si="476"/>
        <v>-132.03200000000001</v>
      </c>
      <c r="FX260" s="13">
        <f t="shared" si="476"/>
        <v>-132.03381703470032</v>
      </c>
      <c r="FY260" s="13">
        <f t="shared" si="476"/>
        <v>-132.03561128526647</v>
      </c>
      <c r="FZ260" s="13">
        <f t="shared" si="476"/>
        <v>-132.03738317757009</v>
      </c>
      <c r="GA260" s="13">
        <f t="shared" si="476"/>
        <v>-132.03913312693498</v>
      </c>
      <c r="GB260" s="13">
        <f t="shared" si="476"/>
        <v>-132.04086153846154</v>
      </c>
      <c r="GC260" s="13">
        <f t="shared" si="476"/>
        <v>-132.04256880733945</v>
      </c>
      <c r="GD260" s="13">
        <f t="shared" si="476"/>
        <v>-132.04425531914893</v>
      </c>
      <c r="GE260" s="13">
        <f t="shared" si="476"/>
        <v>-132.04592145015107</v>
      </c>
      <c r="GF260" s="13">
        <f t="shared" si="476"/>
        <v>-132.04756756756757</v>
      </c>
      <c r="GG260" s="13">
        <f t="shared" si="476"/>
        <v>-132.04919402985075</v>
      </c>
      <c r="GH260" s="13">
        <f t="shared" si="476"/>
        <v>-132.0508011869436</v>
      </c>
      <c r="GI260" s="13">
        <f t="shared" si="476"/>
        <v>-132.05238938053097</v>
      </c>
      <c r="GJ260" s="13">
        <f t="shared" si="476"/>
        <v>-132.05395894428153</v>
      </c>
      <c r="GK260" s="13">
        <f t="shared" si="476"/>
        <v>-132.05551020408163</v>
      </c>
      <c r="GL260" s="13">
        <f t="shared" si="476"/>
        <v>-132.05704347826088</v>
      </c>
      <c r="GM260" s="13">
        <f t="shared" si="476"/>
        <v>-132.0585590778098</v>
      </c>
      <c r="GN260" s="13">
        <f t="shared" si="476"/>
        <v>-132.06005730659027</v>
      </c>
      <c r="GO260" s="13">
        <f t="shared" si="476"/>
        <v>-132.06153846153848</v>
      </c>
      <c r="GP260" s="13">
        <f t="shared" si="476"/>
        <v>-132.0630028328612</v>
      </c>
      <c r="GQ260" s="13">
        <f t="shared" si="476"/>
        <v>-132.06445070422535</v>
      </c>
      <c r="GR260" s="13">
        <f t="shared" si="476"/>
        <v>-132.06588235294117</v>
      </c>
      <c r="GS260" s="13">
        <f t="shared" si="476"/>
        <v>-132.06729805013927</v>
      </c>
      <c r="GT260" s="13">
        <f t="shared" si="476"/>
        <v>-132.06869806094184</v>
      </c>
      <c r="GU260" s="13">
        <f t="shared" si="476"/>
        <v>-132.07008264462809</v>
      </c>
      <c r="GV260" s="13">
        <f t="shared" si="476"/>
        <v>-132.07145205479452</v>
      </c>
      <c r="GW260" s="13">
        <f t="shared" si="476"/>
        <v>-132.07280653950954</v>
      </c>
      <c r="GX260" s="13">
        <f t="shared" si="476"/>
        <v>-132.0741463414634</v>
      </c>
      <c r="GY260" s="13">
        <f t="shared" si="476"/>
        <v>-132.0754716981132</v>
      </c>
      <c r="GZ260" s="13">
        <f t="shared" si="476"/>
        <v>-132.07678284182305</v>
      </c>
      <c r="HA260" s="13">
        <f t="shared" si="476"/>
        <v>-132.07808</v>
      </c>
      <c r="HB260" s="13">
        <f t="shared" si="476"/>
        <v>-132.07936339522547</v>
      </c>
      <c r="HC260" s="13">
        <f t="shared" si="476"/>
        <v>-132.08063324538259</v>
      </c>
      <c r="HD260" s="13">
        <f t="shared" si="476"/>
        <v>-132.08188976377951</v>
      </c>
      <c r="HE260" s="13">
        <f t="shared" si="476"/>
        <v>-132.08313315926893</v>
      </c>
      <c r="HF260" s="13">
        <f t="shared" si="476"/>
        <v>-132.08436363636363</v>
      </c>
      <c r="HG260" s="13">
        <f t="shared" si="476"/>
        <v>-132.08558139534884</v>
      </c>
      <c r="HH260" s="13">
        <f t="shared" si="476"/>
        <v>-132.08678663239075</v>
      </c>
      <c r="HI260" s="13">
        <f t="shared" si="476"/>
        <v>-132.08797953964194</v>
      </c>
      <c r="HJ260" s="13">
        <f t="shared" si="476"/>
        <v>-132.08916030534351</v>
      </c>
      <c r="HK260" s="13">
        <f t="shared" si="476"/>
        <v>-132.09032911392404</v>
      </c>
      <c r="HL260" s="13">
        <f t="shared" si="476"/>
        <v>-132.09148614609572</v>
      </c>
      <c r="HM260" s="13">
        <f t="shared" si="476"/>
        <v>-132.09263157894736</v>
      </c>
      <c r="HN260" s="13">
        <f t="shared" si="476"/>
        <v>-132.09376558603492</v>
      </c>
      <c r="HO260" s="13">
        <f t="shared" si="476"/>
        <v>-132.09488833746897</v>
      </c>
      <c r="HP260" s="13">
        <f t="shared" si="476"/>
        <v>-132.096</v>
      </c>
      <c r="HQ260" s="13">
        <f t="shared" si="476"/>
        <v>-132.09710073710073</v>
      </c>
      <c r="HR260" s="13">
        <f t="shared" si="476"/>
        <v>-132.09819070904646</v>
      </c>
      <c r="HS260" s="13">
        <f t="shared" si="476"/>
        <v>-132.09927007299271</v>
      </c>
      <c r="HT260" s="13">
        <f t="shared" si="476"/>
        <v>-132.10033898305085</v>
      </c>
      <c r="HU260" s="13">
        <f t="shared" si="476"/>
        <v>-132.10139759036144</v>
      </c>
      <c r="HV260" s="13">
        <f t="shared" si="476"/>
        <v>-132.10244604316546</v>
      </c>
      <c r="HW260" s="13">
        <f t="shared" si="476"/>
        <v>-132.1034844868735</v>
      </c>
      <c r="HX260" s="13">
        <f t="shared" si="476"/>
        <v>-132.10451306413302</v>
      </c>
      <c r="HY260" s="13">
        <f t="shared" si="476"/>
        <v>-132.10553191489362</v>
      </c>
      <c r="HZ260" s="13">
        <f t="shared" si="476"/>
        <v>-132.10654117647059</v>
      </c>
      <c r="IA260" s="13">
        <f t="shared" si="476"/>
        <v>-132.10754098360655</v>
      </c>
      <c r="IB260" s="13">
        <f t="shared" si="476"/>
        <v>-132.10853146853148</v>
      </c>
      <c r="IC260" s="13">
        <f t="shared" si="476"/>
        <v>-132.10951276102088</v>
      </c>
      <c r="ID260" s="13">
        <f t="shared" si="476"/>
        <v>-132.11048498845264</v>
      </c>
      <c r="IE260" s="13">
        <f t="shared" si="476"/>
        <v>-132.11144827586207</v>
      </c>
      <c r="IF260" s="13">
        <f t="shared" si="476"/>
        <v>-132.11240274599541</v>
      </c>
      <c r="IG260" s="13">
        <f t="shared" si="476"/>
        <v>-132.11334851936221</v>
      </c>
      <c r="IH260" s="13">
        <f t="shared" si="476"/>
        <v>-132.1142857142857</v>
      </c>
      <c r="II260" s="13">
        <f t="shared" si="476"/>
        <v>-132.11521444695259</v>
      </c>
      <c r="IJ260" s="13">
        <f t="shared" si="476"/>
        <v>-132.11613483146067</v>
      </c>
      <c r="IK260" s="13">
        <f t="shared" si="476"/>
        <v>-132.11704697986576</v>
      </c>
      <c r="IL260" s="13">
        <f t="shared" si="476"/>
        <v>-132.11795100222716</v>
      </c>
      <c r="IM260" s="13">
        <f t="shared" si="476"/>
        <v>-132.11884700665189</v>
      </c>
      <c r="IN260" s="13">
        <f t="shared" si="476"/>
        <v>-132.11973509933773</v>
      </c>
      <c r="IO260" s="13">
        <f t="shared" si="476"/>
        <v>-132.12061538461538</v>
      </c>
      <c r="IP260" s="13">
        <f t="shared" si="476"/>
        <v>-132.12148796498906</v>
      </c>
      <c r="IQ260" s="13">
        <f t="shared" si="476"/>
        <v>-132.12235294117647</v>
      </c>
      <c r="IR260" s="13">
        <f t="shared" si="476"/>
        <v>-132.1232104121475</v>
      </c>
      <c r="IS260" s="13">
        <f t="shared" si="476"/>
        <v>-132.124060475162</v>
      </c>
      <c r="IT260" s="13">
        <f t="shared" si="476"/>
        <v>-132.12490322580646</v>
      </c>
      <c r="IU260" s="13">
        <f t="shared" si="476"/>
        <v>-132.12573875802997</v>
      </c>
      <c r="IV260" s="13">
        <f t="shared" si="476"/>
        <v>-132.12656716417911</v>
      </c>
      <c r="IW260" s="13"/>
      <c r="IX260" s="13"/>
      <c r="IY260" s="13"/>
      <c r="IZ260" s="13"/>
      <c r="JA260" s="13"/>
      <c r="JB260" s="13"/>
    </row>
    <row r="261" spans="1:262" ht="12.75" customHeight="1" x14ac:dyDescent="0.3">
      <c r="A261" s="20" t="s">
        <v>49</v>
      </c>
      <c r="B261" s="20">
        <v>22</v>
      </c>
      <c r="C261" s="13">
        <f t="shared" si="452"/>
        <v>48.599999999999994</v>
      </c>
      <c r="D261" s="21">
        <f t="shared" si="453"/>
        <v>26.599999999999994</v>
      </c>
      <c r="E261" s="13">
        <f t="shared" si="454"/>
        <v>11.666666666666668</v>
      </c>
      <c r="F261" s="20">
        <f t="shared" si="455"/>
        <v>25</v>
      </c>
      <c r="G261" s="13">
        <f t="shared" si="456"/>
        <v>0.94999999999999984</v>
      </c>
      <c r="H261" s="11">
        <f t="shared" si="457"/>
        <v>66.599999999999994</v>
      </c>
      <c r="I261" s="13"/>
      <c r="J261" s="13"/>
      <c r="K261" s="13"/>
      <c r="L261" s="13"/>
      <c r="M261" s="13"/>
      <c r="N261" s="13"/>
      <c r="O261" s="13"/>
      <c r="P261" s="13"/>
      <c r="Q261" s="13"/>
      <c r="R261" s="4">
        <v>640</v>
      </c>
      <c r="S261" s="17">
        <f t="shared" si="458"/>
        <v>0.5</v>
      </c>
      <c r="T261" s="17">
        <v>1.5</v>
      </c>
      <c r="U261" s="17">
        <f t="shared" si="459"/>
        <v>0.75</v>
      </c>
      <c r="V261" s="17">
        <f t="shared" si="460"/>
        <v>60</v>
      </c>
      <c r="W261" s="17">
        <f t="shared" si="461"/>
        <v>0.375</v>
      </c>
      <c r="X261" s="17">
        <f t="shared" si="462"/>
        <v>75</v>
      </c>
      <c r="Y261" s="4">
        <f t="shared" si="463"/>
        <v>60</v>
      </c>
      <c r="Z261" s="4">
        <v>0.05</v>
      </c>
      <c r="AA261" s="4">
        <v>9</v>
      </c>
      <c r="AB261" s="4">
        <v>7</v>
      </c>
      <c r="AC261" s="4">
        <v>150</v>
      </c>
      <c r="AD261" s="4">
        <v>60</v>
      </c>
      <c r="AE261" s="4">
        <f t="shared" si="464"/>
        <v>135</v>
      </c>
      <c r="AF261" s="4">
        <f t="shared" si="465"/>
        <v>13.5</v>
      </c>
      <c r="AG261" s="13">
        <f t="shared" ref="AG261:IV261" si="477">((($V261+$X261)/10*MAX((AG$2/$AC261),1)+($Y261/80*180*$Z261))/(MAX((AG$2/$AA261),1)+$AB261))*28-$B261</f>
        <v>48.875</v>
      </c>
      <c r="AH261" s="13">
        <f t="shared" si="477"/>
        <v>46.039999999999992</v>
      </c>
      <c r="AI261" s="13">
        <f t="shared" si="477"/>
        <v>41</v>
      </c>
      <c r="AJ261" s="13">
        <f t="shared" si="477"/>
        <v>36.65517241379311</v>
      </c>
      <c r="AK261" s="13">
        <f t="shared" si="477"/>
        <v>32.87096774193548</v>
      </c>
      <c r="AL261" s="13">
        <f t="shared" si="477"/>
        <v>29.545454545454547</v>
      </c>
      <c r="AM261" s="13">
        <f t="shared" si="477"/>
        <v>26.599999999999994</v>
      </c>
      <c r="AN261" s="13">
        <f t="shared" si="477"/>
        <v>23.972972972972983</v>
      </c>
      <c r="AO261" s="13">
        <f t="shared" si="477"/>
        <v>21.615384615384613</v>
      </c>
      <c r="AP261" s="13">
        <f t="shared" si="477"/>
        <v>19.487804878048777</v>
      </c>
      <c r="AQ261" s="13">
        <f t="shared" si="477"/>
        <v>17.558139534883722</v>
      </c>
      <c r="AR261" s="13">
        <f t="shared" si="477"/>
        <v>15.800000000000004</v>
      </c>
      <c r="AS261" s="13">
        <f t="shared" si="477"/>
        <v>14.191489361702132</v>
      </c>
      <c r="AT261" s="13">
        <f t="shared" si="477"/>
        <v>12.714285714285708</v>
      </c>
      <c r="AU261" s="13">
        <f t="shared" si="477"/>
        <v>11.352941176470587</v>
      </c>
      <c r="AV261" s="13">
        <f t="shared" si="477"/>
        <v>10.094339622641513</v>
      </c>
      <c r="AW261" s="13">
        <f t="shared" si="477"/>
        <v>8.9272727272727259</v>
      </c>
      <c r="AX261" s="13">
        <f t="shared" si="477"/>
        <v>7.8421052631578974</v>
      </c>
      <c r="AY261" s="13">
        <f t="shared" si="477"/>
        <v>6.830508474576277</v>
      </c>
      <c r="AZ261" s="13">
        <f t="shared" si="477"/>
        <v>5.8852459016393404</v>
      </c>
      <c r="BA261" s="13">
        <f t="shared" si="477"/>
        <v>5</v>
      </c>
      <c r="BB261" s="13">
        <f t="shared" si="477"/>
        <v>4.1692307692307722</v>
      </c>
      <c r="BC261" s="13">
        <f t="shared" si="477"/>
        <v>3.3880597014925335</v>
      </c>
      <c r="BD261" s="13">
        <f t="shared" si="477"/>
        <v>2.6521739130434803</v>
      </c>
      <c r="BE261" s="13">
        <f t="shared" si="477"/>
        <v>1.9577464788732399</v>
      </c>
      <c r="BF261" s="13">
        <f t="shared" si="477"/>
        <v>1.9227397260273982</v>
      </c>
      <c r="BG261" s="13">
        <f t="shared" si="477"/>
        <v>1.8896000000000015</v>
      </c>
      <c r="BH261" s="13">
        <f t="shared" si="477"/>
        <v>1.8581818181818193</v>
      </c>
      <c r="BI261" s="13">
        <f t="shared" si="477"/>
        <v>1.8283544303797434</v>
      </c>
      <c r="BJ261" s="13">
        <f t="shared" si="477"/>
        <v>1.8000000000000007</v>
      </c>
      <c r="BK261" s="13">
        <f t="shared" si="477"/>
        <v>1.7730120481927685</v>
      </c>
      <c r="BL261" s="13">
        <f t="shared" si="477"/>
        <v>1.747294117647062</v>
      </c>
      <c r="BM261" s="13">
        <f t="shared" si="477"/>
        <v>1.7227586206896532</v>
      </c>
      <c r="BN261" s="13">
        <f t="shared" si="477"/>
        <v>1.6993258426966307</v>
      </c>
      <c r="BO261" s="13">
        <f t="shared" si="477"/>
        <v>1.6769230769230781</v>
      </c>
      <c r="BP261" s="13">
        <f t="shared" si="477"/>
        <v>1.6554838709677391</v>
      </c>
      <c r="BQ261" s="13">
        <f t="shared" si="477"/>
        <v>1.6349473684210523</v>
      </c>
      <c r="BR261" s="13">
        <f t="shared" si="477"/>
        <v>1.6152577319587671</v>
      </c>
      <c r="BS261" s="13">
        <f t="shared" si="477"/>
        <v>1.5963636363636375</v>
      </c>
      <c r="BT261" s="13">
        <f t="shared" si="477"/>
        <v>1.5782178217821787</v>
      </c>
      <c r="BU261" s="13">
        <f t="shared" si="477"/>
        <v>1.5607766990291267</v>
      </c>
      <c r="BV261" s="13">
        <f t="shared" si="477"/>
        <v>1.5440000000000005</v>
      </c>
      <c r="BW261" s="13">
        <f t="shared" si="477"/>
        <v>1.5278504672897171</v>
      </c>
      <c r="BX261" s="13">
        <f t="shared" si="477"/>
        <v>1.5122935779816551</v>
      </c>
      <c r="BY261" s="13">
        <f t="shared" si="477"/>
        <v>1.4972972972972975</v>
      </c>
      <c r="BZ261" s="13">
        <f t="shared" si="477"/>
        <v>1.4828318584070779</v>
      </c>
      <c r="CA261" s="13">
        <f t="shared" si="477"/>
        <v>1.4688695652173891</v>
      </c>
      <c r="CB261" s="13">
        <f t="shared" si="477"/>
        <v>1.4553846153846166</v>
      </c>
      <c r="CC261" s="13">
        <f t="shared" si="477"/>
        <v>1.4423529411764733</v>
      </c>
      <c r="CD261" s="13">
        <f t="shared" si="477"/>
        <v>1.4297520661157002</v>
      </c>
      <c r="CE261" s="13">
        <f t="shared" si="477"/>
        <v>1.4175609756097565</v>
      </c>
      <c r="CF261" s="13">
        <f t="shared" si="477"/>
        <v>1.4057600000000008</v>
      </c>
      <c r="CG261" s="13">
        <f t="shared" si="477"/>
        <v>1.3943307086614212</v>
      </c>
      <c r="CH261" s="13">
        <f t="shared" si="477"/>
        <v>1.3832558139534896</v>
      </c>
      <c r="CI261" s="13">
        <f t="shared" si="477"/>
        <v>1.3725190839694683</v>
      </c>
      <c r="CJ261" s="13">
        <f t="shared" si="477"/>
        <v>1.3621052631578934</v>
      </c>
      <c r="CK261" s="13">
        <f t="shared" si="477"/>
        <v>1.3520000000000039</v>
      </c>
      <c r="CL261" s="13">
        <f t="shared" si="477"/>
        <v>1.3421897810218937</v>
      </c>
      <c r="CM261" s="13">
        <f t="shared" si="477"/>
        <v>1.3326618705035962</v>
      </c>
      <c r="CN261" s="13">
        <f t="shared" si="477"/>
        <v>1.3234042553191472</v>
      </c>
      <c r="CO261" s="13">
        <f t="shared" si="477"/>
        <v>1.3144055944055957</v>
      </c>
      <c r="CP261" s="13">
        <f t="shared" si="477"/>
        <v>1.3056551724137897</v>
      </c>
      <c r="CQ261" s="13">
        <f t="shared" si="477"/>
        <v>1.2971428571428589</v>
      </c>
      <c r="CR261" s="13">
        <f t="shared" si="477"/>
        <v>1.2888590604026895</v>
      </c>
      <c r="CS261" s="13">
        <f t="shared" si="477"/>
        <v>1.2807947019867569</v>
      </c>
      <c r="CT261" s="13">
        <f t="shared" si="477"/>
        <v>1.2729411764705887</v>
      </c>
      <c r="CU261" s="13">
        <f t="shared" si="477"/>
        <v>1.2652903225806433</v>
      </c>
      <c r="CV261" s="13">
        <f t="shared" si="477"/>
        <v>1.2578343949044601</v>
      </c>
      <c r="CW261" s="13">
        <f t="shared" si="477"/>
        <v>1.250566037735851</v>
      </c>
      <c r="CX261" s="13">
        <f t="shared" si="477"/>
        <v>1.2434782608695656</v>
      </c>
      <c r="CY261" s="13">
        <f t="shared" si="477"/>
        <v>1.2365644171779131</v>
      </c>
      <c r="CZ261" s="13">
        <f t="shared" si="477"/>
        <v>1.2298181818181781</v>
      </c>
      <c r="DA261" s="13">
        <f t="shared" si="477"/>
        <v>1.2232335329341346</v>
      </c>
      <c r="DB261" s="13">
        <f t="shared" si="477"/>
        <v>1.216804733727809</v>
      </c>
      <c r="DC261" s="13">
        <f t="shared" si="477"/>
        <v>1.2105263157894726</v>
      </c>
      <c r="DD261" s="13">
        <f t="shared" si="477"/>
        <v>1.2043930635838151</v>
      </c>
      <c r="DE261" s="13">
        <f t="shared" si="477"/>
        <v>1.1983999999999995</v>
      </c>
      <c r="DF261" s="13">
        <f t="shared" si="477"/>
        <v>1.1925423728813591</v>
      </c>
      <c r="DG261" s="13">
        <f t="shared" si="477"/>
        <v>1.1868156424581038</v>
      </c>
      <c r="DH261" s="13">
        <f t="shared" si="477"/>
        <v>1.1812154696132602</v>
      </c>
      <c r="DI261" s="13">
        <f t="shared" si="477"/>
        <v>1.1757377049180349</v>
      </c>
      <c r="DJ261" s="13">
        <f t="shared" si="477"/>
        <v>1.170378378378377</v>
      </c>
      <c r="DK261" s="13">
        <f t="shared" si="477"/>
        <v>1.1651336898395712</v>
      </c>
      <c r="DL261" s="13">
        <f t="shared" si="477"/>
        <v>1.1600000000000001</v>
      </c>
      <c r="DM261" s="13">
        <f t="shared" si="477"/>
        <v>1.1549738219895289</v>
      </c>
      <c r="DN261" s="13">
        <f t="shared" si="477"/>
        <v>1.1500518134714994</v>
      </c>
      <c r="DO261" s="13">
        <f t="shared" si="477"/>
        <v>1.1452307692307677</v>
      </c>
      <c r="DP261" s="13">
        <f t="shared" si="477"/>
        <v>1.1405076142132025</v>
      </c>
      <c r="DQ261" s="13">
        <f t="shared" si="477"/>
        <v>1.1358793969849224</v>
      </c>
      <c r="DR261" s="13">
        <f t="shared" si="477"/>
        <v>1.1313432835820905</v>
      </c>
      <c r="DS261" s="13">
        <f t="shared" si="477"/>
        <v>1.1268965517241405</v>
      </c>
      <c r="DT261" s="13">
        <f t="shared" si="477"/>
        <v>1.1225365853658502</v>
      </c>
      <c r="DU261" s="13">
        <f t="shared" si="477"/>
        <v>1.1182608695652192</v>
      </c>
      <c r="DV261" s="13">
        <f t="shared" si="477"/>
        <v>1.1140669856459375</v>
      </c>
      <c r="DW261" s="13">
        <f t="shared" si="477"/>
        <v>1.1099526066350656</v>
      </c>
      <c r="DX261" s="13">
        <f t="shared" si="477"/>
        <v>1.1059154929577453</v>
      </c>
      <c r="DY261" s="13">
        <f t="shared" si="477"/>
        <v>1.1019534883720894</v>
      </c>
      <c r="DZ261" s="13">
        <f t="shared" si="477"/>
        <v>1.0980645161290354</v>
      </c>
      <c r="EA261" s="13">
        <f t="shared" si="477"/>
        <v>1.0942465753424671</v>
      </c>
      <c r="EB261" s="13">
        <f t="shared" si="477"/>
        <v>1.0904977375565608</v>
      </c>
      <c r="EC261" s="13">
        <f t="shared" si="477"/>
        <v>1.0868161434977566</v>
      </c>
      <c r="ED261" s="13">
        <f t="shared" si="477"/>
        <v>1.0832000000000015</v>
      </c>
      <c r="EE261" s="13">
        <f t="shared" si="477"/>
        <v>1.079647577092512</v>
      </c>
      <c r="EF261" s="13">
        <f t="shared" si="477"/>
        <v>1.0761572052401753</v>
      </c>
      <c r="EG261" s="13">
        <f t="shared" si="477"/>
        <v>1.0727272727272741</v>
      </c>
      <c r="EH261" s="13">
        <f t="shared" si="477"/>
        <v>1.0693562231759621</v>
      </c>
      <c r="EI261" s="13">
        <f t="shared" si="477"/>
        <v>1.0660425531914903</v>
      </c>
      <c r="EJ261" s="13">
        <f t="shared" si="477"/>
        <v>1.0627848101265869</v>
      </c>
      <c r="EK261" s="13">
        <f t="shared" si="477"/>
        <v>1.0595815899581602</v>
      </c>
      <c r="EL261" s="13">
        <f t="shared" si="477"/>
        <v>1.0564315352697129</v>
      </c>
      <c r="EM261" s="13">
        <f t="shared" si="477"/>
        <v>1.053333333333331</v>
      </c>
      <c r="EN261" s="13">
        <f t="shared" si="477"/>
        <v>1.0502857142857138</v>
      </c>
      <c r="EO261" s="13">
        <f t="shared" si="477"/>
        <v>1.0472874493927122</v>
      </c>
      <c r="EP261" s="13">
        <f t="shared" si="477"/>
        <v>1.0443373493975905</v>
      </c>
      <c r="EQ261" s="13">
        <f t="shared" si="477"/>
        <v>1.0414342629482043</v>
      </c>
      <c r="ER261" s="13">
        <f t="shared" si="477"/>
        <v>1.0385770750988108</v>
      </c>
      <c r="ES261" s="13">
        <f t="shared" si="477"/>
        <v>1.0357647058823503</v>
      </c>
      <c r="ET261" s="13">
        <f t="shared" si="477"/>
        <v>1.0329961089494155</v>
      </c>
      <c r="EU261" s="13">
        <f t="shared" si="477"/>
        <v>1.0302702702702682</v>
      </c>
      <c r="EV261" s="13">
        <f t="shared" si="477"/>
        <v>1.0275862068965509</v>
      </c>
      <c r="EW261" s="13">
        <f t="shared" si="477"/>
        <v>1.02494296577947</v>
      </c>
      <c r="EX261" s="13">
        <f t="shared" si="477"/>
        <v>1.0223396226415069</v>
      </c>
      <c r="EY261" s="13">
        <f t="shared" si="477"/>
        <v>1.0197752808988767</v>
      </c>
      <c r="EZ261" s="13">
        <f t="shared" si="477"/>
        <v>1.0172490706319657</v>
      </c>
      <c r="FA261" s="13">
        <f t="shared" si="477"/>
        <v>1.0147601476014785</v>
      </c>
      <c r="FB261" s="13">
        <f t="shared" si="477"/>
        <v>1.0123076923076937</v>
      </c>
      <c r="FC261" s="13">
        <f t="shared" si="477"/>
        <v>1.0098909090909096</v>
      </c>
      <c r="FD261" s="13">
        <f t="shared" si="477"/>
        <v>1.0075090252707604</v>
      </c>
      <c r="FE261" s="13">
        <f t="shared" si="477"/>
        <v>1.0051612903225795</v>
      </c>
      <c r="FF261" s="13">
        <f t="shared" si="477"/>
        <v>1.0028469750889677</v>
      </c>
      <c r="FG261" s="13">
        <f t="shared" si="477"/>
        <v>1.0005653710247415</v>
      </c>
      <c r="FH261" s="13">
        <f t="shared" si="477"/>
        <v>0.99831578947368627</v>
      </c>
      <c r="FI261" s="13">
        <f t="shared" si="477"/>
        <v>0.99609756097560975</v>
      </c>
      <c r="FJ261" s="13">
        <f t="shared" si="477"/>
        <v>0.99391003460207727</v>
      </c>
      <c r="FK261" s="13">
        <f t="shared" si="477"/>
        <v>0.99175257731959121</v>
      </c>
      <c r="FL261" s="13">
        <f t="shared" si="477"/>
        <v>0.98962457337884047</v>
      </c>
      <c r="FM261" s="13">
        <f t="shared" si="477"/>
        <v>0.98752542372881535</v>
      </c>
      <c r="FN261" s="13">
        <f t="shared" si="477"/>
        <v>0.98545454545454447</v>
      </c>
      <c r="FO261" s="13">
        <f t="shared" si="477"/>
        <v>0.98341137123745526</v>
      </c>
      <c r="FP261" s="13">
        <f t="shared" si="477"/>
        <v>0.98139534883721069</v>
      </c>
      <c r="FQ261" s="13">
        <f t="shared" si="477"/>
        <v>0.97940594059405939</v>
      </c>
      <c r="FR261" s="13">
        <f t="shared" si="477"/>
        <v>0.97744262295081796</v>
      </c>
      <c r="FS261" s="13">
        <f t="shared" si="477"/>
        <v>0.97550488599348384</v>
      </c>
      <c r="FT261" s="13">
        <f t="shared" si="477"/>
        <v>0.97359223300970399</v>
      </c>
      <c r="FU261" s="13">
        <f t="shared" si="477"/>
        <v>0.97170418006430737</v>
      </c>
      <c r="FV261" s="13">
        <f t="shared" si="477"/>
        <v>0.96984025559105547</v>
      </c>
      <c r="FW261" s="13">
        <f t="shared" si="477"/>
        <v>0.96799999999999997</v>
      </c>
      <c r="FX261" s="13">
        <f t="shared" si="477"/>
        <v>0.96618296529968362</v>
      </c>
      <c r="FY261" s="13">
        <f t="shared" si="477"/>
        <v>0.96438871473354126</v>
      </c>
      <c r="FZ261" s="13">
        <f t="shared" si="477"/>
        <v>0.96261682242990432</v>
      </c>
      <c r="GA261" s="13">
        <f t="shared" si="477"/>
        <v>0.96086687306501517</v>
      </c>
      <c r="GB261" s="13">
        <f t="shared" si="477"/>
        <v>0.95913846153846194</v>
      </c>
      <c r="GC261" s="13">
        <f t="shared" si="477"/>
        <v>0.95743119266055032</v>
      </c>
      <c r="GD261" s="13">
        <f t="shared" si="477"/>
        <v>0.9557446808510619</v>
      </c>
      <c r="GE261" s="13">
        <f t="shared" si="477"/>
        <v>0.95407854984894414</v>
      </c>
      <c r="GF261" s="13">
        <f t="shared" si="477"/>
        <v>0.95243243243243469</v>
      </c>
      <c r="GG261" s="13">
        <f t="shared" si="477"/>
        <v>0.95080597014925416</v>
      </c>
      <c r="GH261" s="13">
        <f t="shared" si="477"/>
        <v>0.94919881305638398</v>
      </c>
      <c r="GI261" s="13">
        <f t="shared" si="477"/>
        <v>0.94761061946902458</v>
      </c>
      <c r="GJ261" s="13">
        <f t="shared" si="477"/>
        <v>0.94604105571847441</v>
      </c>
      <c r="GK261" s="13">
        <f t="shared" si="477"/>
        <v>0.94448979591837201</v>
      </c>
      <c r="GL261" s="13">
        <f t="shared" si="477"/>
        <v>0.94295652173913069</v>
      </c>
      <c r="GM261" s="13">
        <f t="shared" si="477"/>
        <v>0.94144092219019981</v>
      </c>
      <c r="GN261" s="13">
        <f t="shared" si="477"/>
        <v>0.93994269340974057</v>
      </c>
      <c r="GO261" s="13">
        <f t="shared" si="477"/>
        <v>0.93846153846153868</v>
      </c>
      <c r="GP261" s="13">
        <f t="shared" si="477"/>
        <v>0.93699716713880932</v>
      </c>
      <c r="GQ261" s="13">
        <f t="shared" si="477"/>
        <v>0.93554929577464918</v>
      </c>
      <c r="GR261" s="13">
        <f t="shared" si="477"/>
        <v>0.93411764705882305</v>
      </c>
      <c r="GS261" s="13">
        <f t="shared" si="477"/>
        <v>0.93270194986072141</v>
      </c>
      <c r="GT261" s="13">
        <f t="shared" si="477"/>
        <v>0.93130193905816938</v>
      </c>
      <c r="GU261" s="13">
        <f t="shared" si="477"/>
        <v>0.92991735537190223</v>
      </c>
      <c r="GV261" s="13">
        <f t="shared" si="477"/>
        <v>0.92854794520547657</v>
      </c>
      <c r="GW261" s="13">
        <f t="shared" si="477"/>
        <v>0.92719346049046436</v>
      </c>
      <c r="GX261" s="13">
        <f t="shared" si="477"/>
        <v>0.9258536585365853</v>
      </c>
      <c r="GY261" s="13">
        <f t="shared" si="477"/>
        <v>0.92452830188679158</v>
      </c>
      <c r="GZ261" s="13">
        <f t="shared" si="477"/>
        <v>0.92321715817694638</v>
      </c>
      <c r="HA261" s="13">
        <f t="shared" si="477"/>
        <v>0.92192000000000007</v>
      </c>
      <c r="HB261" s="13">
        <f t="shared" si="477"/>
        <v>0.92063660477453624</v>
      </c>
      <c r="HC261" s="13">
        <f t="shared" si="477"/>
        <v>0.91936675461741402</v>
      </c>
      <c r="HD261" s="13">
        <f t="shared" si="477"/>
        <v>0.91811023622047472</v>
      </c>
      <c r="HE261" s="13">
        <f t="shared" si="477"/>
        <v>0.91686684073107116</v>
      </c>
      <c r="HF261" s="13">
        <f t="shared" si="477"/>
        <v>0.91563636363637002</v>
      </c>
      <c r="HG261" s="13">
        <f t="shared" si="477"/>
        <v>0.9144186046511642</v>
      </c>
      <c r="HH261" s="13">
        <f t="shared" si="477"/>
        <v>0.9132133676092522</v>
      </c>
      <c r="HI261" s="13">
        <f t="shared" si="477"/>
        <v>0.91202046035806106</v>
      </c>
      <c r="HJ261" s="13">
        <f t="shared" si="477"/>
        <v>0.91083969465649162</v>
      </c>
      <c r="HK261" s="13">
        <f t="shared" si="477"/>
        <v>0.90967088607594704</v>
      </c>
      <c r="HL261" s="13">
        <f t="shared" si="477"/>
        <v>0.90851385390428518</v>
      </c>
      <c r="HM261" s="13">
        <f t="shared" si="477"/>
        <v>0.90736842105262738</v>
      </c>
      <c r="HN261" s="13">
        <f t="shared" si="477"/>
        <v>0.90623441396508397</v>
      </c>
      <c r="HO261" s="13">
        <f t="shared" si="477"/>
        <v>0.90511166253102004</v>
      </c>
      <c r="HP261" s="13">
        <f t="shared" si="477"/>
        <v>0.90399999999999991</v>
      </c>
      <c r="HQ261" s="13">
        <f t="shared" si="477"/>
        <v>0.9028992628992647</v>
      </c>
      <c r="HR261" s="13">
        <f t="shared" si="477"/>
        <v>0.90180929095354045</v>
      </c>
      <c r="HS261" s="13">
        <f t="shared" si="477"/>
        <v>0.9007299270072977</v>
      </c>
      <c r="HT261" s="13">
        <f t="shared" si="477"/>
        <v>0.89966101694915679</v>
      </c>
      <c r="HU261" s="13">
        <f t="shared" si="477"/>
        <v>0.89860240963855276</v>
      </c>
      <c r="HV261" s="13">
        <f t="shared" si="477"/>
        <v>0.89755395683453187</v>
      </c>
      <c r="HW261" s="13">
        <f t="shared" si="477"/>
        <v>0.89651551312649147</v>
      </c>
      <c r="HX261" s="13">
        <f t="shared" si="477"/>
        <v>0.89548693586698036</v>
      </c>
      <c r="HY261" s="13">
        <f t="shared" si="477"/>
        <v>0.8944680851063822</v>
      </c>
      <c r="HZ261" s="13">
        <f t="shared" si="477"/>
        <v>0.8934588235294143</v>
      </c>
      <c r="IA261" s="13">
        <f t="shared" si="477"/>
        <v>0.89245901639344183</v>
      </c>
      <c r="IB261" s="13">
        <f t="shared" si="477"/>
        <v>0.89146853146852933</v>
      </c>
      <c r="IC261" s="13">
        <f t="shared" si="477"/>
        <v>0.89048723897911941</v>
      </c>
      <c r="ID261" s="13">
        <f t="shared" si="477"/>
        <v>0.88951501154734558</v>
      </c>
      <c r="IE261" s="13">
        <f t="shared" si="477"/>
        <v>0.88855172413792971</v>
      </c>
      <c r="IF261" s="13">
        <f t="shared" si="477"/>
        <v>0.88759725400457867</v>
      </c>
      <c r="IG261" s="13">
        <f t="shared" si="477"/>
        <v>0.88665148063780919</v>
      </c>
      <c r="IH261" s="13">
        <f t="shared" si="477"/>
        <v>0.88571428571428612</v>
      </c>
      <c r="II261" s="13">
        <f t="shared" si="477"/>
        <v>0.88478555304740425</v>
      </c>
      <c r="IJ261" s="13">
        <f t="shared" si="477"/>
        <v>0.88386516853932307</v>
      </c>
      <c r="IK261" s="13">
        <f t="shared" si="477"/>
        <v>0.88295302013422727</v>
      </c>
      <c r="IL261" s="13">
        <f t="shared" si="477"/>
        <v>0.88204899777283075</v>
      </c>
      <c r="IM261" s="13">
        <f t="shared" si="477"/>
        <v>0.88115299334811326</v>
      </c>
      <c r="IN261" s="13">
        <f t="shared" si="477"/>
        <v>0.88026490066225449</v>
      </c>
      <c r="IO261" s="13">
        <f t="shared" si="477"/>
        <v>0.8793846153846161</v>
      </c>
      <c r="IP261" s="13">
        <f t="shared" si="477"/>
        <v>0.87851203501094233</v>
      </c>
      <c r="IQ261" s="13">
        <f t="shared" si="477"/>
        <v>0.877647058823527</v>
      </c>
      <c r="IR261" s="13">
        <f t="shared" si="477"/>
        <v>0.87678958785249961</v>
      </c>
      <c r="IS261" s="13">
        <f t="shared" si="477"/>
        <v>0.87593952483801019</v>
      </c>
      <c r="IT261" s="13">
        <f t="shared" si="477"/>
        <v>0.87509677419355114</v>
      </c>
      <c r="IU261" s="13">
        <f t="shared" si="477"/>
        <v>0.87426124197002508</v>
      </c>
      <c r="IV261" s="13">
        <f t="shared" si="477"/>
        <v>0.87343283582089626</v>
      </c>
      <c r="IW261" s="13"/>
      <c r="IX261" s="13"/>
      <c r="IY261" s="13"/>
      <c r="IZ261" s="13"/>
      <c r="JA261" s="13"/>
      <c r="JB261" s="13"/>
    </row>
  </sheetData>
  <mergeCells count="1">
    <mergeCell ref="R2:AD2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1000"/>
  <sheetViews>
    <sheetView workbookViewId="0"/>
  </sheetViews>
  <sheetFormatPr defaultColWidth="14.44140625" defaultRowHeight="15" customHeight="1" x14ac:dyDescent="0.3"/>
  <cols>
    <col min="1" max="1" width="16.44140625" customWidth="1"/>
    <col min="2" max="2" width="25.88671875" customWidth="1"/>
    <col min="3" max="3" width="13.88671875" customWidth="1"/>
    <col min="4" max="150" width="11.5546875" customWidth="1"/>
  </cols>
  <sheetData>
    <row r="1" spans="1:150" ht="12.75" customHeight="1" x14ac:dyDescent="0.3"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</row>
    <row r="2" spans="1:150" ht="12.75" customHeight="1" x14ac:dyDescent="0.3">
      <c r="A2" s="44"/>
      <c r="B2" s="44"/>
      <c r="C2" s="44"/>
      <c r="D2" s="44"/>
      <c r="E2" s="44"/>
      <c r="F2" s="44"/>
      <c r="J2" s="4" t="s">
        <v>62</v>
      </c>
      <c r="L2" s="4">
        <v>0</v>
      </c>
      <c r="M2" s="4">
        <f>M3+J3</f>
        <v>20</v>
      </c>
      <c r="N2" s="4">
        <f t="shared" ref="N2:N3" si="0">(21-M2)*5</f>
        <v>5</v>
      </c>
      <c r="O2" s="4">
        <f t="shared" ref="O2:O10" si="1">100-P2-N2</f>
        <v>60</v>
      </c>
      <c r="P2" s="4">
        <f>P3+20</f>
        <v>35</v>
      </c>
      <c r="Q2" s="4">
        <f t="shared" ref="Q2:Q10" si="2">SUM(N2:P2)</f>
        <v>100</v>
      </c>
    </row>
    <row r="3" spans="1:150" ht="12.75" customHeight="1" x14ac:dyDescent="0.3">
      <c r="A3" s="45"/>
      <c r="B3" s="46" t="s">
        <v>63</v>
      </c>
      <c r="C3" s="47">
        <v>441</v>
      </c>
      <c r="D3" s="45"/>
      <c r="E3" s="45"/>
      <c r="F3" s="45"/>
      <c r="J3" s="4">
        <f>7-C4</f>
        <v>3</v>
      </c>
      <c r="L3" s="4">
        <v>1</v>
      </c>
      <c r="M3" s="4">
        <f>14+J3</f>
        <v>17</v>
      </c>
      <c r="N3" s="4">
        <f t="shared" si="0"/>
        <v>20</v>
      </c>
      <c r="O3" s="4">
        <f t="shared" si="1"/>
        <v>65</v>
      </c>
      <c r="P3" s="4">
        <f>(M3-14)*5</f>
        <v>15</v>
      </c>
      <c r="Q3" s="4">
        <f t="shared" si="2"/>
        <v>100</v>
      </c>
    </row>
    <row r="4" spans="1:150" ht="12.75" customHeight="1" x14ac:dyDescent="0.3">
      <c r="A4" s="45"/>
      <c r="B4" s="46" t="s">
        <v>64</v>
      </c>
      <c r="C4" s="47">
        <v>4</v>
      </c>
      <c r="D4" s="48" t="s">
        <v>65</v>
      </c>
      <c r="E4" s="45"/>
      <c r="F4" s="45"/>
      <c r="L4" s="4">
        <v>2</v>
      </c>
      <c r="M4" s="4">
        <f t="shared" ref="M4:M10" si="3">M3-1</f>
        <v>16</v>
      </c>
      <c r="N4" s="4">
        <f t="shared" ref="N4:N10" si="4">N3+5</f>
        <v>25</v>
      </c>
      <c r="O4" s="4">
        <f t="shared" si="1"/>
        <v>65</v>
      </c>
      <c r="P4" s="4">
        <f t="shared" ref="P4:P10" si="5">MAX(P3-5,5)</f>
        <v>10</v>
      </c>
      <c r="Q4" s="4">
        <f t="shared" si="2"/>
        <v>100</v>
      </c>
    </row>
    <row r="5" spans="1:150" ht="12.75" customHeight="1" x14ac:dyDescent="0.3">
      <c r="A5" s="45"/>
      <c r="B5" s="46" t="s">
        <v>66</v>
      </c>
      <c r="C5" s="47">
        <v>1125</v>
      </c>
      <c r="D5" s="49"/>
      <c r="E5" s="49"/>
      <c r="F5" s="49"/>
      <c r="G5" s="50"/>
      <c r="H5" s="50"/>
      <c r="I5" s="50"/>
      <c r="J5" s="50"/>
      <c r="L5" s="4">
        <v>3</v>
      </c>
      <c r="M5" s="4">
        <f t="shared" si="3"/>
        <v>15</v>
      </c>
      <c r="N5" s="4">
        <f t="shared" si="4"/>
        <v>30</v>
      </c>
      <c r="O5" s="4">
        <f t="shared" si="1"/>
        <v>65</v>
      </c>
      <c r="P5" s="4">
        <f t="shared" si="5"/>
        <v>5</v>
      </c>
      <c r="Q5" s="4">
        <f t="shared" si="2"/>
        <v>100</v>
      </c>
    </row>
    <row r="6" spans="1:150" ht="12.75" customHeight="1" x14ac:dyDescent="0.3">
      <c r="A6" s="45"/>
      <c r="B6" s="46" t="s">
        <v>67</v>
      </c>
      <c r="C6" s="47">
        <v>500</v>
      </c>
      <c r="D6" s="45"/>
      <c r="E6" s="45"/>
      <c r="F6" s="45"/>
      <c r="L6" s="4">
        <v>4</v>
      </c>
      <c r="M6" s="4">
        <f t="shared" si="3"/>
        <v>14</v>
      </c>
      <c r="N6" s="4">
        <f t="shared" si="4"/>
        <v>35</v>
      </c>
      <c r="O6" s="4">
        <f t="shared" si="1"/>
        <v>60</v>
      </c>
      <c r="P6" s="4">
        <f t="shared" si="5"/>
        <v>5</v>
      </c>
      <c r="Q6" s="4">
        <f t="shared" si="2"/>
        <v>100</v>
      </c>
    </row>
    <row r="7" spans="1:150" ht="12.75" customHeight="1" x14ac:dyDescent="0.3">
      <c r="A7" s="45"/>
      <c r="B7" s="45"/>
      <c r="C7" s="45"/>
      <c r="D7" s="45"/>
      <c r="E7" s="45"/>
      <c r="F7" s="45"/>
      <c r="L7" s="4">
        <v>5</v>
      </c>
      <c r="M7" s="4">
        <f t="shared" si="3"/>
        <v>13</v>
      </c>
      <c r="N7" s="4">
        <f t="shared" si="4"/>
        <v>40</v>
      </c>
      <c r="O7" s="4">
        <f t="shared" si="1"/>
        <v>55</v>
      </c>
      <c r="P7" s="4">
        <f t="shared" si="5"/>
        <v>5</v>
      </c>
      <c r="Q7" s="4">
        <f t="shared" si="2"/>
        <v>100</v>
      </c>
      <c r="S7" s="4">
        <v>794.81954324626599</v>
      </c>
      <c r="AV7" s="4">
        <v>875.12866438649303</v>
      </c>
      <c r="CV7" s="4">
        <v>1011.53863101307</v>
      </c>
      <c r="DZ7" s="4">
        <v>1129.19903441517</v>
      </c>
      <c r="EN7" s="4">
        <v>1184.56496046908</v>
      </c>
      <c r="ET7" s="4">
        <v>1208.1574735950601</v>
      </c>
    </row>
    <row r="8" spans="1:150" ht="12.75" customHeight="1" x14ac:dyDescent="0.3">
      <c r="A8" s="45"/>
      <c r="B8" s="46"/>
      <c r="C8" s="61" t="s">
        <v>68</v>
      </c>
      <c r="D8" s="59"/>
      <c r="E8" s="60"/>
      <c r="F8" s="45"/>
      <c r="L8" s="4">
        <v>6</v>
      </c>
      <c r="M8" s="4">
        <f t="shared" si="3"/>
        <v>12</v>
      </c>
      <c r="N8" s="4">
        <f t="shared" si="4"/>
        <v>45</v>
      </c>
      <c r="O8" s="4">
        <f t="shared" si="1"/>
        <v>50</v>
      </c>
      <c r="P8" s="4">
        <f t="shared" si="5"/>
        <v>5</v>
      </c>
      <c r="Q8" s="4">
        <f t="shared" si="2"/>
        <v>100</v>
      </c>
    </row>
    <row r="9" spans="1:150" ht="12.75" customHeight="1" x14ac:dyDescent="0.3">
      <c r="A9" s="45"/>
      <c r="B9" s="51" t="s">
        <v>69</v>
      </c>
      <c r="C9" s="51" t="s">
        <v>70</v>
      </c>
      <c r="D9" s="51" t="s">
        <v>71</v>
      </c>
      <c r="E9" s="51" t="s">
        <v>72</v>
      </c>
      <c r="F9" s="45"/>
      <c r="L9" s="4">
        <v>7</v>
      </c>
      <c r="M9" s="4">
        <f t="shared" si="3"/>
        <v>11</v>
      </c>
      <c r="N9" s="4">
        <f t="shared" si="4"/>
        <v>50</v>
      </c>
      <c r="O9" s="4">
        <f t="shared" si="1"/>
        <v>45</v>
      </c>
      <c r="P9" s="4">
        <f t="shared" si="5"/>
        <v>5</v>
      </c>
      <c r="Q9" s="4">
        <f t="shared" si="2"/>
        <v>100</v>
      </c>
    </row>
    <row r="10" spans="1:150" ht="12.75" customHeight="1" x14ac:dyDescent="0.3">
      <c r="A10" s="45"/>
      <c r="B10" s="51">
        <v>0</v>
      </c>
      <c r="C10" s="52">
        <f>O18</f>
        <v>363.80876890894893</v>
      </c>
      <c r="D10" s="52">
        <f>T18</f>
        <v>441</v>
      </c>
      <c r="E10" s="52">
        <f>Y18</f>
        <v>475.32033206691568</v>
      </c>
      <c r="F10" s="45"/>
      <c r="L10" s="4">
        <v>8</v>
      </c>
      <c r="M10" s="4">
        <f t="shared" si="3"/>
        <v>10</v>
      </c>
      <c r="N10" s="4">
        <f t="shared" si="4"/>
        <v>55</v>
      </c>
      <c r="O10" s="4">
        <f t="shared" si="1"/>
        <v>40</v>
      </c>
      <c r="P10" s="4">
        <f t="shared" si="5"/>
        <v>5</v>
      </c>
      <c r="Q10" s="4">
        <f t="shared" si="2"/>
        <v>100</v>
      </c>
    </row>
    <row r="11" spans="1:150" ht="12.75" customHeight="1" x14ac:dyDescent="0.3">
      <c r="A11" s="45"/>
      <c r="B11" s="51">
        <v>1</v>
      </c>
      <c r="C11" s="52">
        <f>O23</f>
        <v>454.76576938694524</v>
      </c>
      <c r="D11" s="52">
        <f>T23</f>
        <v>487.84772556882422</v>
      </c>
      <c r="E11" s="52">
        <f>Y23</f>
        <v>502.5564393117881</v>
      </c>
      <c r="F11" s="45"/>
      <c r="L11" s="4" t="s">
        <v>73</v>
      </c>
      <c r="M11" s="4">
        <f>C3</f>
        <v>441</v>
      </c>
      <c r="R11" s="4">
        <f>M11</f>
        <v>441</v>
      </c>
      <c r="W11" s="4">
        <f>R11</f>
        <v>441</v>
      </c>
    </row>
    <row r="12" spans="1:150" ht="12.75" customHeight="1" x14ac:dyDescent="0.3">
      <c r="A12" s="45"/>
      <c r="B12" s="51">
        <v>2</v>
      </c>
      <c r="C12" s="52">
        <f>O28</f>
        <v>478.13893892431764</v>
      </c>
      <c r="D12" s="52">
        <f>T28</f>
        <v>500.19357637890363</v>
      </c>
      <c r="E12" s="52">
        <f>Y28</f>
        <v>509.99938554087953</v>
      </c>
      <c r="F12" s="45"/>
      <c r="S12" s="4">
        <f>M11/S18</f>
        <v>1.1499671979560337</v>
      </c>
    </row>
    <row r="13" spans="1:150" ht="12.75" customHeight="1" x14ac:dyDescent="0.3">
      <c r="A13" s="45"/>
      <c r="B13" s="51">
        <v>3</v>
      </c>
      <c r="C13" s="52">
        <f>O33</f>
        <v>501.51210846168993</v>
      </c>
      <c r="D13" s="52">
        <f>T33</f>
        <v>512.53942718898293</v>
      </c>
      <c r="E13" s="52">
        <f>Y33</f>
        <v>517.44233176997091</v>
      </c>
      <c r="F13" s="45"/>
      <c r="M13" s="4" t="s">
        <v>74</v>
      </c>
      <c r="N13" s="4">
        <f>M11/N18</f>
        <v>1.3939618218095577</v>
      </c>
      <c r="S13" s="4">
        <f>S18/M11</f>
        <v>0.86959002115661443</v>
      </c>
      <c r="X13" s="4">
        <f>X18/M11</f>
        <v>0.93726489255836321</v>
      </c>
    </row>
    <row r="14" spans="1:150" ht="12.75" customHeight="1" x14ac:dyDescent="0.3">
      <c r="A14" s="45"/>
      <c r="B14" s="51">
        <v>4</v>
      </c>
      <c r="C14" s="52">
        <f>O38</f>
        <v>504.04778613318297</v>
      </c>
      <c r="D14" s="52">
        <f>T38</f>
        <v>515.0751048604759</v>
      </c>
      <c r="E14" s="52">
        <f>Y38</f>
        <v>519.978009441464</v>
      </c>
      <c r="F14" s="45"/>
      <c r="N14" s="4" t="s">
        <v>75</v>
      </c>
      <c r="S14" s="4" t="s">
        <v>75</v>
      </c>
      <c r="X14" s="4" t="s">
        <v>75</v>
      </c>
    </row>
    <row r="15" spans="1:150" ht="12.75" customHeight="1" x14ac:dyDescent="0.3">
      <c r="A15" s="45"/>
      <c r="B15" s="51">
        <v>5</v>
      </c>
      <c r="C15" s="52">
        <f>O43</f>
        <v>506.583463804676</v>
      </c>
      <c r="D15" s="52">
        <f>T43</f>
        <v>517.61078253196899</v>
      </c>
      <c r="E15" s="52">
        <f>Y43</f>
        <v>522.51368711295697</v>
      </c>
      <c r="F15" s="45"/>
      <c r="K15" s="4">
        <v>0</v>
      </c>
      <c r="L15" s="4">
        <f>N2</f>
        <v>5</v>
      </c>
      <c r="M15" s="4">
        <f t="shared" ref="M15:M17" si="6">M20</f>
        <v>485.1</v>
      </c>
      <c r="N15" s="4">
        <f t="shared" ref="N15:N17" si="7">M15*L15</f>
        <v>2425.5</v>
      </c>
      <c r="P15" s="4">
        <v>0</v>
      </c>
      <c r="Q15" s="4">
        <f t="shared" ref="Q15:Q17" si="8">L15</f>
        <v>5</v>
      </c>
      <c r="R15" s="4">
        <f t="shared" ref="R15:R17" si="9">R20</f>
        <v>485.1</v>
      </c>
      <c r="S15" s="4">
        <f t="shared" ref="S15:S17" si="10">R15*Q15</f>
        <v>2425.5</v>
      </c>
      <c r="U15" s="4">
        <v>0</v>
      </c>
      <c r="V15" s="4">
        <f t="shared" ref="V15:V17" si="11">Q15</f>
        <v>5</v>
      </c>
      <c r="W15" s="4">
        <f t="shared" ref="W15:W17" si="12">W20</f>
        <v>485.1</v>
      </c>
      <c r="X15" s="4">
        <f t="shared" ref="X15:X17" si="13">W15*V15</f>
        <v>2425.5</v>
      </c>
    </row>
    <row r="16" spans="1:150" ht="12.75" customHeight="1" x14ac:dyDescent="0.3">
      <c r="A16" s="45"/>
      <c r="B16" s="51">
        <v>6</v>
      </c>
      <c r="C16" s="52">
        <f>O48</f>
        <v>509.11914147616915</v>
      </c>
      <c r="D16" s="52">
        <f>T48</f>
        <v>520.14646020346208</v>
      </c>
      <c r="E16" s="52">
        <f>Y48</f>
        <v>525.04936478445006</v>
      </c>
      <c r="F16" s="45"/>
      <c r="L16" s="4">
        <f>O2</f>
        <v>60</v>
      </c>
      <c r="M16" s="4">
        <f t="shared" si="6"/>
        <v>441</v>
      </c>
      <c r="N16" s="4">
        <f t="shared" si="7"/>
        <v>26460</v>
      </c>
      <c r="Q16" s="4">
        <f t="shared" si="8"/>
        <v>60</v>
      </c>
      <c r="R16" s="4">
        <f t="shared" si="9"/>
        <v>441</v>
      </c>
      <c r="S16" s="4">
        <f t="shared" si="10"/>
        <v>26460</v>
      </c>
      <c r="V16" s="4">
        <f t="shared" si="11"/>
        <v>60</v>
      </c>
      <c r="W16" s="4">
        <f t="shared" si="12"/>
        <v>441</v>
      </c>
      <c r="X16" s="4">
        <f t="shared" si="13"/>
        <v>26460</v>
      </c>
    </row>
    <row r="17" spans="1:25" ht="12.75" customHeight="1" x14ac:dyDescent="0.3">
      <c r="A17" s="45"/>
      <c r="B17" s="51">
        <v>7</v>
      </c>
      <c r="C17" s="52">
        <f>O53</f>
        <v>511.65481914766218</v>
      </c>
      <c r="D17" s="52">
        <f>T53</f>
        <v>522.68213787495506</v>
      </c>
      <c r="E17" s="52">
        <f>Y53</f>
        <v>527.58504245594304</v>
      </c>
      <c r="F17" s="45"/>
      <c r="L17" s="4">
        <f>P2</f>
        <v>35</v>
      </c>
      <c r="M17" s="4">
        <f t="shared" si="6"/>
        <v>78.598500149984986</v>
      </c>
      <c r="N17" s="4">
        <f t="shared" si="7"/>
        <v>2750.9475052494745</v>
      </c>
      <c r="Q17" s="4">
        <f t="shared" si="8"/>
        <v>35</v>
      </c>
      <c r="R17" s="4">
        <f t="shared" si="9"/>
        <v>270.38342665733421</v>
      </c>
      <c r="S17" s="4">
        <f t="shared" si="10"/>
        <v>9463.4199330066967</v>
      </c>
      <c r="V17" s="4">
        <f t="shared" si="11"/>
        <v>35</v>
      </c>
      <c r="W17" s="4">
        <f t="shared" si="12"/>
        <v>355.65376462353765</v>
      </c>
      <c r="X17" s="4">
        <f t="shared" si="13"/>
        <v>12447.881761823817</v>
      </c>
    </row>
    <row r="18" spans="1:25" ht="12.75" customHeight="1" x14ac:dyDescent="0.3">
      <c r="A18" s="45"/>
      <c r="B18" s="51">
        <v>8</v>
      </c>
      <c r="C18" s="52">
        <f>O58</f>
        <v>514.19049681915521</v>
      </c>
      <c r="D18" s="52">
        <f t="shared" ref="D18:E18" si="14">T58</f>
        <v>525.21781554644815</v>
      </c>
      <c r="E18" s="52">
        <f t="shared" si="14"/>
        <v>0</v>
      </c>
      <c r="F18" s="45"/>
      <c r="L18" s="4">
        <f>SUM(L15:L17)</f>
        <v>100</v>
      </c>
      <c r="N18" s="4">
        <f>SUM(N15:N17)/L18</f>
        <v>316.36447505249475</v>
      </c>
      <c r="O18" s="4">
        <f>N18*S$12</f>
        <v>363.80876890894893</v>
      </c>
      <c r="Q18" s="4">
        <f>SUM(Q15:Q17)</f>
        <v>100</v>
      </c>
      <c r="S18" s="4">
        <f>SUM(S15:S17)/Q18</f>
        <v>383.48919933006698</v>
      </c>
      <c r="T18" s="4">
        <f>S18*S$12</f>
        <v>441</v>
      </c>
      <c r="V18" s="4">
        <f>SUM(V15:V17)</f>
        <v>100</v>
      </c>
      <c r="X18" s="4">
        <f>SUM(X15:X17)/V18</f>
        <v>413.33381761823819</v>
      </c>
      <c r="Y18" s="4">
        <f>X18*S$12</f>
        <v>475.32033206691568</v>
      </c>
    </row>
    <row r="19" spans="1:25" ht="12.75" customHeight="1" x14ac:dyDescent="0.3">
      <c r="A19" s="45"/>
      <c r="B19" s="45"/>
      <c r="C19" s="53"/>
      <c r="D19" s="45"/>
      <c r="E19" s="45"/>
      <c r="F19" s="45"/>
    </row>
    <row r="20" spans="1:25" ht="12.75" customHeight="1" x14ac:dyDescent="0.3">
      <c r="A20" s="51"/>
      <c r="B20" s="54"/>
      <c r="C20" s="61" t="s">
        <v>76</v>
      </c>
      <c r="D20" s="59"/>
      <c r="E20" s="60"/>
      <c r="F20" s="45"/>
      <c r="G20" s="50"/>
      <c r="H20" s="50"/>
      <c r="I20" s="50"/>
      <c r="K20" s="4">
        <v>1</v>
      </c>
      <c r="L20" s="4">
        <f>N3</f>
        <v>20</v>
      </c>
      <c r="M20" s="4">
        <f>M11*1.1</f>
        <v>485.1</v>
      </c>
      <c r="N20" s="4">
        <f t="shared" ref="N20:N22" si="15">M20*L20</f>
        <v>9702</v>
      </c>
      <c r="P20" s="4">
        <v>1</v>
      </c>
      <c r="Q20" s="4">
        <f t="shared" ref="Q20:Q22" si="16">L20</f>
        <v>20</v>
      </c>
      <c r="R20" s="4">
        <f>R11*1.1</f>
        <v>485.1</v>
      </c>
      <c r="S20" s="4">
        <f t="shared" ref="S20:S22" si="17">R20*Q20</f>
        <v>9702</v>
      </c>
      <c r="U20" s="4">
        <v>1</v>
      </c>
      <c r="V20" s="4">
        <f t="shared" ref="V20:V22" si="18">Q20</f>
        <v>20</v>
      </c>
      <c r="W20" s="4">
        <f>W11*1.1</f>
        <v>485.1</v>
      </c>
      <c r="X20" s="4">
        <f t="shared" ref="X20:X22" si="19">W20*V20</f>
        <v>9702</v>
      </c>
    </row>
    <row r="21" spans="1:25" ht="12.75" customHeight="1" x14ac:dyDescent="0.3">
      <c r="A21" s="46" t="s">
        <v>77</v>
      </c>
      <c r="B21" s="51" t="s">
        <v>69</v>
      </c>
      <c r="C21" s="46"/>
      <c r="D21" s="46"/>
      <c r="E21" s="55"/>
      <c r="F21" s="45"/>
      <c r="G21" s="13"/>
      <c r="H21" s="13"/>
      <c r="I21" s="13"/>
      <c r="L21" s="4">
        <f>O3</f>
        <v>65</v>
      </c>
      <c r="M21" s="4">
        <f>M11</f>
        <v>441</v>
      </c>
      <c r="N21" s="4">
        <f t="shared" si="15"/>
        <v>28665</v>
      </c>
      <c r="Q21" s="4">
        <f t="shared" si="16"/>
        <v>65</v>
      </c>
      <c r="R21" s="4">
        <f>R11</f>
        <v>441</v>
      </c>
      <c r="S21" s="4">
        <f t="shared" si="17"/>
        <v>28665</v>
      </c>
      <c r="V21" s="4">
        <f t="shared" si="18"/>
        <v>65</v>
      </c>
      <c r="W21" s="4">
        <f>W11</f>
        <v>441</v>
      </c>
      <c r="X21" s="4">
        <f t="shared" si="19"/>
        <v>28665</v>
      </c>
    </row>
    <row r="22" spans="1:25" ht="12.75" customHeight="1" x14ac:dyDescent="0.3">
      <c r="A22" s="46">
        <v>12</v>
      </c>
      <c r="B22" s="51">
        <v>0</v>
      </c>
      <c r="C22" s="56">
        <f t="shared" ref="C22:E22" si="20">C10-$A22</f>
        <v>351.80876890894893</v>
      </c>
      <c r="D22" s="56">
        <f t="shared" si="20"/>
        <v>429</v>
      </c>
      <c r="E22" s="56">
        <f t="shared" si="20"/>
        <v>463.32033206691568</v>
      </c>
      <c r="F22" s="45"/>
      <c r="G22" s="13"/>
      <c r="H22" s="13"/>
      <c r="I22" s="13"/>
      <c r="L22" s="4">
        <f>P3</f>
        <v>15</v>
      </c>
      <c r="M22" s="4">
        <f>T69</f>
        <v>78.598500149984986</v>
      </c>
      <c r="N22" s="4">
        <f t="shared" si="15"/>
        <v>1178.9775022497747</v>
      </c>
      <c r="Q22" s="4">
        <f t="shared" si="16"/>
        <v>15</v>
      </c>
      <c r="R22" s="4">
        <f>T80</f>
        <v>270.38342665733421</v>
      </c>
      <c r="S22" s="4">
        <f t="shared" si="17"/>
        <v>4055.7513998600134</v>
      </c>
      <c r="V22" s="4">
        <f t="shared" si="18"/>
        <v>15</v>
      </c>
      <c r="W22" s="4">
        <f>T91</f>
        <v>355.65376462353765</v>
      </c>
      <c r="X22" s="4">
        <f t="shared" si="19"/>
        <v>5334.806469353065</v>
      </c>
    </row>
    <row r="23" spans="1:25" ht="12.75" customHeight="1" x14ac:dyDescent="0.3">
      <c r="A23" s="46">
        <v>25</v>
      </c>
      <c r="B23" s="51">
        <v>1</v>
      </c>
      <c r="C23" s="56">
        <f t="shared" ref="C23:C30" si="21">C11-A23</f>
        <v>429.76576938694524</v>
      </c>
      <c r="D23" s="56">
        <f t="shared" ref="D23:E23" si="22">D11-$A23</f>
        <v>462.84772556882422</v>
      </c>
      <c r="E23" s="56">
        <f t="shared" si="22"/>
        <v>477.5564393117881</v>
      </c>
      <c r="F23" s="45"/>
      <c r="G23" s="13"/>
      <c r="H23" s="13"/>
      <c r="I23" s="13"/>
      <c r="L23" s="4">
        <f>SUM(L20:L22)</f>
        <v>100</v>
      </c>
      <c r="N23" s="4">
        <f>SUM(N20:N22)/L23</f>
        <v>395.45977502249775</v>
      </c>
      <c r="O23" s="4">
        <f>N23*S$12</f>
        <v>454.76576938694524</v>
      </c>
      <c r="Q23" s="4">
        <f>SUM(Q20:Q22)</f>
        <v>100</v>
      </c>
      <c r="S23" s="4">
        <f>SUM(S20:S22)/Q23</f>
        <v>424.2275139986001</v>
      </c>
      <c r="T23" s="4">
        <f>S23*S$12</f>
        <v>487.84772556882422</v>
      </c>
      <c r="V23" s="4">
        <f>SUM(V20:V22)</f>
        <v>100</v>
      </c>
      <c r="X23" s="4">
        <f>SUM(X20:X22)/V23</f>
        <v>437.01806469353062</v>
      </c>
      <c r="Y23" s="4">
        <f>X23*S$12</f>
        <v>502.5564393117881</v>
      </c>
    </row>
    <row r="24" spans="1:25" ht="12.75" customHeight="1" x14ac:dyDescent="0.3">
      <c r="A24" s="46">
        <v>50</v>
      </c>
      <c r="B24" s="51">
        <v>2</v>
      </c>
      <c r="C24" s="56">
        <f t="shared" si="21"/>
        <v>428.13893892431764</v>
      </c>
      <c r="D24" s="56">
        <f t="shared" ref="D24:E24" si="23">D12-$A24</f>
        <v>450.19357637890363</v>
      </c>
      <c r="E24" s="56">
        <f t="shared" si="23"/>
        <v>459.99938554087953</v>
      </c>
      <c r="F24" s="45"/>
      <c r="G24" s="13"/>
      <c r="H24" s="13"/>
      <c r="I24" s="13"/>
    </row>
    <row r="25" spans="1:25" ht="12.75" customHeight="1" x14ac:dyDescent="0.3">
      <c r="A25" s="46">
        <v>80</v>
      </c>
      <c r="B25" s="51">
        <v>3</v>
      </c>
      <c r="C25" s="56">
        <f t="shared" si="21"/>
        <v>421.51210846168993</v>
      </c>
      <c r="D25" s="56">
        <f t="shared" ref="D25:E25" si="24">D13-$A25</f>
        <v>432.53942718898293</v>
      </c>
      <c r="E25" s="56">
        <f t="shared" si="24"/>
        <v>437.44233176997091</v>
      </c>
      <c r="F25" s="45"/>
      <c r="G25" s="13"/>
      <c r="H25" s="13"/>
      <c r="I25" s="13"/>
      <c r="K25" s="4">
        <v>2</v>
      </c>
      <c r="L25" s="4">
        <f>N4</f>
        <v>25</v>
      </c>
      <c r="M25" s="4">
        <f t="shared" ref="M25:M27" si="25">M20</f>
        <v>485.1</v>
      </c>
      <c r="N25" s="4">
        <f t="shared" ref="N25:N27" si="26">M25*L25</f>
        <v>12127.5</v>
      </c>
      <c r="P25" s="4">
        <v>2</v>
      </c>
      <c r="Q25" s="4">
        <f t="shared" ref="Q25:Q27" si="27">L25</f>
        <v>25</v>
      </c>
      <c r="R25" s="4">
        <f t="shared" ref="R25:R27" si="28">R20</f>
        <v>485.1</v>
      </c>
      <c r="S25" s="4">
        <f t="shared" ref="S25:S27" si="29">R25*Q25</f>
        <v>12127.5</v>
      </c>
      <c r="U25" s="4">
        <v>2</v>
      </c>
      <c r="V25" s="4">
        <f t="shared" ref="V25:V27" si="30">Q25</f>
        <v>25</v>
      </c>
      <c r="W25" s="4">
        <f t="shared" ref="W25:W27" si="31">W20</f>
        <v>485.1</v>
      </c>
      <c r="X25" s="4">
        <f t="shared" ref="X25:X27" si="32">W25*V25</f>
        <v>12127.5</v>
      </c>
    </row>
    <row r="26" spans="1:25" ht="12.75" customHeight="1" x14ac:dyDescent="0.3">
      <c r="A26" s="46">
        <v>125</v>
      </c>
      <c r="B26" s="51">
        <v>4</v>
      </c>
      <c r="C26" s="56">
        <f t="shared" si="21"/>
        <v>379.04778613318297</v>
      </c>
      <c r="D26" s="56">
        <f t="shared" ref="D26:E26" si="33">D14-$A26</f>
        <v>390.0751048604759</v>
      </c>
      <c r="E26" s="56">
        <f t="shared" si="33"/>
        <v>394.978009441464</v>
      </c>
      <c r="F26" s="45"/>
      <c r="G26" s="13"/>
      <c r="H26" s="13"/>
      <c r="I26" s="13"/>
      <c r="L26" s="4">
        <f>O4</f>
        <v>65</v>
      </c>
      <c r="M26" s="4">
        <f t="shared" si="25"/>
        <v>441</v>
      </c>
      <c r="N26" s="4">
        <f t="shared" si="26"/>
        <v>28665</v>
      </c>
      <c r="Q26" s="4">
        <f t="shared" si="27"/>
        <v>65</v>
      </c>
      <c r="R26" s="4">
        <f t="shared" si="28"/>
        <v>441</v>
      </c>
      <c r="S26" s="4">
        <f t="shared" si="29"/>
        <v>28665</v>
      </c>
      <c r="V26" s="4">
        <f t="shared" si="30"/>
        <v>65</v>
      </c>
      <c r="W26" s="4">
        <f t="shared" si="31"/>
        <v>441</v>
      </c>
      <c r="X26" s="4">
        <f t="shared" si="32"/>
        <v>28665</v>
      </c>
    </row>
    <row r="27" spans="1:25" ht="12.75" customHeight="1" x14ac:dyDescent="0.3">
      <c r="A27" s="46">
        <v>200</v>
      </c>
      <c r="B27" s="51">
        <v>5</v>
      </c>
      <c r="C27" s="56">
        <f t="shared" si="21"/>
        <v>306.583463804676</v>
      </c>
      <c r="D27" s="56">
        <f t="shared" ref="D27:E27" si="34">D15-$A27</f>
        <v>317.61078253196899</v>
      </c>
      <c r="E27" s="56">
        <f t="shared" si="34"/>
        <v>322.51368711295697</v>
      </c>
      <c r="F27" s="45"/>
      <c r="G27" s="13"/>
      <c r="H27" s="13"/>
      <c r="I27" s="13"/>
      <c r="L27" s="4">
        <f>P4</f>
        <v>10</v>
      </c>
      <c r="M27" s="4">
        <f t="shared" si="25"/>
        <v>78.598500149984986</v>
      </c>
      <c r="N27" s="4">
        <f t="shared" si="26"/>
        <v>785.98500149984989</v>
      </c>
      <c r="Q27" s="4">
        <f t="shared" si="27"/>
        <v>10</v>
      </c>
      <c r="R27" s="4">
        <f t="shared" si="28"/>
        <v>270.38342665733421</v>
      </c>
      <c r="S27" s="4">
        <f t="shared" si="29"/>
        <v>2703.8342665733421</v>
      </c>
      <c r="V27" s="4">
        <f t="shared" si="30"/>
        <v>10</v>
      </c>
      <c r="W27" s="4">
        <f t="shared" si="31"/>
        <v>355.65376462353765</v>
      </c>
      <c r="X27" s="4">
        <f t="shared" si="32"/>
        <v>3556.5376462353765</v>
      </c>
    </row>
    <row r="28" spans="1:25" ht="12.75" customHeight="1" x14ac:dyDescent="0.3">
      <c r="A28" s="46">
        <v>325</v>
      </c>
      <c r="B28" s="51">
        <v>6</v>
      </c>
      <c r="C28" s="56">
        <f t="shared" si="21"/>
        <v>184.11914147616915</v>
      </c>
      <c r="D28" s="56">
        <f t="shared" ref="D28:E28" si="35">D16-$A28</f>
        <v>195.14646020346208</v>
      </c>
      <c r="E28" s="56">
        <f t="shared" si="35"/>
        <v>200.04936478445006</v>
      </c>
      <c r="F28" s="45"/>
      <c r="G28" s="13"/>
      <c r="H28" s="13"/>
      <c r="I28" s="13"/>
      <c r="L28" s="4">
        <f>SUM(L25:L27)</f>
        <v>100</v>
      </c>
      <c r="N28" s="4">
        <f>SUM(N25:N27)/L28</f>
        <v>415.78485001499854</v>
      </c>
      <c r="O28" s="4">
        <f>N28*S$12</f>
        <v>478.13893892431764</v>
      </c>
      <c r="Q28" s="4">
        <f>SUM(Q25:Q27)</f>
        <v>100</v>
      </c>
      <c r="S28" s="4">
        <f>SUM(S25:S27)/Q28</f>
        <v>434.96334266573342</v>
      </c>
      <c r="T28" s="4">
        <f>S28*S$12</f>
        <v>500.19357637890363</v>
      </c>
      <c r="V28" s="4">
        <f>SUM(V25:V27)</f>
        <v>100</v>
      </c>
      <c r="X28" s="4">
        <f>SUM(X25:X27)/V28</f>
        <v>443.49037646235377</v>
      </c>
      <c r="Y28" s="4">
        <f>X28*S$12</f>
        <v>509.99938554087953</v>
      </c>
    </row>
    <row r="29" spans="1:25" ht="12.75" customHeight="1" x14ac:dyDescent="0.3">
      <c r="A29" s="46">
        <v>500</v>
      </c>
      <c r="B29" s="51">
        <v>7</v>
      </c>
      <c r="C29" s="56">
        <f t="shared" si="21"/>
        <v>11.654819147662181</v>
      </c>
      <c r="D29" s="56">
        <f t="shared" ref="D29:E29" si="36">D17-$A29</f>
        <v>22.68213787495506</v>
      </c>
      <c r="E29" s="56">
        <f t="shared" si="36"/>
        <v>27.585042455943039</v>
      </c>
      <c r="F29" s="45"/>
    </row>
    <row r="30" spans="1:25" ht="12.75" customHeight="1" x14ac:dyDescent="0.3">
      <c r="A30" s="46">
        <v>1000</v>
      </c>
      <c r="B30" s="51">
        <v>8</v>
      </c>
      <c r="C30" s="56">
        <f t="shared" si="21"/>
        <v>-485.80950318084479</v>
      </c>
      <c r="D30" s="56">
        <f t="shared" ref="D30:E30" si="37">D18-$A30</f>
        <v>-474.78218445355185</v>
      </c>
      <c r="E30" s="56">
        <f t="shared" si="37"/>
        <v>-1000</v>
      </c>
      <c r="F30" s="45"/>
      <c r="G30" s="50"/>
      <c r="H30" s="50"/>
      <c r="I30" s="50"/>
      <c r="K30" s="4">
        <v>3</v>
      </c>
      <c r="L30" s="4">
        <f>N5</f>
        <v>30</v>
      </c>
      <c r="M30" s="4">
        <f t="shared" ref="M30:M32" si="38">M25</f>
        <v>485.1</v>
      </c>
      <c r="N30" s="4">
        <f t="shared" ref="N30:N32" si="39">M30*L30</f>
        <v>14553</v>
      </c>
      <c r="P30" s="4">
        <v>3</v>
      </c>
      <c r="Q30" s="4">
        <f t="shared" ref="Q30:Q32" si="40">L30</f>
        <v>30</v>
      </c>
      <c r="R30" s="4">
        <f t="shared" ref="R30:R32" si="41">R25</f>
        <v>485.1</v>
      </c>
      <c r="S30" s="4">
        <f t="shared" ref="S30:S32" si="42">R30*Q30</f>
        <v>14553</v>
      </c>
      <c r="U30" s="4">
        <v>3</v>
      </c>
      <c r="V30" s="4">
        <f t="shared" ref="V30:V32" si="43">Q30</f>
        <v>30</v>
      </c>
      <c r="W30" s="4">
        <f t="shared" ref="W30:W32" si="44">W25</f>
        <v>485.1</v>
      </c>
      <c r="X30" s="4">
        <f t="shared" ref="X30:X32" si="45">W30*V30</f>
        <v>14553</v>
      </c>
    </row>
    <row r="31" spans="1:25" ht="12.75" customHeight="1" x14ac:dyDescent="0.3">
      <c r="A31" s="45"/>
      <c r="B31" s="45"/>
      <c r="C31" s="45"/>
      <c r="D31" s="45"/>
      <c r="E31" s="45"/>
      <c r="F31" s="45"/>
      <c r="L31" s="4">
        <f>O5</f>
        <v>65</v>
      </c>
      <c r="M31" s="4">
        <f t="shared" si="38"/>
        <v>441</v>
      </c>
      <c r="N31" s="4">
        <f t="shared" si="39"/>
        <v>28665</v>
      </c>
      <c r="Q31" s="4">
        <f t="shared" si="40"/>
        <v>65</v>
      </c>
      <c r="R31" s="4">
        <f t="shared" si="41"/>
        <v>441</v>
      </c>
      <c r="S31" s="4">
        <f t="shared" si="42"/>
        <v>28665</v>
      </c>
      <c r="V31" s="4">
        <f t="shared" si="43"/>
        <v>65</v>
      </c>
      <c r="W31" s="4">
        <f t="shared" si="44"/>
        <v>441</v>
      </c>
      <c r="X31" s="4">
        <f t="shared" si="45"/>
        <v>28665</v>
      </c>
    </row>
    <row r="32" spans="1:25" ht="12.75" customHeight="1" x14ac:dyDescent="0.3">
      <c r="L32" s="4">
        <f>P5</f>
        <v>5</v>
      </c>
      <c r="M32" s="4">
        <f t="shared" si="38"/>
        <v>78.598500149984986</v>
      </c>
      <c r="N32" s="4">
        <f t="shared" si="39"/>
        <v>392.99250074992494</v>
      </c>
      <c r="Q32" s="4">
        <f t="shared" si="40"/>
        <v>5</v>
      </c>
      <c r="R32" s="4">
        <f t="shared" si="41"/>
        <v>270.38342665733421</v>
      </c>
      <c r="S32" s="4">
        <f t="shared" si="42"/>
        <v>1351.9171332866711</v>
      </c>
      <c r="V32" s="4">
        <f t="shared" si="43"/>
        <v>5</v>
      </c>
      <c r="W32" s="4">
        <f t="shared" si="44"/>
        <v>355.65376462353765</v>
      </c>
      <c r="X32" s="4">
        <f t="shared" si="45"/>
        <v>1778.2688231176883</v>
      </c>
    </row>
    <row r="33" spans="1:25" ht="12.75" customHeight="1" x14ac:dyDescent="0.3">
      <c r="L33" s="4">
        <f>SUM(L30:L32)</f>
        <v>100</v>
      </c>
      <c r="N33" s="4">
        <f>SUM(N30:N32)/L33</f>
        <v>436.10992500749927</v>
      </c>
      <c r="O33" s="4">
        <f>N33*S$12</f>
        <v>501.51210846168993</v>
      </c>
      <c r="Q33" s="4">
        <f>SUM(Q30:Q32)</f>
        <v>100</v>
      </c>
      <c r="S33" s="4">
        <f>SUM(S30:S32)/Q33</f>
        <v>445.69917133286668</v>
      </c>
      <c r="T33" s="4">
        <f>S33*S$12</f>
        <v>512.53942718898293</v>
      </c>
      <c r="V33" s="4">
        <f>SUM(V30:V32)</f>
        <v>100</v>
      </c>
      <c r="X33" s="4">
        <f>SUM(X30:X32)/V33</f>
        <v>449.96268823117686</v>
      </c>
      <c r="Y33" s="4">
        <f>X33*S$12</f>
        <v>517.44233176997091</v>
      </c>
    </row>
    <row r="34" spans="1:25" ht="12.75" customHeight="1" x14ac:dyDescent="0.3"/>
    <row r="35" spans="1:25" ht="12.75" customHeight="1" x14ac:dyDescent="0.3">
      <c r="K35" s="4">
        <v>4</v>
      </c>
      <c r="L35" s="4">
        <f>N6</f>
        <v>35</v>
      </c>
      <c r="M35" s="4">
        <f t="shared" ref="M35:M37" si="46">M30</f>
        <v>485.1</v>
      </c>
      <c r="N35" s="4">
        <f t="shared" ref="N35:N37" si="47">M35*L35</f>
        <v>16978.5</v>
      </c>
      <c r="P35" s="4">
        <v>4</v>
      </c>
      <c r="Q35" s="4">
        <f t="shared" ref="Q35:Q37" si="48">L35</f>
        <v>35</v>
      </c>
      <c r="R35" s="4">
        <f t="shared" ref="R35:R37" si="49">R30</f>
        <v>485.1</v>
      </c>
      <c r="S35" s="4">
        <f t="shared" ref="S35:S37" si="50">R35*Q35</f>
        <v>16978.5</v>
      </c>
      <c r="U35" s="4">
        <v>4</v>
      </c>
      <c r="V35" s="4">
        <f t="shared" ref="V35:V37" si="51">Q35</f>
        <v>35</v>
      </c>
      <c r="W35" s="4">
        <f t="shared" ref="W35:W37" si="52">W30</f>
        <v>485.1</v>
      </c>
      <c r="X35" s="4">
        <f t="shared" ref="X35:X37" si="53">W35*V35</f>
        <v>16978.5</v>
      </c>
    </row>
    <row r="36" spans="1:25" ht="12.75" customHeight="1" x14ac:dyDescent="0.3">
      <c r="L36" s="4">
        <f>O6</f>
        <v>60</v>
      </c>
      <c r="M36" s="4">
        <f t="shared" si="46"/>
        <v>441</v>
      </c>
      <c r="N36" s="4">
        <f t="shared" si="47"/>
        <v>26460</v>
      </c>
      <c r="Q36" s="4">
        <f t="shared" si="48"/>
        <v>60</v>
      </c>
      <c r="R36" s="4">
        <f t="shared" si="49"/>
        <v>441</v>
      </c>
      <c r="S36" s="4">
        <f t="shared" si="50"/>
        <v>26460</v>
      </c>
      <c r="V36" s="4">
        <f t="shared" si="51"/>
        <v>60</v>
      </c>
      <c r="W36" s="4">
        <f t="shared" si="52"/>
        <v>441</v>
      </c>
      <c r="X36" s="4">
        <f t="shared" si="53"/>
        <v>26460</v>
      </c>
    </row>
    <row r="37" spans="1:25" ht="12.75" customHeight="1" x14ac:dyDescent="0.3">
      <c r="L37" s="4">
        <f>P6</f>
        <v>5</v>
      </c>
      <c r="M37" s="4">
        <f t="shared" si="46"/>
        <v>78.598500149984986</v>
      </c>
      <c r="N37" s="4">
        <f t="shared" si="47"/>
        <v>392.99250074992494</v>
      </c>
      <c r="Q37" s="4">
        <f t="shared" si="48"/>
        <v>5</v>
      </c>
      <c r="R37" s="4">
        <f t="shared" si="49"/>
        <v>270.38342665733421</v>
      </c>
      <c r="S37" s="4">
        <f t="shared" si="50"/>
        <v>1351.9171332866711</v>
      </c>
      <c r="V37" s="4">
        <f t="shared" si="51"/>
        <v>5</v>
      </c>
      <c r="W37" s="4">
        <f t="shared" si="52"/>
        <v>355.65376462353765</v>
      </c>
      <c r="X37" s="4">
        <f t="shared" si="53"/>
        <v>1778.2688231176883</v>
      </c>
    </row>
    <row r="38" spans="1:25" ht="12.75" customHeight="1" x14ac:dyDescent="0.3">
      <c r="L38" s="4">
        <f>SUM(L35:L37)</f>
        <v>100</v>
      </c>
      <c r="N38" s="4">
        <f>SUM(N35:N37)/L38</f>
        <v>438.31492500749926</v>
      </c>
      <c r="O38" s="4">
        <f>N38*S$12</f>
        <v>504.04778613318297</v>
      </c>
      <c r="Q38" s="4">
        <f>SUM(Q35:Q37)</f>
        <v>100</v>
      </c>
      <c r="S38" s="4">
        <f>SUM(S35:S37)/Q38</f>
        <v>447.90417133286667</v>
      </c>
      <c r="T38" s="4">
        <f>S38*S$12</f>
        <v>515.0751048604759</v>
      </c>
      <c r="V38" s="4">
        <f>SUM(V35:V37)</f>
        <v>100</v>
      </c>
      <c r="X38" s="4">
        <f>SUM(X35:X37)/V38</f>
        <v>452.1676882311769</v>
      </c>
      <c r="Y38" s="4">
        <f>X38*S$12</f>
        <v>519.978009441464</v>
      </c>
    </row>
    <row r="39" spans="1:25" ht="12.75" customHeight="1" x14ac:dyDescent="0.3">
      <c r="B39" s="4" t="s">
        <v>78</v>
      </c>
    </row>
    <row r="40" spans="1:25" ht="12.75" customHeight="1" x14ac:dyDescent="0.3">
      <c r="B40" s="4" t="s">
        <v>79</v>
      </c>
      <c r="F40" s="13"/>
      <c r="G40" s="13"/>
      <c r="K40" s="4">
        <v>5</v>
      </c>
      <c r="L40" s="4">
        <f>N7</f>
        <v>40</v>
      </c>
      <c r="M40" s="4">
        <f t="shared" ref="M40:M42" si="54">M35</f>
        <v>485.1</v>
      </c>
      <c r="N40" s="4">
        <f t="shared" ref="N40:N42" si="55">M40*L40</f>
        <v>19404</v>
      </c>
      <c r="P40" s="4">
        <v>5</v>
      </c>
      <c r="Q40" s="4">
        <f t="shared" ref="Q40:Q42" si="56">L40</f>
        <v>40</v>
      </c>
      <c r="R40" s="4">
        <f t="shared" ref="R40:R42" si="57">R35</f>
        <v>485.1</v>
      </c>
      <c r="S40" s="4">
        <f t="shared" ref="S40:S42" si="58">R40*Q40</f>
        <v>19404</v>
      </c>
      <c r="U40" s="4">
        <v>5</v>
      </c>
      <c r="V40" s="4">
        <f t="shared" ref="V40:V42" si="59">Q40</f>
        <v>40</v>
      </c>
      <c r="W40" s="4">
        <f t="shared" ref="W40:W42" si="60">W35</f>
        <v>485.1</v>
      </c>
      <c r="X40" s="4">
        <f t="shared" ref="X40:X42" si="61">W40*V40</f>
        <v>19404</v>
      </c>
    </row>
    <row r="41" spans="1:25" ht="12.75" customHeight="1" x14ac:dyDescent="0.3">
      <c r="F41" s="13"/>
      <c r="G41" s="13"/>
      <c r="L41" s="4">
        <f>O7</f>
        <v>55</v>
      </c>
      <c r="M41" s="4">
        <f t="shared" si="54"/>
        <v>441</v>
      </c>
      <c r="N41" s="4">
        <f t="shared" si="55"/>
        <v>24255</v>
      </c>
      <c r="Q41" s="4">
        <f t="shared" si="56"/>
        <v>55</v>
      </c>
      <c r="R41" s="4">
        <f t="shared" si="57"/>
        <v>441</v>
      </c>
      <c r="S41" s="4">
        <f t="shared" si="58"/>
        <v>24255</v>
      </c>
      <c r="V41" s="4">
        <f t="shared" si="59"/>
        <v>55</v>
      </c>
      <c r="W41" s="4">
        <f t="shared" si="60"/>
        <v>441</v>
      </c>
      <c r="X41" s="4">
        <f t="shared" si="61"/>
        <v>24255</v>
      </c>
    </row>
    <row r="42" spans="1:25" ht="12.75" customHeight="1" x14ac:dyDescent="0.3">
      <c r="F42" s="13"/>
      <c r="G42" s="13"/>
      <c r="L42" s="4">
        <f>P7</f>
        <v>5</v>
      </c>
      <c r="M42" s="4">
        <f t="shared" si="54"/>
        <v>78.598500149984986</v>
      </c>
      <c r="N42" s="4">
        <f t="shared" si="55"/>
        <v>392.99250074992494</v>
      </c>
      <c r="Q42" s="4">
        <f t="shared" si="56"/>
        <v>5</v>
      </c>
      <c r="R42" s="4">
        <f t="shared" si="57"/>
        <v>270.38342665733421</v>
      </c>
      <c r="S42" s="4">
        <f t="shared" si="58"/>
        <v>1351.9171332866711</v>
      </c>
      <c r="V42" s="4">
        <f t="shared" si="59"/>
        <v>5</v>
      </c>
      <c r="W42" s="4">
        <f t="shared" si="60"/>
        <v>355.65376462353765</v>
      </c>
      <c r="X42" s="4">
        <f t="shared" si="61"/>
        <v>1778.2688231176883</v>
      </c>
    </row>
    <row r="43" spans="1:25" ht="12.75" customHeight="1" x14ac:dyDescent="0.3">
      <c r="F43" s="13"/>
      <c r="G43" s="13"/>
      <c r="L43" s="4">
        <f>SUM(L40:L42)</f>
        <v>100</v>
      </c>
      <c r="N43" s="4">
        <f>SUM(N40:N42)/L43</f>
        <v>440.51992500749924</v>
      </c>
      <c r="O43" s="4">
        <f>N43*S$12</f>
        <v>506.583463804676</v>
      </c>
      <c r="Q43" s="4">
        <f>SUM(Q40:Q42)</f>
        <v>100</v>
      </c>
      <c r="S43" s="4">
        <f>SUM(S40:S42)/Q43</f>
        <v>450.10917133286671</v>
      </c>
      <c r="T43" s="4">
        <f>S43*S$12</f>
        <v>517.61078253196899</v>
      </c>
      <c r="V43" s="4">
        <f>SUM(V40:V42)</f>
        <v>100</v>
      </c>
      <c r="X43" s="4">
        <f>SUM(X40:X42)/V43</f>
        <v>454.37268823117688</v>
      </c>
      <c r="Y43" s="4">
        <f>X43*S$12</f>
        <v>522.51368711295697</v>
      </c>
    </row>
    <row r="44" spans="1:25" ht="12.75" customHeight="1" x14ac:dyDescent="0.3">
      <c r="F44" s="13"/>
      <c r="G44" s="13"/>
    </row>
    <row r="45" spans="1:25" ht="12.75" customHeight="1" x14ac:dyDescent="0.3">
      <c r="F45" s="13"/>
      <c r="G45" s="13"/>
      <c r="K45" s="4">
        <v>6</v>
      </c>
      <c r="L45" s="4">
        <f>N8</f>
        <v>45</v>
      </c>
      <c r="M45" s="4">
        <f t="shared" ref="M45:M47" si="62">M40</f>
        <v>485.1</v>
      </c>
      <c r="N45" s="4">
        <f t="shared" ref="N45:N47" si="63">M45*L45</f>
        <v>21829.5</v>
      </c>
      <c r="P45" s="4">
        <v>6</v>
      </c>
      <c r="Q45" s="4">
        <f t="shared" ref="Q45:Q47" si="64">L45</f>
        <v>45</v>
      </c>
      <c r="R45" s="4">
        <f t="shared" ref="R45:R47" si="65">R40</f>
        <v>485.1</v>
      </c>
      <c r="S45" s="4">
        <f t="shared" ref="S45:S47" si="66">R45*Q45</f>
        <v>21829.5</v>
      </c>
      <c r="U45" s="4">
        <v>6</v>
      </c>
      <c r="V45" s="4">
        <f t="shared" ref="V45:V47" si="67">Q45</f>
        <v>45</v>
      </c>
      <c r="W45" s="4">
        <f t="shared" ref="W45:W47" si="68">W40</f>
        <v>485.1</v>
      </c>
      <c r="X45" s="4">
        <f t="shared" ref="X45:X47" si="69">W45*V45</f>
        <v>21829.5</v>
      </c>
    </row>
    <row r="46" spans="1:25" ht="12.75" customHeight="1" x14ac:dyDescent="0.3">
      <c r="A46" s="4">
        <f>2.5*4</f>
        <v>10</v>
      </c>
      <c r="F46" s="13"/>
      <c r="G46" s="13"/>
      <c r="L46" s="4">
        <f>O8</f>
        <v>50</v>
      </c>
      <c r="M46" s="4">
        <f t="shared" si="62"/>
        <v>441</v>
      </c>
      <c r="N46" s="4">
        <f t="shared" si="63"/>
        <v>22050</v>
      </c>
      <c r="Q46" s="4">
        <f t="shared" si="64"/>
        <v>50</v>
      </c>
      <c r="R46" s="4">
        <f t="shared" si="65"/>
        <v>441</v>
      </c>
      <c r="S46" s="4">
        <f t="shared" si="66"/>
        <v>22050</v>
      </c>
      <c r="V46" s="4">
        <f t="shared" si="67"/>
        <v>50</v>
      </c>
      <c r="W46" s="4">
        <f t="shared" si="68"/>
        <v>441</v>
      </c>
      <c r="X46" s="4">
        <f t="shared" si="69"/>
        <v>22050</v>
      </c>
    </row>
    <row r="47" spans="1:25" ht="12.75" customHeight="1" x14ac:dyDescent="0.3">
      <c r="F47" s="13"/>
      <c r="G47" s="13"/>
      <c r="L47" s="4">
        <f>P8</f>
        <v>5</v>
      </c>
      <c r="M47" s="4">
        <f t="shared" si="62"/>
        <v>78.598500149984986</v>
      </c>
      <c r="N47" s="4">
        <f t="shared" si="63"/>
        <v>392.99250074992494</v>
      </c>
      <c r="Q47" s="4">
        <f t="shared" si="64"/>
        <v>5</v>
      </c>
      <c r="R47" s="4">
        <f t="shared" si="65"/>
        <v>270.38342665733421</v>
      </c>
      <c r="S47" s="4">
        <f t="shared" si="66"/>
        <v>1351.9171332866711</v>
      </c>
      <c r="V47" s="4">
        <f t="shared" si="67"/>
        <v>5</v>
      </c>
      <c r="W47" s="4">
        <f t="shared" si="68"/>
        <v>355.65376462353765</v>
      </c>
      <c r="X47" s="4">
        <f t="shared" si="69"/>
        <v>1778.2688231176883</v>
      </c>
    </row>
    <row r="48" spans="1:25" ht="12.75" customHeight="1" x14ac:dyDescent="0.3">
      <c r="L48" s="4">
        <f>SUM(L45:L47)</f>
        <v>100</v>
      </c>
      <c r="N48" s="4">
        <f>SUM(N45:N47)/L48</f>
        <v>442.72492500749928</v>
      </c>
      <c r="O48" s="4">
        <f>N48*S$12</f>
        <v>509.11914147616915</v>
      </c>
      <c r="Q48" s="4">
        <f>SUM(Q45:Q47)</f>
        <v>100</v>
      </c>
      <c r="S48" s="4">
        <f>SUM(S45:S47)/Q48</f>
        <v>452.31417133286669</v>
      </c>
      <c r="T48" s="4">
        <f>S48*S$12</f>
        <v>520.14646020346208</v>
      </c>
      <c r="V48" s="4">
        <f>SUM(V45:V47)</f>
        <v>100</v>
      </c>
      <c r="X48" s="4">
        <f>SUM(X45:X47)/V48</f>
        <v>456.57768823117686</v>
      </c>
      <c r="Y48" s="4">
        <f>X48*S$12</f>
        <v>525.04936478445006</v>
      </c>
    </row>
    <row r="49" spans="4:25" ht="12.75" customHeight="1" x14ac:dyDescent="0.3">
      <c r="D49" s="4" t="s">
        <v>80</v>
      </c>
      <c r="E49" s="4" t="s">
        <v>81</v>
      </c>
      <c r="F49" s="4" t="s">
        <v>82</v>
      </c>
      <c r="G49" s="4" t="s">
        <v>83</v>
      </c>
      <c r="H49" s="4" t="s">
        <v>84</v>
      </c>
      <c r="I49" s="4" t="s">
        <v>85</v>
      </c>
    </row>
    <row r="50" spans="4:25" ht="12.75" customHeight="1" x14ac:dyDescent="0.3">
      <c r="K50" s="4">
        <v>7</v>
      </c>
      <c r="L50" s="4">
        <f>N9</f>
        <v>50</v>
      </c>
      <c r="M50" s="4">
        <f t="shared" ref="M50:M52" si="70">M45</f>
        <v>485.1</v>
      </c>
      <c r="N50" s="4">
        <f t="shared" ref="N50:N52" si="71">M50*L50</f>
        <v>24255</v>
      </c>
      <c r="P50" s="4">
        <v>7</v>
      </c>
      <c r="Q50" s="4">
        <f t="shared" ref="Q50:Q52" si="72">L50</f>
        <v>50</v>
      </c>
      <c r="R50" s="4">
        <f t="shared" ref="R50:R52" si="73">R45</f>
        <v>485.1</v>
      </c>
      <c r="S50" s="4">
        <f t="shared" ref="S50:S52" si="74">R50*Q50</f>
        <v>24255</v>
      </c>
      <c r="U50" s="4">
        <v>7</v>
      </c>
      <c r="V50" s="4">
        <f t="shared" ref="V50:V52" si="75">Q50</f>
        <v>50</v>
      </c>
      <c r="W50" s="4">
        <f t="shared" ref="W50:W52" si="76">W45</f>
        <v>485.1</v>
      </c>
      <c r="X50" s="4">
        <f t="shared" ref="X50:X52" si="77">W50*V50</f>
        <v>24255</v>
      </c>
    </row>
    <row r="51" spans="4:25" ht="12.75" customHeight="1" x14ac:dyDescent="0.3">
      <c r="L51" s="4">
        <f>O9</f>
        <v>45</v>
      </c>
      <c r="M51" s="4">
        <f t="shared" si="70"/>
        <v>441</v>
      </c>
      <c r="N51" s="4">
        <f t="shared" si="71"/>
        <v>19845</v>
      </c>
      <c r="Q51" s="4">
        <f t="shared" si="72"/>
        <v>45</v>
      </c>
      <c r="R51" s="4">
        <f t="shared" si="73"/>
        <v>441</v>
      </c>
      <c r="S51" s="4">
        <f t="shared" si="74"/>
        <v>19845</v>
      </c>
      <c r="V51" s="4">
        <f t="shared" si="75"/>
        <v>45</v>
      </c>
      <c r="W51" s="4">
        <f t="shared" si="76"/>
        <v>441</v>
      </c>
      <c r="X51" s="4">
        <f t="shared" si="77"/>
        <v>19845</v>
      </c>
    </row>
    <row r="52" spans="4:25" ht="12.75" customHeight="1" x14ac:dyDescent="0.3">
      <c r="L52" s="4">
        <f>P9</f>
        <v>5</v>
      </c>
      <c r="M52" s="4">
        <f t="shared" si="70"/>
        <v>78.598500149984986</v>
      </c>
      <c r="N52" s="4">
        <f t="shared" si="71"/>
        <v>392.99250074992494</v>
      </c>
      <c r="Q52" s="4">
        <f t="shared" si="72"/>
        <v>5</v>
      </c>
      <c r="R52" s="4">
        <f t="shared" si="73"/>
        <v>270.38342665733421</v>
      </c>
      <c r="S52" s="4">
        <f t="shared" si="74"/>
        <v>1351.9171332866711</v>
      </c>
      <c r="V52" s="4">
        <f t="shared" si="75"/>
        <v>5</v>
      </c>
      <c r="W52" s="4">
        <f t="shared" si="76"/>
        <v>355.65376462353765</v>
      </c>
      <c r="X52" s="4">
        <f t="shared" si="77"/>
        <v>1778.2688231176883</v>
      </c>
    </row>
    <row r="53" spans="4:25" ht="12.75" customHeight="1" x14ac:dyDescent="0.3">
      <c r="L53" s="4">
        <f>SUM(L50:L52)</f>
        <v>100</v>
      </c>
      <c r="N53" s="4">
        <f>SUM(N50:N52)/L53</f>
        <v>444.92992500749926</v>
      </c>
      <c r="O53" s="4">
        <f>N53*S$12</f>
        <v>511.65481914766218</v>
      </c>
      <c r="Q53" s="4">
        <f>SUM(Q50:Q52)</f>
        <v>100</v>
      </c>
      <c r="S53" s="4">
        <f>SUM(S50:S52)/Q53</f>
        <v>454.51917133286668</v>
      </c>
      <c r="T53" s="4">
        <f>S53*S$12</f>
        <v>522.68213787495506</v>
      </c>
      <c r="V53" s="4">
        <f>SUM(V50:V52)</f>
        <v>100</v>
      </c>
      <c r="X53" s="4">
        <f>SUM(X50:X52)/V53</f>
        <v>458.78268823117685</v>
      </c>
      <c r="Y53" s="4">
        <f>X53*S$12</f>
        <v>527.58504245594304</v>
      </c>
    </row>
    <row r="54" spans="4:25" ht="12.75" customHeight="1" x14ac:dyDescent="0.3"/>
    <row r="55" spans="4:25" ht="12.75" customHeight="1" x14ac:dyDescent="0.3">
      <c r="K55" s="4">
        <v>8</v>
      </c>
      <c r="L55" s="4">
        <f>N10</f>
        <v>55</v>
      </c>
      <c r="M55" s="4">
        <f t="shared" ref="M55:M57" si="78">M50</f>
        <v>485.1</v>
      </c>
      <c r="N55" s="4">
        <f t="shared" ref="N55:N57" si="79">M55*L55</f>
        <v>26680.5</v>
      </c>
      <c r="P55" s="4">
        <v>8</v>
      </c>
      <c r="Q55" s="4">
        <f t="shared" ref="Q55:Q57" si="80">L55</f>
        <v>55</v>
      </c>
      <c r="R55" s="4">
        <f t="shared" ref="R55:R57" si="81">R50</f>
        <v>485.1</v>
      </c>
      <c r="S55" s="4">
        <f t="shared" ref="S55:S57" si="82">R55*Q55</f>
        <v>26680.5</v>
      </c>
      <c r="U55" s="4">
        <v>8</v>
      </c>
      <c r="V55" s="4">
        <f t="shared" ref="V55:V57" si="83">Q55</f>
        <v>55</v>
      </c>
      <c r="W55" s="4">
        <f t="shared" ref="W55:W57" si="84">W50</f>
        <v>485.1</v>
      </c>
      <c r="X55" s="4">
        <f t="shared" ref="X55:X57" si="85">W55*V55</f>
        <v>26680.5</v>
      </c>
    </row>
    <row r="56" spans="4:25" ht="12.75" customHeight="1" x14ac:dyDescent="0.3">
      <c r="L56" s="4">
        <f>O10</f>
        <v>40</v>
      </c>
      <c r="M56" s="4">
        <f t="shared" si="78"/>
        <v>441</v>
      </c>
      <c r="N56" s="4">
        <f t="shared" si="79"/>
        <v>17640</v>
      </c>
      <c r="Q56" s="4">
        <f t="shared" si="80"/>
        <v>40</v>
      </c>
      <c r="R56" s="4">
        <f t="shared" si="81"/>
        <v>441</v>
      </c>
      <c r="S56" s="4">
        <f t="shared" si="82"/>
        <v>17640</v>
      </c>
      <c r="V56" s="4">
        <f t="shared" si="83"/>
        <v>40</v>
      </c>
      <c r="W56" s="4">
        <f t="shared" si="84"/>
        <v>441</v>
      </c>
      <c r="X56" s="4">
        <f t="shared" si="85"/>
        <v>17640</v>
      </c>
    </row>
    <row r="57" spans="4:25" ht="12.75" customHeight="1" x14ac:dyDescent="0.3">
      <c r="L57" s="4">
        <f>P10</f>
        <v>5</v>
      </c>
      <c r="M57" s="4">
        <f t="shared" si="78"/>
        <v>78.598500149984986</v>
      </c>
      <c r="N57" s="4">
        <f t="shared" si="79"/>
        <v>392.99250074992494</v>
      </c>
      <c r="Q57" s="4">
        <f t="shared" si="80"/>
        <v>5</v>
      </c>
      <c r="R57" s="4">
        <f t="shared" si="81"/>
        <v>270.38342665733421</v>
      </c>
      <c r="S57" s="4">
        <f t="shared" si="82"/>
        <v>1351.9171332866711</v>
      </c>
      <c r="V57" s="4">
        <f t="shared" si="83"/>
        <v>5</v>
      </c>
      <c r="W57" s="4">
        <f t="shared" si="84"/>
        <v>355.65376462353765</v>
      </c>
      <c r="X57" s="4">
        <f t="shared" si="85"/>
        <v>1778.2688231176883</v>
      </c>
    </row>
    <row r="58" spans="4:25" ht="12.75" customHeight="1" x14ac:dyDescent="0.3">
      <c r="L58" s="4">
        <f>SUM(L55:L57)</f>
        <v>100</v>
      </c>
      <c r="N58" s="4">
        <f>SUM(N55:N57)/L58</f>
        <v>447.13492500749925</v>
      </c>
      <c r="O58" s="4">
        <f>N58*S$12</f>
        <v>514.19049681915521</v>
      </c>
      <c r="Q58" s="4">
        <f>SUM(Q55:Q57)</f>
        <v>100</v>
      </c>
      <c r="S58" s="4">
        <f>SUM(S55:S57)/Q58</f>
        <v>456.72417133286666</v>
      </c>
      <c r="T58" s="4">
        <f>S58*S$12</f>
        <v>525.21781554644815</v>
      </c>
      <c r="V58" s="4">
        <f>SUM(V55:V57)</f>
        <v>100</v>
      </c>
      <c r="X58" s="4">
        <f>SUM(X55:X57)/V58</f>
        <v>460.98768823117689</v>
      </c>
      <c r="Y58" s="4">
        <f>X58*S$12</f>
        <v>530.12072012743613</v>
      </c>
    </row>
    <row r="59" spans="4:25" ht="12.75" customHeight="1" x14ac:dyDescent="0.3"/>
    <row r="60" spans="4:25" ht="12.75" customHeight="1" x14ac:dyDescent="0.3"/>
    <row r="61" spans="4:25" ht="12.75" customHeight="1" x14ac:dyDescent="0.3">
      <c r="N61" s="4" t="s">
        <v>86</v>
      </c>
      <c r="O61" s="4">
        <f>C6</f>
        <v>500</v>
      </c>
      <c r="Q61" s="4" t="s">
        <v>87</v>
      </c>
    </row>
    <row r="62" spans="4:25" ht="12.75" customHeight="1" x14ac:dyDescent="0.3">
      <c r="L62" s="4" t="s">
        <v>88</v>
      </c>
      <c r="O62" s="4" t="s">
        <v>89</v>
      </c>
      <c r="P62" s="4" t="s">
        <v>90</v>
      </c>
      <c r="Q62" s="4" t="s">
        <v>91</v>
      </c>
      <c r="R62" s="4" t="s">
        <v>92</v>
      </c>
      <c r="S62" s="4" t="s">
        <v>73</v>
      </c>
      <c r="T62" s="4" t="s">
        <v>75</v>
      </c>
    </row>
    <row r="63" spans="4:25" ht="12.75" customHeight="1" x14ac:dyDescent="0.3">
      <c r="H63" s="4">
        <v>2</v>
      </c>
      <c r="I63" s="4">
        <v>2.78</v>
      </c>
      <c r="K63" s="4">
        <v>2</v>
      </c>
      <c r="L63" s="4">
        <v>2.78</v>
      </c>
      <c r="M63" s="4">
        <f>-1*SUM(O63:S63)</f>
        <v>-2250</v>
      </c>
      <c r="N63" s="4" t="s">
        <v>93</v>
      </c>
      <c r="O63" s="4">
        <f>O61/80*180</f>
        <v>1125</v>
      </c>
      <c r="P63" s="4">
        <f>C5</f>
        <v>1125</v>
      </c>
      <c r="T63" s="4">
        <f t="shared" ref="T63:T67" si="86">M63*L63</f>
        <v>-6255</v>
      </c>
      <c r="V63" s="4">
        <f>SUM(T63:T64)</f>
        <v>-20317.5</v>
      </c>
    </row>
    <row r="64" spans="4:25" ht="12.75" customHeight="1" x14ac:dyDescent="0.3">
      <c r="H64" s="4">
        <v>3</v>
      </c>
      <c r="I64" s="4">
        <v>5.56</v>
      </c>
      <c r="K64" s="4" t="s">
        <v>94</v>
      </c>
      <c r="L64" s="4">
        <f>5.56+8.33+11.11</f>
        <v>25</v>
      </c>
      <c r="M64" s="4">
        <f>-1*SUM(O64:R64)/2</f>
        <v>-562.5</v>
      </c>
      <c r="N64" s="4" t="s">
        <v>95</v>
      </c>
      <c r="O64" s="4">
        <f t="shared" ref="O64:P64" si="87">O63/2</f>
        <v>562.5</v>
      </c>
      <c r="P64" s="4">
        <f t="shared" si="87"/>
        <v>562.5</v>
      </c>
      <c r="R64" s="4">
        <v>0</v>
      </c>
      <c r="T64" s="4">
        <f t="shared" si="86"/>
        <v>-14062.5</v>
      </c>
      <c r="V64" s="4">
        <f>W64*44.45</f>
        <v>94269.560000000012</v>
      </c>
      <c r="W64" s="4">
        <f>X64*0.8</f>
        <v>2120.8000000000002</v>
      </c>
      <c r="X64" s="4">
        <v>2651</v>
      </c>
    </row>
    <row r="65" spans="3:25" ht="12.75" customHeight="1" x14ac:dyDescent="0.3">
      <c r="H65" s="4">
        <v>4</v>
      </c>
      <c r="I65" s="4">
        <v>8.33</v>
      </c>
      <c r="K65" s="4" t="s">
        <v>96</v>
      </c>
      <c r="L65" s="4">
        <f>13.89+16.67+13.89</f>
        <v>44.45</v>
      </c>
      <c r="M65" s="4">
        <f>-1*SUM(O65:R65)+S65-(S65*0.2)</f>
        <v>352.8</v>
      </c>
      <c r="N65" s="4" t="s">
        <v>97</v>
      </c>
      <c r="S65" s="4">
        <f>M11</f>
        <v>441</v>
      </c>
      <c r="T65" s="4">
        <f t="shared" si="86"/>
        <v>15681.960000000001</v>
      </c>
    </row>
    <row r="66" spans="3:25" ht="12.75" customHeight="1" x14ac:dyDescent="0.3">
      <c r="H66" s="4">
        <v>5</v>
      </c>
      <c r="I66" s="4">
        <v>11.11</v>
      </c>
      <c r="K66" s="4" t="s">
        <v>98</v>
      </c>
      <c r="L66" s="4">
        <f>11.11+8.33+5.56</f>
        <v>24.999999999999996</v>
      </c>
      <c r="M66" s="4">
        <f>S66</f>
        <v>441</v>
      </c>
      <c r="N66" s="4" t="s">
        <v>99</v>
      </c>
      <c r="S66" s="4">
        <f t="shared" ref="S66:S67" si="88">S65</f>
        <v>441</v>
      </c>
      <c r="T66" s="4">
        <f t="shared" si="86"/>
        <v>11024.999999999998</v>
      </c>
    </row>
    <row r="67" spans="3:25" ht="12.75" customHeight="1" x14ac:dyDescent="0.3">
      <c r="H67" s="4">
        <v>6</v>
      </c>
      <c r="I67" s="4">
        <v>13.89</v>
      </c>
      <c r="K67" s="4" t="s">
        <v>100</v>
      </c>
      <c r="L67" s="4">
        <v>2.78</v>
      </c>
      <c r="M67" s="4">
        <f>S67+(S67*0.2)</f>
        <v>529.20000000000005</v>
      </c>
      <c r="N67" s="4" t="s">
        <v>101</v>
      </c>
      <c r="S67" s="4">
        <f t="shared" si="88"/>
        <v>441</v>
      </c>
      <c r="T67" s="4">
        <f t="shared" si="86"/>
        <v>1471.1759999999999</v>
      </c>
    </row>
    <row r="68" spans="3:25" ht="12.75" customHeight="1" x14ac:dyDescent="0.3">
      <c r="H68" s="4">
        <v>7</v>
      </c>
      <c r="I68" s="4">
        <v>16.670000000000002</v>
      </c>
    </row>
    <row r="69" spans="3:25" ht="12.75" customHeight="1" x14ac:dyDescent="0.3">
      <c r="H69" s="4">
        <v>8</v>
      </c>
      <c r="I69" s="4">
        <f>I67</f>
        <v>13.89</v>
      </c>
      <c r="L69" s="4">
        <f>SUM(L63:L67)</f>
        <v>100.01</v>
      </c>
      <c r="T69" s="4">
        <f>SUM(T63:T67)/L69</f>
        <v>78.598500149984986</v>
      </c>
    </row>
    <row r="70" spans="3:25" ht="12.75" customHeight="1" x14ac:dyDescent="0.3">
      <c r="H70" s="4">
        <v>9</v>
      </c>
      <c r="I70" s="4">
        <f>I66</f>
        <v>11.11</v>
      </c>
      <c r="M70" s="4">
        <f>M69/L69</f>
        <v>0</v>
      </c>
    </row>
    <row r="71" spans="3:25" ht="12.75" customHeight="1" x14ac:dyDescent="0.3">
      <c r="H71" s="4">
        <v>10</v>
      </c>
      <c r="I71" s="4">
        <f>I65</f>
        <v>8.33</v>
      </c>
    </row>
    <row r="72" spans="3:25" ht="12.75" customHeight="1" x14ac:dyDescent="0.3">
      <c r="H72" s="4">
        <v>11</v>
      </c>
      <c r="I72" s="4">
        <f>I64</f>
        <v>5.56</v>
      </c>
      <c r="N72" s="4" t="s">
        <v>86</v>
      </c>
      <c r="O72" s="4">
        <f>O61</f>
        <v>500</v>
      </c>
      <c r="Q72" s="4" t="s">
        <v>87</v>
      </c>
      <c r="R72" s="4">
        <f>R61</f>
        <v>0</v>
      </c>
    </row>
    <row r="73" spans="3:25" ht="12.75" customHeight="1" x14ac:dyDescent="0.3">
      <c r="H73" s="4">
        <v>12</v>
      </c>
      <c r="I73" s="4">
        <f>I63</f>
        <v>2.78</v>
      </c>
      <c r="L73" s="4" t="s">
        <v>88</v>
      </c>
      <c r="O73" s="4" t="s">
        <v>89</v>
      </c>
      <c r="P73" s="4" t="s">
        <v>90</v>
      </c>
      <c r="Q73" s="4" t="s">
        <v>91</v>
      </c>
      <c r="R73" s="4" t="s">
        <v>92</v>
      </c>
      <c r="S73" s="4" t="s">
        <v>73</v>
      </c>
      <c r="T73" s="4" t="s">
        <v>75</v>
      </c>
    </row>
    <row r="74" spans="3:25" ht="12.75" customHeight="1" x14ac:dyDescent="0.3">
      <c r="K74" s="4">
        <v>2</v>
      </c>
      <c r="L74" s="4">
        <v>0</v>
      </c>
      <c r="M74" s="4">
        <f>-1*SUM(O74:S74)</f>
        <v>-1625</v>
      </c>
      <c r="N74" s="4" t="s">
        <v>93</v>
      </c>
      <c r="O74" s="4">
        <f>O72</f>
        <v>500</v>
      </c>
      <c r="P74" s="4">
        <f>P63</f>
        <v>1125</v>
      </c>
      <c r="T74" s="4">
        <f t="shared" ref="T74:T78" si="89">M74*L74</f>
        <v>0</v>
      </c>
      <c r="V74" s="4">
        <f>SUM(T74:T75)</f>
        <v>-6772.1875000000009</v>
      </c>
    </row>
    <row r="75" spans="3:25" ht="12.75" customHeight="1" x14ac:dyDescent="0.3">
      <c r="H75" s="4">
        <v>3</v>
      </c>
      <c r="I75" s="4">
        <v>2.78</v>
      </c>
      <c r="K75" s="4" t="s">
        <v>94</v>
      </c>
      <c r="L75" s="4">
        <f>2.78+5.56+8.33</f>
        <v>16.670000000000002</v>
      </c>
      <c r="M75" s="4">
        <f>-1*SUM(O75:R75)/2</f>
        <v>-406.25</v>
      </c>
      <c r="N75" s="4" t="s">
        <v>95</v>
      </c>
      <c r="O75" s="4">
        <f t="shared" ref="O75:P75" si="90">O74/2</f>
        <v>250</v>
      </c>
      <c r="P75" s="4">
        <f t="shared" si="90"/>
        <v>562.5</v>
      </c>
      <c r="R75" s="4">
        <f>R64</f>
        <v>0</v>
      </c>
      <c r="T75" s="4">
        <f t="shared" si="89"/>
        <v>-6772.1875000000009</v>
      </c>
      <c r="V75" s="4">
        <f>W75*44.45</f>
        <v>94269.560000000012</v>
      </c>
      <c r="W75" s="4">
        <f>X75*0.8</f>
        <v>2120.8000000000002</v>
      </c>
      <c r="X75" s="4">
        <v>2651</v>
      </c>
    </row>
    <row r="76" spans="3:25" ht="12.75" customHeight="1" x14ac:dyDescent="0.3">
      <c r="H76" s="4">
        <v>4</v>
      </c>
      <c r="I76" s="4">
        <v>5.56</v>
      </c>
      <c r="K76" s="4" t="s">
        <v>96</v>
      </c>
      <c r="L76" s="4">
        <f>SUM(I78:I80)</f>
        <v>41.67</v>
      </c>
      <c r="M76" s="4">
        <f>-1*SUM(O76:R76)+S76-(S76*0.2)</f>
        <v>352.8</v>
      </c>
      <c r="N76" s="4" t="s">
        <v>97</v>
      </c>
      <c r="S76" s="4">
        <f>S65</f>
        <v>441</v>
      </c>
      <c r="T76" s="4">
        <f t="shared" si="89"/>
        <v>14701.176000000001</v>
      </c>
      <c r="Y76" s="4">
        <f>0.8*L76</f>
        <v>33.336000000000006</v>
      </c>
    </row>
    <row r="77" spans="3:25" ht="12.75" customHeight="1" x14ac:dyDescent="0.3">
      <c r="H77" s="4">
        <v>5</v>
      </c>
      <c r="I77" s="4">
        <v>8.33</v>
      </c>
      <c r="K77" s="4" t="s">
        <v>98</v>
      </c>
      <c r="L77" s="4">
        <f>I83+I82+I81</f>
        <v>33.33</v>
      </c>
      <c r="M77" s="4">
        <f>S77</f>
        <v>441</v>
      </c>
      <c r="N77" s="4" t="s">
        <v>99</v>
      </c>
      <c r="S77" s="4">
        <f t="shared" ref="S77:S78" si="91">S76</f>
        <v>441</v>
      </c>
      <c r="T77" s="4">
        <f t="shared" si="89"/>
        <v>14698.529999999999</v>
      </c>
    </row>
    <row r="78" spans="3:25" ht="12.75" customHeight="1" x14ac:dyDescent="0.3">
      <c r="C78" s="4">
        <v>191</v>
      </c>
      <c r="H78" s="4">
        <v>6</v>
      </c>
      <c r="I78" s="4">
        <v>11.11</v>
      </c>
      <c r="K78" s="4" t="s">
        <v>100</v>
      </c>
      <c r="L78" s="4">
        <f>2.78+5.56</f>
        <v>8.34</v>
      </c>
      <c r="M78" s="4">
        <f>S78+(S78*0.2)</f>
        <v>529.20000000000005</v>
      </c>
      <c r="N78" s="4" t="s">
        <v>101</v>
      </c>
      <c r="S78" s="4">
        <f t="shared" si="91"/>
        <v>441</v>
      </c>
      <c r="T78" s="4">
        <f t="shared" si="89"/>
        <v>4413.5280000000002</v>
      </c>
      <c r="Y78" s="4">
        <f>1.2*L78</f>
        <v>10.007999999999999</v>
      </c>
    </row>
    <row r="79" spans="3:25" ht="12.75" customHeight="1" x14ac:dyDescent="0.3">
      <c r="C79" s="4">
        <v>205</v>
      </c>
      <c r="D79" s="4">
        <v>1</v>
      </c>
      <c r="E79" s="4">
        <v>25</v>
      </c>
      <c r="F79" s="4">
        <v>25</v>
      </c>
      <c r="H79" s="4">
        <v>7</v>
      </c>
      <c r="I79" s="4">
        <v>13.89</v>
      </c>
    </row>
    <row r="80" spans="3:25" ht="12.75" customHeight="1" x14ac:dyDescent="0.3">
      <c r="C80" s="4">
        <v>218</v>
      </c>
      <c r="D80" s="4">
        <v>2</v>
      </c>
      <c r="E80" s="4">
        <f t="shared" ref="E80:E86" si="92">E79+25</f>
        <v>50</v>
      </c>
      <c r="F80" s="4">
        <v>50</v>
      </c>
      <c r="G80" s="4">
        <f t="shared" ref="G80:G86" si="93">F80-F79</f>
        <v>25</v>
      </c>
      <c r="H80" s="4">
        <v>8</v>
      </c>
      <c r="I80" s="4">
        <v>16.670000000000002</v>
      </c>
      <c r="L80" s="4">
        <f>SUM(L74:L78)</f>
        <v>100.01</v>
      </c>
      <c r="T80" s="4">
        <f>SUM(T74:T78)/L80</f>
        <v>270.38342665733421</v>
      </c>
    </row>
    <row r="81" spans="2:20" ht="12.75" customHeight="1" x14ac:dyDescent="0.3">
      <c r="C81" s="4">
        <v>220</v>
      </c>
      <c r="D81" s="4">
        <v>3</v>
      </c>
      <c r="E81" s="4">
        <f t="shared" si="92"/>
        <v>75</v>
      </c>
      <c r="F81" s="4">
        <v>85</v>
      </c>
      <c r="G81" s="4">
        <f t="shared" si="93"/>
        <v>35</v>
      </c>
      <c r="H81" s="4">
        <v>9</v>
      </c>
      <c r="I81" s="4">
        <f>I79</f>
        <v>13.89</v>
      </c>
      <c r="M81" s="4">
        <f>M80/L80</f>
        <v>0</v>
      </c>
    </row>
    <row r="82" spans="2:20" ht="12.75" customHeight="1" x14ac:dyDescent="0.3">
      <c r="C82" s="4">
        <v>221</v>
      </c>
      <c r="D82" s="4">
        <v>4</v>
      </c>
      <c r="E82" s="4">
        <f t="shared" si="92"/>
        <v>100</v>
      </c>
      <c r="F82" s="4">
        <v>125</v>
      </c>
      <c r="G82" s="4">
        <f t="shared" si="93"/>
        <v>40</v>
      </c>
      <c r="H82" s="4">
        <v>10</v>
      </c>
      <c r="I82" s="4">
        <f>I78</f>
        <v>11.11</v>
      </c>
    </row>
    <row r="83" spans="2:20" ht="12.75" customHeight="1" x14ac:dyDescent="0.3">
      <c r="C83" s="4">
        <v>222</v>
      </c>
      <c r="D83" s="4">
        <v>5</v>
      </c>
      <c r="E83" s="4">
        <f t="shared" si="92"/>
        <v>125</v>
      </c>
      <c r="F83" s="4">
        <v>175</v>
      </c>
      <c r="G83" s="4">
        <f t="shared" si="93"/>
        <v>50</v>
      </c>
      <c r="H83" s="4">
        <v>11</v>
      </c>
      <c r="I83" s="4">
        <f>I77</f>
        <v>8.33</v>
      </c>
      <c r="N83" s="4" t="s">
        <v>86</v>
      </c>
      <c r="O83" s="4">
        <f>O61</f>
        <v>500</v>
      </c>
      <c r="Q83" s="4" t="s">
        <v>87</v>
      </c>
      <c r="R83" s="4">
        <f>R61</f>
        <v>0</v>
      </c>
    </row>
    <row r="84" spans="2:20" ht="12.75" customHeight="1" x14ac:dyDescent="0.3">
      <c r="C84" s="4">
        <v>223</v>
      </c>
      <c r="D84" s="4">
        <v>6</v>
      </c>
      <c r="E84" s="4">
        <f t="shared" si="92"/>
        <v>150</v>
      </c>
      <c r="F84" s="4">
        <v>250</v>
      </c>
      <c r="G84" s="4">
        <f t="shared" si="93"/>
        <v>75</v>
      </c>
      <c r="H84" s="4">
        <v>12</v>
      </c>
      <c r="I84" s="4">
        <f>I76+I75</f>
        <v>8.34</v>
      </c>
      <c r="L84" s="4" t="s">
        <v>88</v>
      </c>
      <c r="O84" s="4" t="s">
        <v>89</v>
      </c>
      <c r="P84" s="4" t="s">
        <v>90</v>
      </c>
      <c r="Q84" s="4" t="s">
        <v>91</v>
      </c>
      <c r="R84" s="4" t="s">
        <v>92</v>
      </c>
      <c r="S84" s="4" t="s">
        <v>73</v>
      </c>
      <c r="T84" s="4" t="s">
        <v>75</v>
      </c>
    </row>
    <row r="85" spans="2:20" ht="12.75" customHeight="1" x14ac:dyDescent="0.3">
      <c r="C85" s="4">
        <v>224</v>
      </c>
      <c r="D85" s="4">
        <v>7</v>
      </c>
      <c r="E85" s="4">
        <f t="shared" si="92"/>
        <v>175</v>
      </c>
      <c r="F85" s="4">
        <v>350</v>
      </c>
      <c r="G85" s="4">
        <f t="shared" si="93"/>
        <v>100</v>
      </c>
      <c r="K85" s="4">
        <v>2</v>
      </c>
      <c r="L85" s="4">
        <v>0</v>
      </c>
      <c r="M85" s="4">
        <f>-1*SUM(O85:S85)</f>
        <v>-1625</v>
      </c>
      <c r="N85" s="4" t="s">
        <v>93</v>
      </c>
      <c r="O85" s="4">
        <f>O83</f>
        <v>500</v>
      </c>
      <c r="P85" s="4">
        <f>P63</f>
        <v>1125</v>
      </c>
      <c r="T85" s="4">
        <f t="shared" ref="T85:T89" si="94">M85*L85</f>
        <v>0</v>
      </c>
    </row>
    <row r="86" spans="2:20" ht="12.75" customHeight="1" x14ac:dyDescent="0.3">
      <c r="D86" s="4">
        <v>8</v>
      </c>
      <c r="E86" s="4">
        <f t="shared" si="92"/>
        <v>200</v>
      </c>
      <c r="F86" s="4">
        <v>500</v>
      </c>
      <c r="G86" s="4">
        <f t="shared" si="93"/>
        <v>150</v>
      </c>
      <c r="H86" s="4">
        <v>4</v>
      </c>
      <c r="I86" s="4">
        <v>2.78</v>
      </c>
      <c r="K86" s="4" t="s">
        <v>94</v>
      </c>
      <c r="L86" s="4">
        <f>SUM(I86:I87)</f>
        <v>8.34</v>
      </c>
      <c r="M86" s="4">
        <f>-1*SUM(O86:R86)/2</f>
        <v>-406.25</v>
      </c>
      <c r="N86" s="4" t="s">
        <v>95</v>
      </c>
      <c r="O86" s="4">
        <f t="shared" ref="O86:P86" si="95">O85/2</f>
        <v>250</v>
      </c>
      <c r="P86" s="4">
        <f t="shared" si="95"/>
        <v>562.5</v>
      </c>
      <c r="R86" s="4">
        <f>R64</f>
        <v>0</v>
      </c>
      <c r="T86" s="4">
        <f t="shared" si="94"/>
        <v>-3388.125</v>
      </c>
    </row>
    <row r="87" spans="2:20" ht="12.75" customHeight="1" x14ac:dyDescent="0.3">
      <c r="H87" s="4">
        <v>5</v>
      </c>
      <c r="I87" s="4">
        <v>5.56</v>
      </c>
      <c r="K87" s="4" t="s">
        <v>96</v>
      </c>
      <c r="L87" s="4">
        <f>8.33+11.11+13.89</f>
        <v>33.33</v>
      </c>
      <c r="M87" s="4">
        <f>-1*SUM(O87:R87)+S87-(S87*0.2)</f>
        <v>352.8</v>
      </c>
      <c r="N87" s="4" t="s">
        <v>97</v>
      </c>
      <c r="S87" s="4">
        <f>S76</f>
        <v>441</v>
      </c>
      <c r="T87" s="4">
        <f t="shared" si="94"/>
        <v>11758.824000000001</v>
      </c>
    </row>
    <row r="88" spans="2:20" ht="12.75" customHeight="1" x14ac:dyDescent="0.3">
      <c r="H88" s="4">
        <v>6</v>
      </c>
      <c r="I88" s="4">
        <v>8.33</v>
      </c>
      <c r="K88" s="4" t="s">
        <v>98</v>
      </c>
      <c r="L88" s="4">
        <f>16.67+13.89+11.11</f>
        <v>41.67</v>
      </c>
      <c r="M88" s="4">
        <f>S88</f>
        <v>441</v>
      </c>
      <c r="N88" s="4" t="s">
        <v>99</v>
      </c>
      <c r="S88" s="4">
        <f t="shared" ref="S88:S89" si="96">S87</f>
        <v>441</v>
      </c>
      <c r="T88" s="4">
        <f t="shared" si="94"/>
        <v>18376.47</v>
      </c>
    </row>
    <row r="89" spans="2:20" ht="12.75" customHeight="1" x14ac:dyDescent="0.3">
      <c r="B89" s="4">
        <f t="shared" ref="B89:B96" si="97">C89-E89</f>
        <v>3258</v>
      </c>
      <c r="C89" s="4">
        <v>3283</v>
      </c>
      <c r="D89" s="4">
        <v>1</v>
      </c>
      <c r="E89" s="4">
        <v>25</v>
      </c>
      <c r="G89" s="4">
        <v>25</v>
      </c>
      <c r="H89" s="4">
        <v>7</v>
      </c>
      <c r="I89" s="4">
        <v>11.11</v>
      </c>
      <c r="K89" s="4" t="s">
        <v>100</v>
      </c>
      <c r="L89" s="4">
        <f>16.67</f>
        <v>16.670000000000002</v>
      </c>
      <c r="M89" s="4">
        <f>S89+(S89*0.2)</f>
        <v>529.20000000000005</v>
      </c>
      <c r="N89" s="4" t="s">
        <v>101</v>
      </c>
      <c r="S89" s="4">
        <f t="shared" si="96"/>
        <v>441</v>
      </c>
      <c r="T89" s="4">
        <f t="shared" si="94"/>
        <v>8821.764000000001</v>
      </c>
    </row>
    <row r="90" spans="2:20" ht="12.75" customHeight="1" x14ac:dyDescent="0.3">
      <c r="B90" s="4">
        <f t="shared" si="97"/>
        <v>3421</v>
      </c>
      <c r="C90" s="4">
        <v>3471</v>
      </c>
      <c r="D90" s="4">
        <v>2</v>
      </c>
      <c r="E90" s="4">
        <v>50</v>
      </c>
      <c r="F90" s="4">
        <f t="shared" ref="F90:F91" si="98">F91*(1.25)</f>
        <v>0.9765625</v>
      </c>
      <c r="G90" s="4">
        <v>50</v>
      </c>
      <c r="H90" s="4">
        <v>8</v>
      </c>
      <c r="I90" s="4">
        <v>13.89</v>
      </c>
    </row>
    <row r="91" spans="2:20" ht="12.75" customHeight="1" x14ac:dyDescent="0.3">
      <c r="B91" s="4">
        <f t="shared" si="97"/>
        <v>3578</v>
      </c>
      <c r="C91" s="4">
        <v>3658</v>
      </c>
      <c r="D91" s="4">
        <v>3</v>
      </c>
      <c r="E91" s="4">
        <v>80</v>
      </c>
      <c r="F91" s="4">
        <f t="shared" si="98"/>
        <v>0.78125</v>
      </c>
      <c r="G91" s="4">
        <v>100</v>
      </c>
      <c r="H91" s="4">
        <v>9</v>
      </c>
      <c r="I91" s="4">
        <v>16.670000000000002</v>
      </c>
      <c r="L91" s="4">
        <f>SUM(L85:L89)</f>
        <v>100.01</v>
      </c>
      <c r="T91" s="4">
        <f>SUM(T85:T89)/L91</f>
        <v>355.65376462353765</v>
      </c>
    </row>
    <row r="92" spans="2:20" ht="12.75" customHeight="1" x14ac:dyDescent="0.3">
      <c r="B92" s="4">
        <f t="shared" si="97"/>
        <v>3552</v>
      </c>
      <c r="C92" s="4">
        <v>3677</v>
      </c>
      <c r="D92" s="4">
        <v>4</v>
      </c>
      <c r="E92" s="4">
        <v>125</v>
      </c>
      <c r="F92" s="4">
        <f>E92/G92</f>
        <v>0.625</v>
      </c>
      <c r="G92" s="4">
        <v>200</v>
      </c>
      <c r="H92" s="4">
        <v>10</v>
      </c>
      <c r="I92" s="4">
        <f>I90</f>
        <v>13.89</v>
      </c>
      <c r="M92" s="4">
        <f>M91/L91</f>
        <v>0</v>
      </c>
    </row>
    <row r="93" spans="2:20" ht="12.75" customHeight="1" x14ac:dyDescent="0.3">
      <c r="B93" s="4">
        <f t="shared" si="97"/>
        <v>3496</v>
      </c>
      <c r="C93" s="4">
        <v>3696</v>
      </c>
      <c r="D93" s="4">
        <v>5</v>
      </c>
      <c r="E93" s="4">
        <f>F93*G93</f>
        <v>200</v>
      </c>
      <c r="F93" s="4">
        <f t="shared" ref="F93:F96" si="99">F92/1.25</f>
        <v>0.5</v>
      </c>
      <c r="G93" s="4">
        <v>400</v>
      </c>
      <c r="H93" s="4">
        <v>11</v>
      </c>
      <c r="I93" s="4">
        <f>I89</f>
        <v>11.11</v>
      </c>
    </row>
    <row r="94" spans="2:20" ht="12.75" customHeight="1" x14ac:dyDescent="0.3">
      <c r="B94" s="4">
        <f t="shared" si="97"/>
        <v>3389</v>
      </c>
      <c r="C94" s="4">
        <v>3714</v>
      </c>
      <c r="D94" s="4">
        <v>6</v>
      </c>
      <c r="E94" s="4">
        <v>325</v>
      </c>
      <c r="F94" s="4">
        <f t="shared" si="99"/>
        <v>0.4</v>
      </c>
      <c r="G94" s="4">
        <v>800</v>
      </c>
      <c r="H94" s="4">
        <v>12</v>
      </c>
      <c r="I94" s="4">
        <f>I84+I83</f>
        <v>16.670000000000002</v>
      </c>
    </row>
    <row r="95" spans="2:20" ht="12.75" customHeight="1" x14ac:dyDescent="0.3">
      <c r="B95" s="4">
        <f t="shared" si="97"/>
        <v>3233</v>
      </c>
      <c r="C95" s="4">
        <v>3733</v>
      </c>
      <c r="D95" s="4">
        <v>7</v>
      </c>
      <c r="E95" s="4">
        <v>500</v>
      </c>
      <c r="F95" s="4">
        <f t="shared" si="99"/>
        <v>0.32</v>
      </c>
      <c r="G95" s="4">
        <v>1600</v>
      </c>
      <c r="L95" s="4" t="s">
        <v>102</v>
      </c>
      <c r="M95" s="4" t="s">
        <v>70</v>
      </c>
      <c r="N95" s="4" t="s">
        <v>71</v>
      </c>
      <c r="O95" s="4" t="s">
        <v>72</v>
      </c>
      <c r="P95" s="4" t="s">
        <v>103</v>
      </c>
      <c r="Q95" s="4" t="s">
        <v>104</v>
      </c>
      <c r="R95" s="4" t="s">
        <v>105</v>
      </c>
      <c r="S95" s="4" t="s">
        <v>106</v>
      </c>
    </row>
    <row r="96" spans="2:20" ht="12.75" customHeight="1" x14ac:dyDescent="0.3">
      <c r="B96" s="4">
        <f t="shared" si="97"/>
        <v>3002</v>
      </c>
      <c r="C96" s="4">
        <v>3752</v>
      </c>
      <c r="D96" s="4">
        <v>8</v>
      </c>
      <c r="E96" s="4">
        <v>750</v>
      </c>
      <c r="F96" s="4">
        <f t="shared" si="99"/>
        <v>0.25600000000000001</v>
      </c>
      <c r="G96" s="4">
        <v>3000</v>
      </c>
      <c r="H96" s="4">
        <v>5</v>
      </c>
      <c r="I96" s="4">
        <v>2.78</v>
      </c>
      <c r="J96" s="4" t="s">
        <v>103</v>
      </c>
      <c r="K96" s="4">
        <v>2</v>
      </c>
      <c r="L96" s="4" t="s">
        <v>107</v>
      </c>
      <c r="M96" s="4">
        <v>2.78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8:19" ht="12.75" customHeight="1" x14ac:dyDescent="0.3">
      <c r="H97" s="4">
        <v>6</v>
      </c>
      <c r="I97" s="4">
        <v>5.56</v>
      </c>
      <c r="K97" s="4" t="s">
        <v>108</v>
      </c>
      <c r="L97" s="4" t="s">
        <v>109</v>
      </c>
      <c r="M97" s="4">
        <f>SUM(I64:I66)</f>
        <v>25</v>
      </c>
      <c r="N97" s="4">
        <f>SUM(I75:I77)</f>
        <v>16.670000000000002</v>
      </c>
      <c r="O97" s="4">
        <f>SUM(I86:I87)</f>
        <v>8.34</v>
      </c>
      <c r="P97" s="4">
        <f>I96</f>
        <v>2.78</v>
      </c>
      <c r="Q97" s="4">
        <v>0</v>
      </c>
      <c r="R97" s="4">
        <v>0</v>
      </c>
      <c r="S97" s="4">
        <v>0</v>
      </c>
    </row>
    <row r="98" spans="8:19" ht="12.75" customHeight="1" x14ac:dyDescent="0.3">
      <c r="H98" s="4">
        <v>7</v>
      </c>
      <c r="I98" s="4">
        <v>8.33</v>
      </c>
      <c r="K98" s="4" t="s">
        <v>110</v>
      </c>
      <c r="L98" s="4" t="s">
        <v>111</v>
      </c>
      <c r="M98" s="4">
        <f>SUM(I67:I69)</f>
        <v>44.45</v>
      </c>
      <c r="N98" s="4">
        <f>SUM(I78:I80)</f>
        <v>41.67</v>
      </c>
      <c r="O98" s="4">
        <f>SUM(I88:I90)</f>
        <v>33.33</v>
      </c>
      <c r="P98" s="4">
        <f>SUM(I97:I99)</f>
        <v>25</v>
      </c>
      <c r="Q98" s="4">
        <f>SUM(I105:I107)</f>
        <v>16.670000000000002</v>
      </c>
      <c r="R98" s="4">
        <f>SUM(I113:I114)</f>
        <v>8.34</v>
      </c>
      <c r="S98" s="4">
        <f>I120</f>
        <v>2.78</v>
      </c>
    </row>
    <row r="99" spans="8:19" ht="12.75" customHeight="1" x14ac:dyDescent="0.3">
      <c r="H99" s="4">
        <v>8</v>
      </c>
      <c r="I99" s="4">
        <v>11.11</v>
      </c>
      <c r="K99" s="4" t="s">
        <v>112</v>
      </c>
      <c r="L99" s="4" t="s">
        <v>99</v>
      </c>
      <c r="M99" s="4">
        <f>SUM(I70:I72)</f>
        <v>24.999999999999996</v>
      </c>
      <c r="N99" s="4">
        <f>SUM(I81:I83)</f>
        <v>33.33</v>
      </c>
      <c r="O99" s="4">
        <f>SUM(I91:I93)</f>
        <v>41.67</v>
      </c>
      <c r="P99" s="4">
        <f>SUM(I100:I102)</f>
        <v>44.45</v>
      </c>
      <c r="Q99" s="4">
        <f>SUM(I108:I110)</f>
        <v>41.67</v>
      </c>
      <c r="R99" s="4">
        <f>SUM(I115:I117)</f>
        <v>33.33</v>
      </c>
      <c r="S99" s="4">
        <f>SUM(I121:I123)</f>
        <v>25</v>
      </c>
    </row>
    <row r="100" spans="8:19" ht="12.75" customHeight="1" x14ac:dyDescent="0.3">
      <c r="H100" s="4">
        <v>9</v>
      </c>
      <c r="I100" s="4">
        <v>13.89</v>
      </c>
      <c r="K100" s="4">
        <v>12</v>
      </c>
      <c r="L100" s="4" t="s">
        <v>113</v>
      </c>
      <c r="M100" s="4">
        <f>I73</f>
        <v>2.78</v>
      </c>
      <c r="N100" s="4">
        <f>I84</f>
        <v>8.34</v>
      </c>
      <c r="O100" s="4">
        <f>I94</f>
        <v>16.670000000000002</v>
      </c>
      <c r="P100" s="4">
        <f>I103</f>
        <v>27.78</v>
      </c>
      <c r="Q100" s="4">
        <f>I111</f>
        <v>41.67</v>
      </c>
      <c r="R100" s="4">
        <f>I118</f>
        <v>58.34</v>
      </c>
      <c r="S100" s="4">
        <f>I124</f>
        <v>72.22</v>
      </c>
    </row>
    <row r="101" spans="8:19" ht="12.75" customHeight="1" x14ac:dyDescent="0.3">
      <c r="H101" s="4">
        <v>10</v>
      </c>
      <c r="I101" s="4">
        <v>16.670000000000002</v>
      </c>
    </row>
    <row r="102" spans="8:19" ht="12.75" customHeight="1" x14ac:dyDescent="0.3">
      <c r="H102" s="4">
        <v>11</v>
      </c>
      <c r="I102" s="4">
        <f>I100</f>
        <v>13.89</v>
      </c>
    </row>
    <row r="103" spans="8:19" ht="12.75" customHeight="1" x14ac:dyDescent="0.3">
      <c r="H103" s="4">
        <v>12</v>
      </c>
      <c r="I103" s="4">
        <f>SUM(I96:I99)</f>
        <v>27.78</v>
      </c>
      <c r="K103" s="4" t="s">
        <v>73</v>
      </c>
      <c r="L103" s="4">
        <v>2591</v>
      </c>
    </row>
    <row r="104" spans="8:19" ht="12.75" customHeight="1" x14ac:dyDescent="0.3">
      <c r="K104" s="4" t="s">
        <v>114</v>
      </c>
      <c r="L104" s="4">
        <v>20000</v>
      </c>
    </row>
    <row r="105" spans="8:19" ht="12.75" customHeight="1" x14ac:dyDescent="0.3">
      <c r="H105" s="4">
        <v>6</v>
      </c>
      <c r="I105" s="4">
        <v>2.78</v>
      </c>
      <c r="J105" s="4" t="s">
        <v>104</v>
      </c>
      <c r="K105" s="4" t="s">
        <v>90</v>
      </c>
      <c r="L105" s="4">
        <v>21060</v>
      </c>
    </row>
    <row r="106" spans="8:19" ht="12.75" customHeight="1" x14ac:dyDescent="0.3">
      <c r="H106" s="4">
        <v>7</v>
      </c>
      <c r="I106" s="4">
        <v>5.56</v>
      </c>
      <c r="L106" s="4" t="s">
        <v>115</v>
      </c>
      <c r="M106" s="4">
        <f t="shared" ref="M106:S106" si="100">SUM($L104:$L105)*-1*M96</f>
        <v>-114146.79999999999</v>
      </c>
      <c r="N106" s="4">
        <f t="shared" si="100"/>
        <v>0</v>
      </c>
      <c r="O106" s="4">
        <f t="shared" si="100"/>
        <v>0</v>
      </c>
      <c r="P106" s="4">
        <f t="shared" si="100"/>
        <v>0</v>
      </c>
      <c r="Q106" s="4">
        <f t="shared" si="100"/>
        <v>0</v>
      </c>
      <c r="R106" s="4">
        <f t="shared" si="100"/>
        <v>0</v>
      </c>
      <c r="S106" s="4">
        <f t="shared" si="100"/>
        <v>0</v>
      </c>
    </row>
    <row r="107" spans="8:19" ht="12.75" customHeight="1" x14ac:dyDescent="0.3">
      <c r="H107" s="4">
        <v>8</v>
      </c>
      <c r="I107" s="4">
        <v>8.33</v>
      </c>
      <c r="L107" s="4" t="s">
        <v>116</v>
      </c>
      <c r="M107" s="4">
        <f t="shared" ref="M107:S107" si="101">SUM($L104:$L105)/-4*M97</f>
        <v>-256625</v>
      </c>
      <c r="N107" s="4">
        <f t="shared" si="101"/>
        <v>-171117.55000000002</v>
      </c>
      <c r="O107" s="4">
        <f t="shared" si="101"/>
        <v>-85610.1</v>
      </c>
      <c r="P107" s="4">
        <f t="shared" si="101"/>
        <v>-28536.699999999997</v>
      </c>
      <c r="Q107" s="4">
        <f t="shared" si="101"/>
        <v>0</v>
      </c>
      <c r="R107" s="4">
        <f t="shared" si="101"/>
        <v>0</v>
      </c>
      <c r="S107" s="4">
        <f t="shared" si="101"/>
        <v>0</v>
      </c>
    </row>
    <row r="108" spans="8:19" ht="12.75" customHeight="1" x14ac:dyDescent="0.3">
      <c r="H108" s="4">
        <v>9</v>
      </c>
      <c r="I108" s="4">
        <v>11.11</v>
      </c>
      <c r="M108" s="4">
        <f t="shared" ref="M108:S108" si="102">$L103*0.8*M98</f>
        <v>92135.960000000021</v>
      </c>
      <c r="N108" s="4">
        <f t="shared" si="102"/>
        <v>86373.576000000015</v>
      </c>
      <c r="O108" s="4">
        <f t="shared" si="102"/>
        <v>69086.423999999999</v>
      </c>
      <c r="P108" s="4">
        <f t="shared" si="102"/>
        <v>51820.000000000007</v>
      </c>
      <c r="Q108" s="4">
        <f t="shared" si="102"/>
        <v>34553.576000000008</v>
      </c>
      <c r="R108" s="4">
        <f t="shared" si="102"/>
        <v>17287.152000000002</v>
      </c>
      <c r="S108" s="4">
        <f t="shared" si="102"/>
        <v>5762.384</v>
      </c>
    </row>
    <row r="109" spans="8:19" ht="12.75" customHeight="1" x14ac:dyDescent="0.3">
      <c r="H109" s="4">
        <v>10</v>
      </c>
      <c r="I109" s="4">
        <v>13.89</v>
      </c>
      <c r="M109" s="4">
        <f t="shared" ref="M109:S109" si="103">$L103*M99</f>
        <v>64774.999999999993</v>
      </c>
      <c r="N109" s="4">
        <f t="shared" si="103"/>
        <v>86358.03</v>
      </c>
      <c r="O109" s="4">
        <f t="shared" si="103"/>
        <v>107966.97</v>
      </c>
      <c r="P109" s="4">
        <f t="shared" si="103"/>
        <v>115169.95000000001</v>
      </c>
      <c r="Q109" s="4">
        <f t="shared" si="103"/>
        <v>107966.97</v>
      </c>
      <c r="R109" s="4">
        <f t="shared" si="103"/>
        <v>86358.03</v>
      </c>
      <c r="S109" s="4">
        <f t="shared" si="103"/>
        <v>64775</v>
      </c>
    </row>
    <row r="110" spans="8:19" ht="12.75" customHeight="1" x14ac:dyDescent="0.3">
      <c r="H110" s="4">
        <v>11</v>
      </c>
      <c r="I110" s="4">
        <v>16.670000000000002</v>
      </c>
      <c r="M110" s="4">
        <f t="shared" ref="M110:S110" si="104">$L103*1.2*M100</f>
        <v>8643.5759999999991</v>
      </c>
      <c r="N110" s="4">
        <f t="shared" si="104"/>
        <v>25930.727999999999</v>
      </c>
      <c r="O110" s="4">
        <f t="shared" si="104"/>
        <v>51830.364000000001</v>
      </c>
      <c r="P110" s="4">
        <f t="shared" si="104"/>
        <v>86373.576000000001</v>
      </c>
      <c r="Q110" s="4">
        <f t="shared" si="104"/>
        <v>129560.364</v>
      </c>
      <c r="R110" s="4">
        <f t="shared" si="104"/>
        <v>181390.728</v>
      </c>
      <c r="S110" s="4">
        <f t="shared" si="104"/>
        <v>224546.42399999997</v>
      </c>
    </row>
    <row r="111" spans="8:19" ht="12.75" customHeight="1" x14ac:dyDescent="0.3">
      <c r="H111" s="4">
        <v>12</v>
      </c>
      <c r="I111" s="4">
        <f>SUM(I105:I109)</f>
        <v>41.67</v>
      </c>
    </row>
    <row r="112" spans="8:19" ht="12.75" customHeight="1" x14ac:dyDescent="0.3">
      <c r="M112" s="4">
        <f t="shared" ref="M112:S112" si="105">SUM(M106:M110)/100</f>
        <v>-2052.1726399999998</v>
      </c>
      <c r="N112" s="4">
        <f t="shared" si="105"/>
        <v>275.44783999999999</v>
      </c>
      <c r="O112" s="4">
        <f t="shared" si="105"/>
        <v>1432.73658</v>
      </c>
      <c r="P112" s="4">
        <f t="shared" si="105"/>
        <v>2248.2682600000003</v>
      </c>
      <c r="Q112" s="4">
        <f t="shared" si="105"/>
        <v>2720.8091000000004</v>
      </c>
      <c r="R112" s="4">
        <f t="shared" si="105"/>
        <v>2850.3591000000001</v>
      </c>
      <c r="S112" s="4">
        <f t="shared" si="105"/>
        <v>2950.8380799999995</v>
      </c>
    </row>
    <row r="113" spans="8:19" ht="12.75" customHeight="1" x14ac:dyDescent="0.3">
      <c r="H113" s="4">
        <v>7</v>
      </c>
      <c r="I113" s="4">
        <v>2.78</v>
      </c>
      <c r="J113" s="4" t="s">
        <v>105</v>
      </c>
    </row>
    <row r="114" spans="8:19" ht="12.75" customHeight="1" x14ac:dyDescent="0.3">
      <c r="H114" s="4">
        <v>8</v>
      </c>
      <c r="I114" s="4">
        <v>5.56</v>
      </c>
      <c r="M114" s="4">
        <f t="shared" ref="M114:S114" si="106">(($L103*65)+(M112*35))/100</f>
        <v>965.88957600000003</v>
      </c>
      <c r="N114" s="4">
        <f t="shared" si="106"/>
        <v>1780.556744</v>
      </c>
      <c r="O114" s="4">
        <f t="shared" si="106"/>
        <v>2185.6078029999999</v>
      </c>
      <c r="P114" s="4">
        <f t="shared" si="106"/>
        <v>2471.0438910000003</v>
      </c>
      <c r="Q114" s="4">
        <f t="shared" si="106"/>
        <v>2636.4331849999999</v>
      </c>
      <c r="R114" s="4">
        <f t="shared" si="106"/>
        <v>2681.7756850000001</v>
      </c>
      <c r="S114" s="4">
        <f t="shared" si="106"/>
        <v>2716.9433279999998</v>
      </c>
    </row>
    <row r="115" spans="8:19" ht="12.75" customHeight="1" x14ac:dyDescent="0.3">
      <c r="H115" s="4">
        <v>9</v>
      </c>
      <c r="I115" s="4">
        <v>8.33</v>
      </c>
    </row>
    <row r="116" spans="8:19" ht="12.75" customHeight="1" x14ac:dyDescent="0.3">
      <c r="H116" s="4">
        <v>10</v>
      </c>
      <c r="I116" s="4">
        <v>11.11</v>
      </c>
      <c r="N116" s="4">
        <f>L103/N114</f>
        <v>1.4551628352934984</v>
      </c>
    </row>
    <row r="117" spans="8:19" ht="12.75" customHeight="1" x14ac:dyDescent="0.3">
      <c r="H117" s="4">
        <v>11</v>
      </c>
      <c r="I117" s="4">
        <v>13.89</v>
      </c>
      <c r="M117" s="4">
        <f t="shared" ref="M117:S117" si="107">M114*$N116</f>
        <v>1405.526613992595</v>
      </c>
      <c r="N117" s="4">
        <f t="shared" si="107"/>
        <v>2591</v>
      </c>
      <c r="O117" s="4">
        <f t="shared" si="107"/>
        <v>3180.4152474530738</v>
      </c>
      <c r="P117" s="4">
        <f t="shared" si="107"/>
        <v>3595.771234562239</v>
      </c>
      <c r="Q117" s="4">
        <f t="shared" si="107"/>
        <v>3836.4395885464683</v>
      </c>
      <c r="R117" s="4">
        <f t="shared" si="107"/>
        <v>3902.4203094057639</v>
      </c>
      <c r="S117" s="4">
        <f t="shared" si="107"/>
        <v>3953.5949565042333</v>
      </c>
    </row>
    <row r="118" spans="8:19" ht="12.75" customHeight="1" x14ac:dyDescent="0.3">
      <c r="H118" s="4">
        <v>12</v>
      </c>
      <c r="I118" s="4">
        <f>SUM(I113:I117)+16.67</f>
        <v>58.34</v>
      </c>
      <c r="O118" s="4">
        <f t="shared" ref="O118:S118" si="108">O117-N117</f>
        <v>589.41524745307379</v>
      </c>
      <c r="P118" s="4">
        <f t="shared" si="108"/>
        <v>415.3559871091652</v>
      </c>
      <c r="Q118" s="4">
        <f t="shared" si="108"/>
        <v>240.66835398422927</v>
      </c>
      <c r="R118" s="4">
        <f t="shared" si="108"/>
        <v>65.980720859295616</v>
      </c>
      <c r="S118" s="4">
        <f t="shared" si="108"/>
        <v>51.17464709846945</v>
      </c>
    </row>
    <row r="119" spans="8:19" ht="12.75" customHeight="1" x14ac:dyDescent="0.3"/>
    <row r="120" spans="8:19" ht="12.75" customHeight="1" x14ac:dyDescent="0.3">
      <c r="H120" s="4">
        <v>8</v>
      </c>
      <c r="I120" s="4">
        <v>2.78</v>
      </c>
      <c r="J120" s="4" t="s">
        <v>106</v>
      </c>
    </row>
    <row r="121" spans="8:19" ht="12.75" customHeight="1" x14ac:dyDescent="0.3">
      <c r="H121" s="4">
        <v>9</v>
      </c>
      <c r="I121" s="4">
        <v>5.56</v>
      </c>
    </row>
    <row r="122" spans="8:19" ht="12.75" customHeight="1" x14ac:dyDescent="0.3">
      <c r="H122" s="4">
        <v>10</v>
      </c>
      <c r="I122" s="4">
        <v>8.33</v>
      </c>
    </row>
    <row r="123" spans="8:19" ht="12.75" customHeight="1" x14ac:dyDescent="0.3">
      <c r="H123" s="4">
        <v>11</v>
      </c>
      <c r="I123" s="4">
        <v>11.11</v>
      </c>
    </row>
    <row r="124" spans="8:19" ht="12.75" customHeight="1" x14ac:dyDescent="0.3">
      <c r="H124" s="4">
        <v>12</v>
      </c>
      <c r="I124" s="4">
        <v>72.22</v>
      </c>
    </row>
    <row r="125" spans="8:19" ht="12.75" customHeight="1" x14ac:dyDescent="0.3"/>
    <row r="126" spans="8:19" ht="12.75" customHeight="1" x14ac:dyDescent="0.3"/>
    <row r="127" spans="8:19" ht="12.75" customHeight="1" x14ac:dyDescent="0.3"/>
    <row r="128" spans="8:19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2">
    <mergeCell ref="C8:E8"/>
    <mergeCell ref="C20:E20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4140625" defaultRowHeight="15" customHeight="1" x14ac:dyDescent="0.3"/>
  <cols>
    <col min="1" max="9" width="11.5546875" customWidth="1"/>
    <col min="10" max="26" width="8.6640625" customWidth="1"/>
  </cols>
  <sheetData>
    <row r="1" spans="2:6" ht="12.75" customHeight="1" x14ac:dyDescent="0.3"/>
    <row r="2" spans="2:6" ht="12.75" customHeight="1" x14ac:dyDescent="0.3">
      <c r="C2" s="4" t="s">
        <v>117</v>
      </c>
      <c r="D2" s="4" t="s">
        <v>118</v>
      </c>
      <c r="E2" s="4" t="s">
        <v>119</v>
      </c>
    </row>
    <row r="3" spans="2:6" ht="12.75" customHeight="1" x14ac:dyDescent="0.3">
      <c r="B3" s="13" t="s">
        <v>5</v>
      </c>
      <c r="C3" s="4">
        <v>19</v>
      </c>
      <c r="D3" s="4">
        <v>37</v>
      </c>
      <c r="E3" s="4">
        <v>56</v>
      </c>
    </row>
    <row r="4" spans="2:6" ht="12.75" customHeight="1" x14ac:dyDescent="0.3">
      <c r="B4" s="4" t="s">
        <v>50</v>
      </c>
      <c r="C4" s="4">
        <v>9</v>
      </c>
      <c r="D4" s="4">
        <v>17</v>
      </c>
      <c r="E4" s="4">
        <v>25</v>
      </c>
    </row>
    <row r="5" spans="2:6" ht="12.75" customHeight="1" x14ac:dyDescent="0.3">
      <c r="B5" s="4" t="s">
        <v>51</v>
      </c>
      <c r="C5" s="4">
        <v>4</v>
      </c>
      <c r="D5" s="4">
        <v>7</v>
      </c>
      <c r="E5" s="4">
        <v>10</v>
      </c>
    </row>
    <row r="6" spans="2:6" ht="12.75" customHeight="1" x14ac:dyDescent="0.3">
      <c r="B6" s="4" t="s">
        <v>52</v>
      </c>
      <c r="C6" s="4">
        <v>2</v>
      </c>
      <c r="D6" s="4">
        <v>3</v>
      </c>
      <c r="E6" s="4">
        <v>4</v>
      </c>
    </row>
    <row r="7" spans="2:6" ht="12.75" customHeight="1" x14ac:dyDescent="0.3">
      <c r="B7" s="4" t="s">
        <v>53</v>
      </c>
      <c r="C7" s="4">
        <v>1</v>
      </c>
      <c r="D7" s="4">
        <v>1</v>
      </c>
      <c r="E7" s="4">
        <v>2</v>
      </c>
    </row>
    <row r="8" spans="2:6" ht="12.75" customHeight="1" x14ac:dyDescent="0.3">
      <c r="B8" s="4" t="s">
        <v>54</v>
      </c>
      <c r="C8" s="4">
        <v>0</v>
      </c>
      <c r="D8" s="4">
        <v>0</v>
      </c>
      <c r="E8" s="4">
        <v>1</v>
      </c>
    </row>
    <row r="9" spans="2:6" ht="12.75" customHeight="1" x14ac:dyDescent="0.3"/>
    <row r="10" spans="2:6" ht="12.75" customHeight="1" x14ac:dyDescent="0.3">
      <c r="C10" s="4" t="s">
        <v>117</v>
      </c>
      <c r="D10" s="4" t="s">
        <v>118</v>
      </c>
      <c r="E10" s="4" t="s">
        <v>119</v>
      </c>
    </row>
    <row r="11" spans="2:6" ht="12.75" customHeight="1" x14ac:dyDescent="0.3">
      <c r="B11" s="13" t="s">
        <v>5</v>
      </c>
      <c r="C11" s="4">
        <v>444</v>
      </c>
      <c r="D11" s="4">
        <v>888</v>
      </c>
      <c r="E11" s="4">
        <v>1332</v>
      </c>
      <c r="F11" s="4">
        <f t="shared" ref="F11:F16" si="0">E11-C11</f>
        <v>888</v>
      </c>
    </row>
    <row r="12" spans="2:6" ht="12.75" customHeight="1" x14ac:dyDescent="0.3">
      <c r="B12" s="4" t="s">
        <v>50</v>
      </c>
      <c r="C12" s="4">
        <v>200</v>
      </c>
      <c r="D12" s="4">
        <v>400</v>
      </c>
      <c r="E12" s="4">
        <v>596</v>
      </c>
      <c r="F12" s="4">
        <f t="shared" si="0"/>
        <v>396</v>
      </c>
    </row>
    <row r="13" spans="2:6" ht="12.75" customHeight="1" x14ac:dyDescent="0.3">
      <c r="B13" s="4" t="s">
        <v>51</v>
      </c>
      <c r="C13" s="4">
        <v>90</v>
      </c>
      <c r="D13" s="4">
        <v>162</v>
      </c>
      <c r="E13" s="4">
        <v>244</v>
      </c>
      <c r="F13" s="4">
        <f t="shared" si="0"/>
        <v>154</v>
      </c>
    </row>
    <row r="14" spans="2:6" ht="12.75" customHeight="1" x14ac:dyDescent="0.3">
      <c r="B14" s="4" t="s">
        <v>52</v>
      </c>
      <c r="C14" s="4">
        <v>34</v>
      </c>
      <c r="D14" s="4">
        <v>55</v>
      </c>
      <c r="E14" s="4">
        <v>100</v>
      </c>
      <c r="F14" s="4">
        <f t="shared" si="0"/>
        <v>66</v>
      </c>
    </row>
    <row r="15" spans="2:6" ht="12.75" customHeight="1" x14ac:dyDescent="0.3">
      <c r="B15" s="4" t="s">
        <v>53</v>
      </c>
      <c r="C15" s="4">
        <v>14</v>
      </c>
      <c r="D15" s="4">
        <v>27</v>
      </c>
      <c r="E15" s="4">
        <v>40</v>
      </c>
      <c r="F15" s="4">
        <f t="shared" si="0"/>
        <v>26</v>
      </c>
    </row>
    <row r="16" spans="2:6" ht="12.75" customHeight="1" x14ac:dyDescent="0.3">
      <c r="B16" s="4" t="s">
        <v>54</v>
      </c>
      <c r="C16" s="4">
        <v>6</v>
      </c>
      <c r="D16" s="4">
        <v>12</v>
      </c>
      <c r="E16" s="4">
        <v>18</v>
      </c>
      <c r="F16" s="4">
        <f t="shared" si="0"/>
        <v>12</v>
      </c>
    </row>
    <row r="17" spans="1:9" ht="12.75" customHeight="1" x14ac:dyDescent="0.3"/>
    <row r="18" spans="1:9" ht="12.75" customHeight="1" x14ac:dyDescent="0.3"/>
    <row r="19" spans="1:9" ht="12.75" customHeight="1" x14ac:dyDescent="0.3">
      <c r="B19" s="4" t="s">
        <v>120</v>
      </c>
    </row>
    <row r="20" spans="1:9" ht="12.75" customHeight="1" x14ac:dyDescent="0.3">
      <c r="B20" s="57">
        <v>1E-3</v>
      </c>
      <c r="C20" s="57">
        <v>2.1000000000000001E-2</v>
      </c>
      <c r="D20" s="57">
        <v>0.13600000000000001</v>
      </c>
      <c r="E20" s="57">
        <v>0.68200000000000005</v>
      </c>
      <c r="F20" s="57">
        <v>0.13600000000000001</v>
      </c>
      <c r="G20" s="57">
        <v>2.1000000000000001E-2</v>
      </c>
      <c r="H20" s="57">
        <v>1E-3</v>
      </c>
    </row>
    <row r="21" spans="1:9" ht="12.75" customHeight="1" x14ac:dyDescent="0.3">
      <c r="A21" s="57">
        <f>SUM(B21:H21)</f>
        <v>1</v>
      </c>
      <c r="B21" s="57">
        <v>2.5000000000000001E-2</v>
      </c>
      <c r="C21" s="57">
        <v>0.1</v>
      </c>
      <c r="D21" s="57">
        <v>0.2</v>
      </c>
      <c r="E21" s="57">
        <v>0.35</v>
      </c>
      <c r="F21" s="57">
        <f>D21</f>
        <v>0.2</v>
      </c>
      <c r="G21" s="57">
        <f>C21</f>
        <v>0.1</v>
      </c>
      <c r="H21" s="57">
        <f>B21</f>
        <v>2.5000000000000001E-2</v>
      </c>
    </row>
    <row r="22" spans="1:9" ht="12.75" customHeight="1" x14ac:dyDescent="0.3">
      <c r="A22" s="13" t="s">
        <v>5</v>
      </c>
      <c r="B22" s="4">
        <f t="shared" ref="B22:H22" si="1">$F11*B$21</f>
        <v>22.200000000000003</v>
      </c>
      <c r="C22" s="4">
        <f t="shared" si="1"/>
        <v>88.800000000000011</v>
      </c>
      <c r="D22" s="4">
        <f t="shared" si="1"/>
        <v>177.60000000000002</v>
      </c>
      <c r="E22" s="4">
        <f t="shared" si="1"/>
        <v>310.79999999999995</v>
      </c>
      <c r="F22" s="4">
        <f t="shared" si="1"/>
        <v>177.60000000000002</v>
      </c>
      <c r="G22" s="4">
        <f t="shared" si="1"/>
        <v>88.800000000000011</v>
      </c>
      <c r="H22" s="4">
        <f t="shared" si="1"/>
        <v>22.200000000000003</v>
      </c>
      <c r="I22" s="4">
        <f t="shared" ref="I22:I27" si="2">SUM(B22:H22)</f>
        <v>888</v>
      </c>
    </row>
    <row r="23" spans="1:9" ht="12.75" customHeight="1" x14ac:dyDescent="0.3">
      <c r="A23" s="4" t="s">
        <v>50</v>
      </c>
      <c r="B23" s="4">
        <f t="shared" ref="B23:D23" si="3">$F12*B$21</f>
        <v>9.9</v>
      </c>
      <c r="C23" s="4">
        <f t="shared" si="3"/>
        <v>39.6</v>
      </c>
      <c r="D23" s="4">
        <f t="shared" si="3"/>
        <v>79.2</v>
      </c>
      <c r="E23" s="4">
        <f t="shared" ref="E23:E27" si="4">F12*E$21</f>
        <v>138.6</v>
      </c>
      <c r="F23" s="4">
        <f t="shared" ref="F23:H23" si="5">$F12*F$21</f>
        <v>79.2</v>
      </c>
      <c r="G23" s="4">
        <f t="shared" si="5"/>
        <v>39.6</v>
      </c>
      <c r="H23" s="4">
        <f t="shared" si="5"/>
        <v>9.9</v>
      </c>
      <c r="I23" s="4">
        <f t="shared" si="2"/>
        <v>395.99999999999994</v>
      </c>
    </row>
    <row r="24" spans="1:9" ht="12.75" customHeight="1" x14ac:dyDescent="0.3">
      <c r="A24" s="4" t="s">
        <v>51</v>
      </c>
      <c r="B24" s="4">
        <f t="shared" ref="B24:D24" si="6">$F13*B$21</f>
        <v>3.85</v>
      </c>
      <c r="C24" s="4">
        <f t="shared" si="6"/>
        <v>15.4</v>
      </c>
      <c r="D24" s="4">
        <f t="shared" si="6"/>
        <v>30.8</v>
      </c>
      <c r="E24" s="4">
        <f t="shared" si="4"/>
        <v>53.9</v>
      </c>
      <c r="F24" s="4">
        <f t="shared" ref="F24:H24" si="7">$F13*F$21</f>
        <v>30.8</v>
      </c>
      <c r="G24" s="4">
        <f t="shared" si="7"/>
        <v>15.4</v>
      </c>
      <c r="H24" s="4">
        <f t="shared" si="7"/>
        <v>3.85</v>
      </c>
      <c r="I24" s="4">
        <f t="shared" si="2"/>
        <v>154</v>
      </c>
    </row>
    <row r="25" spans="1:9" ht="12.75" customHeight="1" x14ac:dyDescent="0.3">
      <c r="A25" s="4" t="s">
        <v>52</v>
      </c>
      <c r="B25" s="4">
        <f t="shared" ref="B25:D25" si="8">$F14*B$21</f>
        <v>1.6500000000000001</v>
      </c>
      <c r="C25" s="4">
        <f t="shared" si="8"/>
        <v>6.6000000000000005</v>
      </c>
      <c r="D25" s="4">
        <f t="shared" si="8"/>
        <v>13.200000000000001</v>
      </c>
      <c r="E25" s="4">
        <f t="shared" si="4"/>
        <v>23.099999999999998</v>
      </c>
      <c r="F25" s="4">
        <f t="shared" ref="F25:H25" si="9">$F14*F$21</f>
        <v>13.200000000000001</v>
      </c>
      <c r="G25" s="4">
        <f t="shared" si="9"/>
        <v>6.6000000000000005</v>
      </c>
      <c r="H25" s="4">
        <f t="shared" si="9"/>
        <v>1.6500000000000001</v>
      </c>
      <c r="I25" s="4">
        <f t="shared" si="2"/>
        <v>66</v>
      </c>
    </row>
    <row r="26" spans="1:9" ht="12.75" customHeight="1" x14ac:dyDescent="0.3">
      <c r="A26" s="4" t="s">
        <v>53</v>
      </c>
      <c r="B26" s="4">
        <f t="shared" ref="B26:D26" si="10">$F15*B$21</f>
        <v>0.65</v>
      </c>
      <c r="C26" s="4">
        <f t="shared" si="10"/>
        <v>2.6</v>
      </c>
      <c r="D26" s="4">
        <f t="shared" si="10"/>
        <v>5.2</v>
      </c>
      <c r="E26" s="4">
        <f t="shared" si="4"/>
        <v>9.1</v>
      </c>
      <c r="F26" s="4">
        <f t="shared" ref="F26:H26" si="11">$F15*F$21</f>
        <v>5.2</v>
      </c>
      <c r="G26" s="4">
        <f t="shared" si="11"/>
        <v>2.6</v>
      </c>
      <c r="H26" s="4">
        <f t="shared" si="11"/>
        <v>0.65</v>
      </c>
      <c r="I26" s="4">
        <f t="shared" si="2"/>
        <v>25.999999999999996</v>
      </c>
    </row>
    <row r="27" spans="1:9" ht="12.75" customHeight="1" x14ac:dyDescent="0.3">
      <c r="A27" s="4" t="s">
        <v>54</v>
      </c>
      <c r="B27" s="4">
        <f t="shared" ref="B27:D27" si="12">$F16*B$21</f>
        <v>0.30000000000000004</v>
      </c>
      <c r="C27" s="4">
        <f t="shared" si="12"/>
        <v>1.2000000000000002</v>
      </c>
      <c r="D27" s="4">
        <f t="shared" si="12"/>
        <v>2.4000000000000004</v>
      </c>
      <c r="E27" s="4">
        <f t="shared" si="4"/>
        <v>4.1999999999999993</v>
      </c>
      <c r="F27" s="4">
        <f t="shared" ref="F27:H27" si="13">$F16*F$21</f>
        <v>2.4000000000000004</v>
      </c>
      <c r="G27" s="4">
        <f t="shared" si="13"/>
        <v>1.2000000000000002</v>
      </c>
      <c r="H27" s="4">
        <f t="shared" si="13"/>
        <v>0.30000000000000004</v>
      </c>
      <c r="I27" s="4">
        <f t="shared" si="2"/>
        <v>12</v>
      </c>
    </row>
    <row r="28" spans="1:9" ht="12.75" customHeight="1" x14ac:dyDescent="0.3">
      <c r="C28" s="4">
        <f t="shared" ref="C28:H28" si="14">C29-B29</f>
        <v>88.800000000000011</v>
      </c>
      <c r="D28" s="4">
        <f t="shared" si="14"/>
        <v>177.60000000000002</v>
      </c>
      <c r="E28" s="4">
        <f t="shared" si="14"/>
        <v>310.80000000000007</v>
      </c>
      <c r="F28" s="4">
        <f t="shared" si="14"/>
        <v>177.59999999999991</v>
      </c>
      <c r="G28" s="4">
        <f t="shared" si="14"/>
        <v>88.799999999999955</v>
      </c>
      <c r="H28" s="4">
        <f t="shared" si="14"/>
        <v>22.200000000000045</v>
      </c>
    </row>
    <row r="29" spans="1:9" ht="12.75" customHeight="1" x14ac:dyDescent="0.3">
      <c r="A29" s="13" t="s">
        <v>5</v>
      </c>
      <c r="B29" s="4">
        <f t="shared" ref="B29:B34" si="15">C11+B22</f>
        <v>466.2</v>
      </c>
      <c r="C29" s="4">
        <f t="shared" ref="C29:H29" si="16">B29+C22</f>
        <v>555</v>
      </c>
      <c r="D29" s="4">
        <f t="shared" si="16"/>
        <v>732.6</v>
      </c>
      <c r="E29" s="4">
        <f t="shared" si="16"/>
        <v>1043.4000000000001</v>
      </c>
      <c r="F29" s="4">
        <f t="shared" si="16"/>
        <v>1221</v>
      </c>
      <c r="G29" s="4">
        <f t="shared" si="16"/>
        <v>1309.8</v>
      </c>
      <c r="H29" s="4">
        <f t="shared" si="16"/>
        <v>1332</v>
      </c>
    </row>
    <row r="30" spans="1:9" ht="12.75" customHeight="1" x14ac:dyDescent="0.3">
      <c r="A30" s="4" t="s">
        <v>50</v>
      </c>
      <c r="B30" s="4">
        <f t="shared" si="15"/>
        <v>209.9</v>
      </c>
      <c r="C30" s="4">
        <f t="shared" ref="C30:H30" si="17">B30+C23</f>
        <v>249.5</v>
      </c>
      <c r="D30" s="4">
        <f t="shared" si="17"/>
        <v>328.7</v>
      </c>
      <c r="E30" s="4">
        <f t="shared" si="17"/>
        <v>467.29999999999995</v>
      </c>
      <c r="F30" s="4">
        <f t="shared" si="17"/>
        <v>546.5</v>
      </c>
      <c r="G30" s="4">
        <f t="shared" si="17"/>
        <v>586.1</v>
      </c>
      <c r="H30" s="4">
        <f t="shared" si="17"/>
        <v>596</v>
      </c>
    </row>
    <row r="31" spans="1:9" ht="12.75" customHeight="1" x14ac:dyDescent="0.3">
      <c r="A31" s="4" t="s">
        <v>51</v>
      </c>
      <c r="B31" s="4">
        <f t="shared" si="15"/>
        <v>93.85</v>
      </c>
      <c r="C31" s="4">
        <f t="shared" ref="C31:H31" si="18">B31+C24</f>
        <v>109.25</v>
      </c>
      <c r="D31" s="4">
        <f t="shared" si="18"/>
        <v>140.05000000000001</v>
      </c>
      <c r="E31" s="4">
        <f t="shared" si="18"/>
        <v>193.95000000000002</v>
      </c>
      <c r="F31" s="4">
        <f t="shared" si="18"/>
        <v>224.75000000000003</v>
      </c>
      <c r="G31" s="4">
        <f t="shared" si="18"/>
        <v>240.15000000000003</v>
      </c>
      <c r="H31" s="4">
        <f t="shared" si="18"/>
        <v>244.00000000000003</v>
      </c>
    </row>
    <row r="32" spans="1:9" ht="12.75" customHeight="1" x14ac:dyDescent="0.3">
      <c r="A32" s="4" t="s">
        <v>52</v>
      </c>
      <c r="B32" s="4">
        <f t="shared" si="15"/>
        <v>35.65</v>
      </c>
      <c r="C32" s="4">
        <f t="shared" ref="C32:H32" si="19">B32+C25</f>
        <v>42.25</v>
      </c>
      <c r="D32" s="4">
        <f t="shared" si="19"/>
        <v>55.45</v>
      </c>
      <c r="E32" s="4">
        <f t="shared" si="19"/>
        <v>78.55</v>
      </c>
      <c r="F32" s="4">
        <f t="shared" si="19"/>
        <v>91.75</v>
      </c>
      <c r="G32" s="4">
        <f t="shared" si="19"/>
        <v>98.35</v>
      </c>
      <c r="H32" s="4">
        <f t="shared" si="19"/>
        <v>100</v>
      </c>
    </row>
    <row r="33" spans="1:8" ht="12.75" customHeight="1" x14ac:dyDescent="0.3">
      <c r="A33" s="4" t="s">
        <v>53</v>
      </c>
      <c r="B33" s="4">
        <f t="shared" si="15"/>
        <v>14.65</v>
      </c>
      <c r="C33" s="4">
        <f t="shared" ref="C33:H33" si="20">B33+C26</f>
        <v>17.25</v>
      </c>
      <c r="D33" s="4">
        <f t="shared" si="20"/>
        <v>22.45</v>
      </c>
      <c r="E33" s="4">
        <f t="shared" si="20"/>
        <v>31.549999999999997</v>
      </c>
      <c r="F33" s="4">
        <f t="shared" si="20"/>
        <v>36.75</v>
      </c>
      <c r="G33" s="4">
        <f t="shared" si="20"/>
        <v>39.35</v>
      </c>
      <c r="H33" s="4">
        <f t="shared" si="20"/>
        <v>40</v>
      </c>
    </row>
    <row r="34" spans="1:8" ht="12.75" customHeight="1" x14ac:dyDescent="0.3">
      <c r="A34" s="4" t="s">
        <v>54</v>
      </c>
      <c r="B34" s="4">
        <f t="shared" si="15"/>
        <v>6.3</v>
      </c>
      <c r="C34" s="4">
        <f t="shared" ref="C34:H34" si="21">B34+C27</f>
        <v>7.5</v>
      </c>
      <c r="D34" s="4">
        <f t="shared" si="21"/>
        <v>9.9</v>
      </c>
      <c r="E34" s="4">
        <f t="shared" si="21"/>
        <v>14.1</v>
      </c>
      <c r="F34" s="4">
        <f t="shared" si="21"/>
        <v>16.5</v>
      </c>
      <c r="G34" s="4">
        <f t="shared" si="21"/>
        <v>17.7</v>
      </c>
      <c r="H34" s="4">
        <f t="shared" si="21"/>
        <v>18</v>
      </c>
    </row>
    <row r="35" spans="1:8" ht="12.75" customHeight="1" x14ac:dyDescent="0.3"/>
    <row r="36" spans="1:8" ht="12.75" customHeight="1" x14ac:dyDescent="0.3"/>
    <row r="37" spans="1:8" ht="12.75" customHeight="1" x14ac:dyDescent="0.3"/>
    <row r="38" spans="1:8" ht="12.75" customHeight="1" x14ac:dyDescent="0.3"/>
    <row r="39" spans="1:8" ht="12.75" customHeight="1" x14ac:dyDescent="0.3"/>
    <row r="40" spans="1:8" ht="12.75" customHeight="1" x14ac:dyDescent="0.3"/>
    <row r="41" spans="1:8" ht="12.75" customHeight="1" x14ac:dyDescent="0.3"/>
    <row r="42" spans="1:8" ht="12.75" customHeight="1" x14ac:dyDescent="0.3"/>
    <row r="43" spans="1:8" ht="12.75" customHeight="1" x14ac:dyDescent="0.3"/>
    <row r="44" spans="1:8" ht="12.75" customHeight="1" x14ac:dyDescent="0.3"/>
    <row r="45" spans="1:8" ht="12.75" customHeight="1" x14ac:dyDescent="0.3"/>
    <row r="46" spans="1:8" ht="12.75" customHeight="1" x14ac:dyDescent="0.3"/>
    <row r="47" spans="1:8" ht="12.75" customHeight="1" x14ac:dyDescent="0.3"/>
    <row r="48" spans="1: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ProfitTable</vt:lpstr>
      <vt:lpstr>RouteTable</vt:lpstr>
      <vt:lpstr>CityDistribution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2023-06-09T03:22:52Z</dcterms:created>
  <dcterms:modified xsi:type="dcterms:W3CDTF">2023-06-09T03:22:52Z</dcterms:modified>
</cp:coreProperties>
</file>