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ean-Luc\Documents\D&amp;D\DM\Resources\Helpful Documents\"/>
    </mc:Choice>
  </mc:AlternateContent>
  <bookViews>
    <workbookView xWindow="0" yWindow="0" windowWidth="20496" windowHeight="715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F15" i="1"/>
  <c r="F14" i="1"/>
  <c r="F10" i="1"/>
  <c r="F9" i="1"/>
  <c r="F5" i="1"/>
  <c r="F4" i="1"/>
  <c r="A15" i="1"/>
  <c r="A14" i="1"/>
  <c r="A10" i="1"/>
  <c r="A9" i="1"/>
  <c r="A5" i="1"/>
  <c r="A4" i="1"/>
  <c r="I3" i="1" l="1"/>
  <c r="I8" i="1"/>
  <c r="I13" i="1"/>
  <c r="D13" i="1"/>
  <c r="D8" i="1"/>
  <c r="G8" i="1"/>
  <c r="G3" i="1"/>
  <c r="B13" i="1"/>
  <c r="B8" i="1"/>
  <c r="G13" i="1"/>
  <c r="D3" i="1"/>
  <c r="B3" i="1"/>
  <c r="Q7" i="1"/>
  <c r="Q6" i="1"/>
  <c r="Q5" i="1"/>
  <c r="J9" i="1" s="1"/>
  <c r="N5" i="1"/>
  <c r="N6" i="1"/>
  <c r="N7" i="1"/>
  <c r="E9" i="1" l="1"/>
  <c r="J14" i="1"/>
  <c r="E14" i="1"/>
  <c r="E4" i="1"/>
  <c r="J4" i="1"/>
  <c r="C5" i="1"/>
  <c r="C4" i="1"/>
  <c r="E10" i="1"/>
  <c r="C10" i="1"/>
  <c r="C14" i="1"/>
  <c r="H9" i="1"/>
  <c r="E5" i="1"/>
  <c r="C9" i="1"/>
  <c r="C15" i="1"/>
  <c r="H5" i="1"/>
  <c r="H10" i="1"/>
  <c r="H15" i="1"/>
  <c r="H4" i="1"/>
  <c r="H14" i="1"/>
  <c r="E15" i="1"/>
  <c r="J5" i="1"/>
  <c r="J10" i="1"/>
  <c r="J15" i="1"/>
  <c r="D6" i="1" l="1"/>
  <c r="B6" i="1"/>
  <c r="C7" i="1" l="1"/>
  <c r="B7" i="1" s="1"/>
  <c r="B11" i="1" s="1"/>
  <c r="E7" i="1"/>
  <c r="D7" i="1" s="1"/>
  <c r="D11" i="1" s="1"/>
  <c r="E12" i="1" l="1"/>
  <c r="D12" i="1" s="1"/>
  <c r="D16" i="1" s="1"/>
  <c r="C12" i="1"/>
  <c r="B12" i="1" s="1"/>
  <c r="B16" i="1" s="1"/>
  <c r="C17" i="1" l="1"/>
  <c r="B17" i="1" s="1"/>
  <c r="E17" i="1"/>
  <c r="D17" i="1" s="1"/>
  <c r="I6" i="1" l="1"/>
  <c r="G6" i="1"/>
  <c r="H7" i="1" l="1"/>
  <c r="G7" i="1" s="1"/>
  <c r="J7" i="1"/>
  <c r="I7" i="1" l="1"/>
  <c r="G11" i="1"/>
  <c r="I11" i="1" l="1"/>
  <c r="H12" i="1" s="1"/>
  <c r="G12" i="1" l="1"/>
  <c r="J12" i="1"/>
  <c r="I12" i="1" l="1"/>
  <c r="G16" i="1"/>
  <c r="H17" i="1" l="1"/>
  <c r="G17" i="1" s="1"/>
  <c r="J17" i="1" l="1"/>
  <c r="I17" i="1" s="1"/>
</calcChain>
</file>

<file path=xl/sharedStrings.xml><?xml version="1.0" encoding="utf-8"?>
<sst xmlns="http://schemas.openxmlformats.org/spreadsheetml/2006/main" count="89" uniqueCount="53">
  <si>
    <t>Player 1</t>
  </si>
  <si>
    <t>Name</t>
  </si>
  <si>
    <t>Int score</t>
  </si>
  <si>
    <t>Wis score</t>
  </si>
  <si>
    <t>Proficiency</t>
  </si>
  <si>
    <t>Player 2</t>
  </si>
  <si>
    <t>Bonuses</t>
  </si>
  <si>
    <t>Round 1</t>
  </si>
  <si>
    <t>Total</t>
  </si>
  <si>
    <t>Value</t>
  </si>
  <si>
    <t>1 to 10</t>
  </si>
  <si>
    <t>11 to 20</t>
  </si>
  <si>
    <t>21 to 30</t>
  </si>
  <si>
    <t>31 to 40</t>
  </si>
  <si>
    <t>41 to 50</t>
  </si>
  <si>
    <t>Score</t>
  </si>
  <si>
    <t>Round 2</t>
  </si>
  <si>
    <t>Round 3</t>
  </si>
  <si>
    <t>Round 4</t>
  </si>
  <si>
    <t>Round 5</t>
  </si>
  <si>
    <t>Round 6</t>
  </si>
  <si>
    <t>added to their score.</t>
  </si>
  <si>
    <t>If one side has</t>
  </si>
  <si>
    <t>total points on the other side, the other side gets</t>
  </si>
  <si>
    <t>any type of contest. For example with arm wrestling, replace Int by Str and Wis by Dex. Proficiency could</t>
  </si>
  <si>
    <t>Score measures how hard it is to come back from a losing position. In the case of Dragon Chess, it would</t>
  </si>
  <si>
    <t>become harder to win if you have less pieces on the board, therefore your score gets deducted from your</t>
  </si>
  <si>
    <t>First to _ points looses, up to the DM's discretion on how long they want the contest to last.</t>
  </si>
  <si>
    <t>How to use:</t>
  </si>
  <si>
    <t>Proficiency in this case refers to Dragon Chess game set proficiency. This template could be utilized for</t>
  </si>
  <si>
    <t>Dragon Chess</t>
  </si>
  <si>
    <t>Only fill in the grey</t>
  </si>
  <si>
    <t>cells. The players</t>
  </si>
  <si>
    <t>do not need to add</t>
  </si>
  <si>
    <t>their own bonuses,</t>
  </si>
  <si>
    <t>this table does it</t>
  </si>
  <si>
    <t>for them, keeping</t>
  </si>
  <si>
    <t>track of negative</t>
  </si>
  <si>
    <t>penalties that are</t>
  </si>
  <si>
    <t>part of the game.</t>
  </si>
  <si>
    <t xml:space="preserve">General rules: </t>
  </si>
  <si>
    <t>total of that round's rolls.</t>
  </si>
  <si>
    <t>be with Athletics in this case. Score could be a measure of how tired your arm is at since last round.</t>
  </si>
  <si>
    <t xml:space="preserve">The players will make 2 rolls per round, one for each stat. A natural 20 will add 5 to their roll, whereas a natural 1 will not allow the player to add their proficiency or stat bonuses.The player may </t>
  </si>
  <si>
    <t>choose to cheat, making a Charisma (Deception) check fails versus the other side's Intelligence (Insight) check. Alternatively, a player can choose to make a Dexterity (Sleight of Hand) check</t>
  </si>
  <si>
    <t>of rolls.</t>
  </si>
  <si>
    <t>versus the other's Wisdom (Perception) check. A failed attempt may result in the other party becoming hostile or a forfeit of the match. A success may give the player advantage on that round</t>
  </si>
  <si>
    <t>Bharath</t>
  </si>
  <si>
    <t>Vince</t>
  </si>
  <si>
    <t>Str score</t>
  </si>
  <si>
    <t>Dex score</t>
  </si>
  <si>
    <t>Con score</t>
  </si>
  <si>
    <t>Cha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</si>
</sst>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7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zoomScaleNormal="100" workbookViewId="0">
      <selection activeCell="A2" sqref="A1:A1048576"/>
    </sheetView>
  </sheetViews>
  <sheetFormatPr defaultRowHeight="14.4" x14ac:dyDescent="0.3"/>
  <cols>
    <col min="1" max="1" width="8.88671875" customWidth="1"/>
    <col min="3" max="3" width="6.109375" hidden="1" customWidth="1"/>
    <col min="5" max="5" width="0" hidden="1" customWidth="1"/>
    <col min="8" max="8" width="10.77734375" hidden="1" customWidth="1"/>
    <col min="10" max="10" width="0" hidden="1" customWidth="1"/>
    <col min="11" max="11" width="0.44140625" customWidth="1"/>
    <col min="12" max="12" width="9.77734375" customWidth="1"/>
    <col min="14" max="14" width="0" hidden="1" customWidth="1"/>
    <col min="16" max="17" width="0" hidden="1" customWidth="1"/>
    <col min="18" max="18" width="0.77734375" customWidth="1"/>
    <col min="19" max="19" width="13.77734375" customWidth="1"/>
    <col min="21" max="21" width="39" customWidth="1"/>
    <col min="22" max="22" width="4" customWidth="1"/>
    <col min="23" max="23" width="22.33203125" customWidth="1"/>
    <col min="25" max="25" width="0" hidden="1" customWidth="1"/>
  </cols>
  <sheetData>
    <row r="1" spans="1:25" ht="23.4" x14ac:dyDescent="0.45">
      <c r="A1" s="23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5" ht="6" customHeight="1" thickBot="1" x14ac:dyDescent="0.35"/>
    <row r="3" spans="1:25" x14ac:dyDescent="0.3">
      <c r="A3" s="1" t="s">
        <v>7</v>
      </c>
      <c r="B3" s="13" t="str">
        <f>M4</f>
        <v>Vince</v>
      </c>
      <c r="C3" s="13" t="s">
        <v>9</v>
      </c>
      <c r="D3" s="14" t="str">
        <f>O4</f>
        <v>Bharath</v>
      </c>
      <c r="E3" s="2" t="s">
        <v>9</v>
      </c>
      <c r="F3" s="2" t="s">
        <v>18</v>
      </c>
      <c r="G3" s="13" t="str">
        <f>M4</f>
        <v>Vince</v>
      </c>
      <c r="H3" s="13" t="s">
        <v>9</v>
      </c>
      <c r="I3" s="14" t="str">
        <f>O4</f>
        <v>Bharath</v>
      </c>
      <c r="J3" t="s">
        <v>9</v>
      </c>
      <c r="L3" s="1"/>
      <c r="M3" s="13" t="s">
        <v>0</v>
      </c>
      <c r="N3" s="13" t="s">
        <v>6</v>
      </c>
      <c r="O3" s="14" t="s">
        <v>5</v>
      </c>
      <c r="Q3" t="s">
        <v>6</v>
      </c>
      <c r="S3" t="s">
        <v>22</v>
      </c>
      <c r="T3" s="11" t="s">
        <v>10</v>
      </c>
      <c r="U3" t="s">
        <v>23</v>
      </c>
      <c r="V3" s="10">
        <v>1</v>
      </c>
      <c r="W3" t="s">
        <v>21</v>
      </c>
    </row>
    <row r="4" spans="1:25" x14ac:dyDescent="0.3">
      <c r="A4" s="4" t="str">
        <f>L5</f>
        <v>Int score</v>
      </c>
      <c r="B4" s="15">
        <v>7</v>
      </c>
      <c r="C4" s="15">
        <f>IF(B4=1,B4,B4+$N$5+$N$7)+IF(B4=20,5,0)</f>
        <v>7</v>
      </c>
      <c r="D4" s="16">
        <v>2</v>
      </c>
      <c r="E4" s="5">
        <f>IF(D4=1,D4,D4+$Q$5+$Q$7)+IF(D4=20,5,0)</f>
        <v>9</v>
      </c>
      <c r="F4" s="5" t="str">
        <f>L5</f>
        <v>Int score</v>
      </c>
      <c r="G4" s="15">
        <v>3</v>
      </c>
      <c r="H4" s="15">
        <f>IF(G4=1,G4,G4+$N$5+$N$7)+IF(G4=20,5,0)</f>
        <v>3</v>
      </c>
      <c r="I4" s="16">
        <v>8</v>
      </c>
      <c r="J4">
        <f>IF(I4=1,I4,I4+$Q$5+$Q$7)+IF(I4=20,5,0)</f>
        <v>15</v>
      </c>
      <c r="L4" s="4" t="s">
        <v>1</v>
      </c>
      <c r="M4" s="15" t="s">
        <v>48</v>
      </c>
      <c r="N4" s="15"/>
      <c r="O4" s="16" t="s">
        <v>47</v>
      </c>
      <c r="S4" t="s">
        <v>22</v>
      </c>
      <c r="T4" s="10" t="s">
        <v>11</v>
      </c>
      <c r="U4" t="s">
        <v>23</v>
      </c>
      <c r="V4" s="10">
        <v>2</v>
      </c>
      <c r="W4" t="s">
        <v>21</v>
      </c>
    </row>
    <row r="5" spans="1:25" x14ac:dyDescent="0.3">
      <c r="A5" s="4" t="str">
        <f>L6</f>
        <v>Wis score</v>
      </c>
      <c r="B5" s="15">
        <v>9</v>
      </c>
      <c r="C5" s="15">
        <f>IF(B5=1,B5,B5+$N$6+$N$7)+IF(B5=20,5,0)</f>
        <v>10</v>
      </c>
      <c r="D5" s="16">
        <v>19</v>
      </c>
      <c r="E5" s="5">
        <f>IF(D5=1,D5,D5+$Q$6+$Q$7)+IF(D5=20,5,0)</f>
        <v>25</v>
      </c>
      <c r="F5" s="5" t="str">
        <f>L6</f>
        <v>Wis score</v>
      </c>
      <c r="G5" s="15">
        <v>3</v>
      </c>
      <c r="H5" s="15">
        <f>IF(G5=1,G5,G5+$N$6+$N$7)+IF(G5=20,5,0)</f>
        <v>4</v>
      </c>
      <c r="I5" s="16">
        <v>16</v>
      </c>
      <c r="J5">
        <f>IF(I5=1,I5,I5+$Q$6+$Q$7)+IF(I5=20,5,0)</f>
        <v>22</v>
      </c>
      <c r="L5" s="24" t="s">
        <v>2</v>
      </c>
      <c r="M5" s="15">
        <v>10</v>
      </c>
      <c r="N5" s="15">
        <f>(M5-10)/2</f>
        <v>0</v>
      </c>
      <c r="O5" s="16">
        <v>18</v>
      </c>
      <c r="Q5">
        <f>(O5-10)/2</f>
        <v>4</v>
      </c>
      <c r="S5" t="s">
        <v>22</v>
      </c>
      <c r="T5" s="10" t="s">
        <v>12</v>
      </c>
      <c r="U5" t="s">
        <v>23</v>
      </c>
      <c r="V5" s="10">
        <v>3</v>
      </c>
      <c r="W5" t="s">
        <v>21</v>
      </c>
      <c r="Y5" t="s">
        <v>49</v>
      </c>
    </row>
    <row r="6" spans="1:25" x14ac:dyDescent="0.3">
      <c r="A6" s="4" t="s">
        <v>8</v>
      </c>
      <c r="B6" s="19">
        <f>C4+C5</f>
        <v>17</v>
      </c>
      <c r="C6" s="19"/>
      <c r="D6" s="20">
        <f>E4+E5</f>
        <v>34</v>
      </c>
      <c r="E6" s="5"/>
      <c r="F6" s="5" t="s">
        <v>8</v>
      </c>
      <c r="G6" s="19">
        <f>H4+H5-B17</f>
        <v>5</v>
      </c>
      <c r="H6" s="19"/>
      <c r="I6" s="20">
        <f>J4+J5-D17</f>
        <v>35</v>
      </c>
      <c r="L6" s="24" t="s">
        <v>3</v>
      </c>
      <c r="M6" s="15">
        <v>12</v>
      </c>
      <c r="N6" s="15">
        <f>(M6-10)/2</f>
        <v>1</v>
      </c>
      <c r="O6" s="16">
        <v>16</v>
      </c>
      <c r="Q6">
        <f>(O6-10)/2</f>
        <v>3</v>
      </c>
      <c r="S6" t="s">
        <v>22</v>
      </c>
      <c r="T6" s="10" t="s">
        <v>13</v>
      </c>
      <c r="U6" t="s">
        <v>23</v>
      </c>
      <c r="V6" s="10">
        <v>4</v>
      </c>
      <c r="W6" t="s">
        <v>21</v>
      </c>
      <c r="Y6" t="s">
        <v>50</v>
      </c>
    </row>
    <row r="7" spans="1:25" ht="15" thickBot="1" x14ac:dyDescent="0.35">
      <c r="A7" s="4" t="s">
        <v>15</v>
      </c>
      <c r="B7" s="19">
        <f>IF(C7&gt;0,C7,0)</f>
        <v>2</v>
      </c>
      <c r="C7" s="19">
        <f>ROUNDUP((D6-B6)/10,0)</f>
        <v>2</v>
      </c>
      <c r="D7" s="20">
        <f>IF(E7&gt;0,E7,0)</f>
        <v>0</v>
      </c>
      <c r="E7" s="5">
        <f>ROUNDUP((B6-D6)/10,0)</f>
        <v>-2</v>
      </c>
      <c r="F7" s="5" t="s">
        <v>15</v>
      </c>
      <c r="G7" s="19">
        <f>B17+IF(H7&gt;0,H7,0)</f>
        <v>5</v>
      </c>
      <c r="H7" s="19">
        <f>ROUNDUP((I6-G6)/10,0)</f>
        <v>3</v>
      </c>
      <c r="I7" s="20">
        <f>D17+IF(J7&gt;0,J7,0)</f>
        <v>2</v>
      </c>
      <c r="J7">
        <f>ROUNDUP((G6-I6)/10,0)</f>
        <v>-3</v>
      </c>
      <c r="L7" s="7" t="s">
        <v>4</v>
      </c>
      <c r="M7" s="17">
        <v>0</v>
      </c>
      <c r="N7" s="17">
        <f>M7</f>
        <v>0</v>
      </c>
      <c r="O7" s="18">
        <v>3</v>
      </c>
      <c r="Q7">
        <f>O7</f>
        <v>3</v>
      </c>
      <c r="S7" t="s">
        <v>22</v>
      </c>
      <c r="T7" s="10" t="s">
        <v>14</v>
      </c>
      <c r="U7" t="s">
        <v>23</v>
      </c>
      <c r="V7" s="10">
        <v>5</v>
      </c>
      <c r="W7" t="s">
        <v>21</v>
      </c>
      <c r="Y7" t="s">
        <v>51</v>
      </c>
    </row>
    <row r="8" spans="1:25" ht="15" thickBot="1" x14ac:dyDescent="0.35">
      <c r="A8" s="1" t="s">
        <v>16</v>
      </c>
      <c r="B8" s="13" t="str">
        <f>M4</f>
        <v>Vince</v>
      </c>
      <c r="C8" s="13" t="s">
        <v>9</v>
      </c>
      <c r="D8" s="14" t="str">
        <f>O4</f>
        <v>Bharath</v>
      </c>
      <c r="E8" s="2" t="s">
        <v>9</v>
      </c>
      <c r="F8" s="2" t="s">
        <v>19</v>
      </c>
      <c r="G8" s="13" t="str">
        <f>M4</f>
        <v>Vince</v>
      </c>
      <c r="H8" s="13" t="s">
        <v>9</v>
      </c>
      <c r="I8" s="14" t="str">
        <f>O4</f>
        <v>Bharath</v>
      </c>
      <c r="J8" t="s">
        <v>9</v>
      </c>
      <c r="Y8" t="s">
        <v>2</v>
      </c>
    </row>
    <row r="9" spans="1:25" x14ac:dyDescent="0.3">
      <c r="A9" s="4" t="str">
        <f>L5</f>
        <v>Int score</v>
      </c>
      <c r="B9" s="15">
        <v>3</v>
      </c>
      <c r="C9" s="15">
        <f>IF(B9=1,B9,B9+$N$5+$N$7)+IF(B9=20,5,0)</f>
        <v>3</v>
      </c>
      <c r="D9" s="16">
        <v>1</v>
      </c>
      <c r="E9" s="5">
        <f>IF(D9=1,D9,D9+$Q$5+$Q$7)+IF(D9=20,5,0)</f>
        <v>1</v>
      </c>
      <c r="F9" s="5" t="str">
        <f>L5</f>
        <v>Int score</v>
      </c>
      <c r="G9" s="15">
        <v>11</v>
      </c>
      <c r="H9" s="15">
        <f>IF(G9=1,G9,G9+$N$5+$N$7)+IF(G9=20,5,0)</f>
        <v>11</v>
      </c>
      <c r="I9" s="16">
        <v>7</v>
      </c>
      <c r="J9">
        <f>IF(I9=1,I9,I9+$Q$5+$Q$7)+IF(I9=20,5,0)</f>
        <v>14</v>
      </c>
      <c r="L9" s="1" t="s">
        <v>28</v>
      </c>
      <c r="M9" s="2" t="s">
        <v>31</v>
      </c>
      <c r="N9" s="2"/>
      <c r="O9" s="3"/>
      <c r="S9" t="s">
        <v>27</v>
      </c>
      <c r="Y9" t="s">
        <v>3</v>
      </c>
    </row>
    <row r="10" spans="1:25" x14ac:dyDescent="0.3">
      <c r="A10" s="4" t="str">
        <f>L6</f>
        <v>Wis score</v>
      </c>
      <c r="B10" s="15">
        <v>16</v>
      </c>
      <c r="C10" s="15">
        <f>IF(B10=1,B10,B10+$N$6+$N$7)+IF(B10=20,5,0)</f>
        <v>17</v>
      </c>
      <c r="D10" s="16">
        <v>7</v>
      </c>
      <c r="E10" s="5">
        <f>IF(D10=1,D10,D10+$Q$6+$Q$7)+IF(D10=20,5,0)</f>
        <v>13</v>
      </c>
      <c r="F10" s="5" t="str">
        <f>L6</f>
        <v>Wis score</v>
      </c>
      <c r="G10" s="15">
        <v>18</v>
      </c>
      <c r="H10" s="15">
        <f>IF(G10=1,G10,G10+$N$6+$N$7)+IF(G10=20,5,0)</f>
        <v>19</v>
      </c>
      <c r="I10" s="16">
        <v>3</v>
      </c>
      <c r="J10">
        <f>IF(I10=1,I10,I10+$Q$6+$Q$7)+IF(I10=20,5,0)</f>
        <v>9</v>
      </c>
      <c r="L10" s="4"/>
      <c r="M10" s="5" t="s">
        <v>32</v>
      </c>
      <c r="N10" s="5"/>
      <c r="O10" s="6"/>
      <c r="Y10" t="s">
        <v>52</v>
      </c>
    </row>
    <row r="11" spans="1:25" x14ac:dyDescent="0.3">
      <c r="A11" s="4" t="s">
        <v>8</v>
      </c>
      <c r="B11" s="19">
        <f>C9+C10-B7</f>
        <v>18</v>
      </c>
      <c r="C11" s="19"/>
      <c r="D11" s="20">
        <f>E9+E10-D7</f>
        <v>14</v>
      </c>
      <c r="E11" s="5"/>
      <c r="F11" s="5" t="s">
        <v>8</v>
      </c>
      <c r="G11" s="19">
        <f>H9+H10-G7</f>
        <v>25</v>
      </c>
      <c r="H11" s="19"/>
      <c r="I11" s="20">
        <f>J9+J10-I7</f>
        <v>21</v>
      </c>
      <c r="L11" s="4"/>
      <c r="M11" s="5" t="s">
        <v>33</v>
      </c>
      <c r="N11" s="5"/>
      <c r="O11" s="6"/>
      <c r="S11" t="s">
        <v>25</v>
      </c>
    </row>
    <row r="12" spans="1:25" ht="15" thickBot="1" x14ac:dyDescent="0.35">
      <c r="A12" s="4" t="s">
        <v>15</v>
      </c>
      <c r="B12" s="19">
        <f>B7+IF(C12&gt;0,C12,0)</f>
        <v>2</v>
      </c>
      <c r="C12" s="19">
        <f>ROUNDUP((D11-B11)/10,0)</f>
        <v>-1</v>
      </c>
      <c r="D12" s="20">
        <f>D7+IF(E12&gt;0,E12,0)</f>
        <v>1</v>
      </c>
      <c r="E12" s="5">
        <f>ROUNDUP((B11-D11)/10,0)</f>
        <v>1</v>
      </c>
      <c r="F12" s="5" t="s">
        <v>15</v>
      </c>
      <c r="G12" s="19">
        <f>G7+IF(H12&gt;0,H12,0)</f>
        <v>5</v>
      </c>
      <c r="H12" s="19">
        <f>ROUNDUP((I11-G11)/10,0)</f>
        <v>-1</v>
      </c>
      <c r="I12" s="20">
        <f>I7+IF(J12&gt;0,J12,0)</f>
        <v>3</v>
      </c>
      <c r="J12">
        <f>ROUNDUP((G11-I11)/10,0)</f>
        <v>1</v>
      </c>
      <c r="L12" s="4"/>
      <c r="M12" s="5" t="s">
        <v>34</v>
      </c>
      <c r="N12" s="5"/>
      <c r="O12" s="6"/>
      <c r="S12" t="s">
        <v>26</v>
      </c>
    </row>
    <row r="13" spans="1:25" x14ac:dyDescent="0.3">
      <c r="A13" s="1" t="s">
        <v>17</v>
      </c>
      <c r="B13" s="13" t="str">
        <f>M4</f>
        <v>Vince</v>
      </c>
      <c r="C13" s="13" t="s">
        <v>9</v>
      </c>
      <c r="D13" s="14" t="str">
        <f>O4</f>
        <v>Bharath</v>
      </c>
      <c r="E13" s="2" t="s">
        <v>9</v>
      </c>
      <c r="F13" s="2" t="s">
        <v>20</v>
      </c>
      <c r="G13" s="13" t="str">
        <f>M4</f>
        <v>Vince</v>
      </c>
      <c r="H13" s="13" t="s">
        <v>9</v>
      </c>
      <c r="I13" s="14" t="str">
        <f>O4</f>
        <v>Bharath</v>
      </c>
      <c r="J13" t="s">
        <v>9</v>
      </c>
      <c r="L13" s="4"/>
      <c r="M13" s="5" t="s">
        <v>35</v>
      </c>
      <c r="N13" s="5"/>
      <c r="O13" s="6"/>
      <c r="S13" t="s">
        <v>41</v>
      </c>
    </row>
    <row r="14" spans="1:25" x14ac:dyDescent="0.3">
      <c r="A14" s="4" t="str">
        <f>L5</f>
        <v>Int score</v>
      </c>
      <c r="B14" s="15">
        <v>10</v>
      </c>
      <c r="C14" s="15">
        <f>IF(B14=1,B14,B14+$N$5+$N$7)+IF(B14=20,5,0)</f>
        <v>10</v>
      </c>
      <c r="D14" s="16">
        <v>4</v>
      </c>
      <c r="E14" s="5">
        <f>IF(D14=1,D14,D14+$Q$5+$Q$7)+IF(D14=20,5,0)</f>
        <v>11</v>
      </c>
      <c r="F14" s="5" t="str">
        <f>L5</f>
        <v>Int score</v>
      </c>
      <c r="G14" s="15">
        <v>15</v>
      </c>
      <c r="H14" s="15">
        <f>IF(G14=1,G14,G14+$N$5+$N$7)+IF(G14=20,5,0)</f>
        <v>15</v>
      </c>
      <c r="I14" s="16">
        <v>1</v>
      </c>
      <c r="J14">
        <f>IF(I14=1,I14,I14+$Q$5+$Q$7)+IF(I14=20,5,0)</f>
        <v>1</v>
      </c>
      <c r="L14" s="4"/>
      <c r="M14" s="5" t="s">
        <v>36</v>
      </c>
      <c r="N14" s="5"/>
      <c r="O14" s="6"/>
    </row>
    <row r="15" spans="1:25" x14ac:dyDescent="0.3">
      <c r="A15" s="4" t="str">
        <f>L6</f>
        <v>Wis score</v>
      </c>
      <c r="B15" s="15">
        <v>16</v>
      </c>
      <c r="C15" s="15">
        <f>IF(B15=1,B15,B15+$N$6+$N$7)+IF(B15=20,5,0)</f>
        <v>17</v>
      </c>
      <c r="D15" s="16">
        <v>2</v>
      </c>
      <c r="E15" s="5">
        <f>IF(D15=1,D15,D15+$Q$6+$Q$7)+IF(D15=20,5,0)</f>
        <v>8</v>
      </c>
      <c r="F15" s="5" t="str">
        <f>L6</f>
        <v>Wis score</v>
      </c>
      <c r="G15" s="15">
        <v>8</v>
      </c>
      <c r="H15" s="15">
        <f>IF(G15=1,G15,G15+$N$6+$N$7)+IF(G15=20,5,0)</f>
        <v>9</v>
      </c>
      <c r="I15" s="16">
        <v>1</v>
      </c>
      <c r="J15">
        <f>IF(I15=1,I15,I15+$Q$6+$Q$7)+IF(I15=20,5,0)</f>
        <v>1</v>
      </c>
      <c r="L15" s="4"/>
      <c r="M15" s="5" t="s">
        <v>37</v>
      </c>
      <c r="N15" s="5"/>
      <c r="O15" s="6"/>
      <c r="S15" t="s">
        <v>29</v>
      </c>
    </row>
    <row r="16" spans="1:25" x14ac:dyDescent="0.3">
      <c r="A16" s="4" t="s">
        <v>8</v>
      </c>
      <c r="B16" s="19">
        <f>C14+C15-B12</f>
        <v>25</v>
      </c>
      <c r="C16" s="19"/>
      <c r="D16" s="20">
        <f>E14+E15-D12</f>
        <v>18</v>
      </c>
      <c r="E16" s="5"/>
      <c r="F16" s="5" t="s">
        <v>8</v>
      </c>
      <c r="G16" s="19">
        <f>H14+H15-G12</f>
        <v>19</v>
      </c>
      <c r="H16" s="19"/>
      <c r="I16" s="20">
        <f>J14+J15-I12</f>
        <v>-1</v>
      </c>
      <c r="L16" s="4"/>
      <c r="M16" s="5" t="s">
        <v>38</v>
      </c>
      <c r="N16" s="5"/>
      <c r="O16" s="6"/>
      <c r="S16" t="s">
        <v>24</v>
      </c>
    </row>
    <row r="17" spans="1:19" ht="15" thickBot="1" x14ac:dyDescent="0.35">
      <c r="A17" s="7" t="s">
        <v>15</v>
      </c>
      <c r="B17" s="21">
        <f>B12+IF(C17&gt;0,C17,0)</f>
        <v>2</v>
      </c>
      <c r="C17" s="21">
        <f>ROUNDUP((D16-B16)/10,0)</f>
        <v>-1</v>
      </c>
      <c r="D17" s="22">
        <f>D12+IF(E17&gt;0,E17,0)</f>
        <v>2</v>
      </c>
      <c r="E17" s="8">
        <f>ROUNDUP((B16-D16)/10,0)</f>
        <v>1</v>
      </c>
      <c r="F17" s="8" t="s">
        <v>15</v>
      </c>
      <c r="G17" s="21">
        <f>G12+IF(H17&gt;0,H17,0)</f>
        <v>5</v>
      </c>
      <c r="H17" s="21">
        <f>ROUNDUP((I16-G16)/10,0)</f>
        <v>-2</v>
      </c>
      <c r="I17" s="22">
        <f>I12+IF(J17&gt;0,J17,0)</f>
        <v>5</v>
      </c>
      <c r="J17">
        <f>ROUNDUP((G16-I16)/10,0)</f>
        <v>2</v>
      </c>
      <c r="L17" s="7"/>
      <c r="M17" s="12" t="s">
        <v>39</v>
      </c>
      <c r="N17" s="8"/>
      <c r="O17" s="9"/>
      <c r="S17" t="s">
        <v>42</v>
      </c>
    </row>
    <row r="18" spans="1:19" ht="5.25" customHeight="1" x14ac:dyDescent="0.3"/>
    <row r="19" spans="1:19" x14ac:dyDescent="0.3">
      <c r="A19" t="s">
        <v>40</v>
      </c>
      <c r="D19" t="s">
        <v>43</v>
      </c>
    </row>
    <row r="20" spans="1:19" x14ac:dyDescent="0.3">
      <c r="D20" t="s">
        <v>44</v>
      </c>
    </row>
    <row r="21" spans="1:19" x14ac:dyDescent="0.3">
      <c r="D21" t="s">
        <v>46</v>
      </c>
    </row>
    <row r="22" spans="1:19" x14ac:dyDescent="0.3">
      <c r="D22" t="s">
        <v>45</v>
      </c>
    </row>
  </sheetData>
  <mergeCells count="1">
    <mergeCell ref="A1:W1"/>
  </mergeCells>
  <dataValidations count="1">
    <dataValidation type="list" allowBlank="1" showInputMessage="1" showErrorMessage="1" sqref="L5:L6" xr:uid="{DD5DD519-CC87-4884-9865-331A1321010F}">
      <formula1>$Y$5:$Y$10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Thorn1</dc:creator>
  <cp:lastModifiedBy>Jean-Luc</cp:lastModifiedBy>
  <dcterms:created xsi:type="dcterms:W3CDTF">2016-06-04T02:41:08Z</dcterms:created>
  <dcterms:modified xsi:type="dcterms:W3CDTF">2017-11-13T18:26:56Z</dcterms:modified>
</cp:coreProperties>
</file>