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alis\projects\Github\ARM\simple_clock\eagl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B24" i="1"/>
  <c r="B27" i="1"/>
  <c r="B23" i="1"/>
  <c r="B25" i="1" s="1"/>
  <c r="C17" i="1"/>
  <c r="C16" i="1"/>
  <c r="C15" i="1"/>
  <c r="C14" i="1"/>
  <c r="B17" i="1"/>
  <c r="B16" i="1"/>
  <c r="B15" i="1"/>
  <c r="B14" i="1"/>
  <c r="C13" i="1"/>
  <c r="C12" i="1"/>
  <c r="B13" i="1"/>
  <c r="B12" i="1"/>
  <c r="B9" i="1"/>
  <c r="B11" i="1"/>
  <c r="B10" i="1"/>
  <c r="B2" i="1"/>
  <c r="B8" i="1"/>
  <c r="B26" i="1" l="1"/>
  <c r="B29" i="1"/>
  <c r="B28" i="1"/>
  <c r="B31" i="1"/>
  <c r="C11" i="1"/>
  <c r="C10" i="1"/>
  <c r="B30" i="1" l="1"/>
  <c r="B32" i="1"/>
</calcChain>
</file>

<file path=xl/sharedStrings.xml><?xml version="1.0" encoding="utf-8"?>
<sst xmlns="http://schemas.openxmlformats.org/spreadsheetml/2006/main" count="31" uniqueCount="18">
  <si>
    <t>module width</t>
  </si>
  <si>
    <t>pin count</t>
  </si>
  <si>
    <t>pin width</t>
  </si>
  <si>
    <t>left border</t>
  </si>
  <si>
    <t>scale factor</t>
  </si>
  <si>
    <t>mm</t>
  </si>
  <si>
    <t>grid</t>
  </si>
  <si>
    <t>right border</t>
  </si>
  <si>
    <t>top border</t>
  </si>
  <si>
    <t>bottom border</t>
  </si>
  <si>
    <t>module height</t>
  </si>
  <si>
    <t>pin row separation</t>
  </si>
  <si>
    <t>left box</t>
  </si>
  <si>
    <t>right box</t>
  </si>
  <si>
    <t>bottom box</t>
  </si>
  <si>
    <t>top box</t>
  </si>
  <si>
    <t>F3261AH</t>
  </si>
  <si>
    <t>F5463AH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</si>
</sst>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3" fillId="4" borderId="0" xfId="0" applyFont="1" applyFill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25" sqref="C25"/>
    </sheetView>
  </sheetViews>
  <sheetFormatPr defaultRowHeight="15" x14ac:dyDescent="0.25"/>
  <cols>
    <col min="1" max="1" width="28.28515625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4</v>
      </c>
      <c r="B2" s="2">
        <f>1000/25.4</f>
        <v>39.370078740157481</v>
      </c>
    </row>
    <row r="4" spans="1:3" x14ac:dyDescent="0.25">
      <c r="A4" s="3" t="s">
        <v>16</v>
      </c>
    </row>
    <row r="5" spans="1:3" x14ac:dyDescent="0.25">
      <c r="A5" t="s">
        <v>0</v>
      </c>
      <c r="B5">
        <v>15</v>
      </c>
    </row>
    <row r="6" spans="1:3" x14ac:dyDescent="0.25">
      <c r="A6" t="s">
        <v>10</v>
      </c>
      <c r="B6">
        <v>14</v>
      </c>
    </row>
    <row r="7" spans="1:3" x14ac:dyDescent="0.25">
      <c r="A7" t="s">
        <v>1</v>
      </c>
      <c r="B7">
        <v>5</v>
      </c>
    </row>
    <row r="8" spans="1:3" x14ac:dyDescent="0.25">
      <c r="A8" t="s">
        <v>2</v>
      </c>
      <c r="B8">
        <f>(B7-1)*2.54</f>
        <v>10.16</v>
      </c>
    </row>
    <row r="9" spans="1:3" x14ac:dyDescent="0.25">
      <c r="A9" t="s">
        <v>11</v>
      </c>
      <c r="B9">
        <f>4*2.54</f>
        <v>10.16</v>
      </c>
    </row>
    <row r="10" spans="1:3" x14ac:dyDescent="0.25">
      <c r="A10" t="s">
        <v>3</v>
      </c>
      <c r="B10">
        <f>-(B5-B8)/2</f>
        <v>-2.42</v>
      </c>
      <c r="C10" s="1">
        <f>B10*B2</f>
        <v>-95.275590551181097</v>
      </c>
    </row>
    <row r="11" spans="1:3" x14ac:dyDescent="0.25">
      <c r="A11" t="s">
        <v>7</v>
      </c>
      <c r="B11">
        <f>B5+B10</f>
        <v>12.58</v>
      </c>
      <c r="C11" s="1">
        <f>B11*B2</f>
        <v>495.2755905511811</v>
      </c>
    </row>
    <row r="12" spans="1:3" x14ac:dyDescent="0.25">
      <c r="A12" t="s">
        <v>9</v>
      </c>
      <c r="B12">
        <f>-(B6-B9)/2</f>
        <v>-1.92</v>
      </c>
      <c r="C12" s="1">
        <f>B12*B2</f>
        <v>-75.590551181102356</v>
      </c>
    </row>
    <row r="13" spans="1:3" x14ac:dyDescent="0.25">
      <c r="A13" t="s">
        <v>8</v>
      </c>
      <c r="B13">
        <f>B6+B12</f>
        <v>12.08</v>
      </c>
      <c r="C13" s="1">
        <f>B13*B2</f>
        <v>475.5905511811024</v>
      </c>
    </row>
    <row r="14" spans="1:3" x14ac:dyDescent="0.25">
      <c r="A14" t="s">
        <v>12</v>
      </c>
      <c r="B14">
        <f>B10-1</f>
        <v>-3.42</v>
      </c>
      <c r="C14" s="1">
        <f>B14*B2</f>
        <v>-134.64566929133858</v>
      </c>
    </row>
    <row r="15" spans="1:3" x14ac:dyDescent="0.25">
      <c r="A15" t="s">
        <v>13</v>
      </c>
      <c r="B15">
        <f>B11+1</f>
        <v>13.58</v>
      </c>
      <c r="C15" s="1">
        <f>B15*B2</f>
        <v>534.64566929133855</v>
      </c>
    </row>
    <row r="16" spans="1:3" x14ac:dyDescent="0.25">
      <c r="A16" t="s">
        <v>14</v>
      </c>
      <c r="B16">
        <f>B12-1</f>
        <v>-2.92</v>
      </c>
      <c r="C16" s="1">
        <f>B16*B2</f>
        <v>-114.96062992125984</v>
      </c>
    </row>
    <row r="17" spans="1:3" x14ac:dyDescent="0.25">
      <c r="A17" t="s">
        <v>15</v>
      </c>
      <c r="B17">
        <f>B13+1</f>
        <v>13.08</v>
      </c>
      <c r="C17" s="1">
        <f>B17*B2</f>
        <v>514.96062992125985</v>
      </c>
    </row>
    <row r="19" spans="1:3" x14ac:dyDescent="0.25">
      <c r="A19" s="3" t="s">
        <v>17</v>
      </c>
    </row>
    <row r="20" spans="1:3" x14ac:dyDescent="0.25">
      <c r="A20" t="s">
        <v>0</v>
      </c>
      <c r="B20">
        <v>50.2</v>
      </c>
    </row>
    <row r="21" spans="1:3" x14ac:dyDescent="0.25">
      <c r="A21" t="s">
        <v>10</v>
      </c>
      <c r="B21">
        <v>19</v>
      </c>
    </row>
    <row r="22" spans="1:3" x14ac:dyDescent="0.25">
      <c r="A22" t="s">
        <v>1</v>
      </c>
      <c r="B22">
        <v>7</v>
      </c>
    </row>
    <row r="23" spans="1:3" x14ac:dyDescent="0.25">
      <c r="A23" t="s">
        <v>2</v>
      </c>
      <c r="B23">
        <f>(B22-1)*2.54</f>
        <v>15.24</v>
      </c>
    </row>
    <row r="24" spans="1:3" x14ac:dyDescent="0.25">
      <c r="A24" t="s">
        <v>11</v>
      </c>
      <c r="B24">
        <f>6*2.54</f>
        <v>15.24</v>
      </c>
    </row>
    <row r="25" spans="1:3" x14ac:dyDescent="0.25">
      <c r="A25" t="s">
        <v>3</v>
      </c>
      <c r="B25">
        <f>-(B20-B23)/2</f>
        <v>-17.48</v>
      </c>
      <c r="C25" s="1">
        <f>B25*B2</f>
        <v>-688.18897637795283</v>
      </c>
    </row>
    <row r="26" spans="1:3" x14ac:dyDescent="0.25">
      <c r="A26" t="s">
        <v>7</v>
      </c>
      <c r="B26">
        <f>B20+B25</f>
        <v>32.72</v>
      </c>
      <c r="C26" s="1">
        <f>B26*B2</f>
        <v>1288.1889763779527</v>
      </c>
    </row>
    <row r="27" spans="1:3" x14ac:dyDescent="0.25">
      <c r="A27" t="s">
        <v>9</v>
      </c>
      <c r="B27">
        <f>-(B21-B24)/2</f>
        <v>-1.88</v>
      </c>
      <c r="C27" s="1">
        <f>B27*B2</f>
        <v>-74.015748031496059</v>
      </c>
    </row>
    <row r="28" spans="1:3" x14ac:dyDescent="0.25">
      <c r="A28" t="s">
        <v>8</v>
      </c>
      <c r="B28">
        <f>B21+B27</f>
        <v>17.12</v>
      </c>
      <c r="C28" s="1">
        <f>B28*B2</f>
        <v>674.01574803149617</v>
      </c>
    </row>
    <row r="29" spans="1:3" x14ac:dyDescent="0.25">
      <c r="A29" t="s">
        <v>12</v>
      </c>
      <c r="B29">
        <f>B25-1</f>
        <v>-18.48</v>
      </c>
      <c r="C29" s="1">
        <f>B29*B2</f>
        <v>-727.55905511811022</v>
      </c>
    </row>
    <row r="30" spans="1:3" x14ac:dyDescent="0.25">
      <c r="A30" t="s">
        <v>13</v>
      </c>
      <c r="B30">
        <f>B26+1</f>
        <v>33.72</v>
      </c>
      <c r="C30" s="1">
        <f>B30*B2</f>
        <v>1327.5590551181103</v>
      </c>
    </row>
    <row r="31" spans="1:3" x14ac:dyDescent="0.25">
      <c r="A31" t="s">
        <v>14</v>
      </c>
      <c r="B31">
        <f>B27-1</f>
        <v>-2.88</v>
      </c>
      <c r="C31" s="1">
        <f>B31*B2</f>
        <v>-113.38582677165354</v>
      </c>
    </row>
    <row r="32" spans="1:3" x14ac:dyDescent="0.25">
      <c r="A32" t="s">
        <v>15</v>
      </c>
      <c r="B32">
        <f>B28+1</f>
        <v>18.12</v>
      </c>
      <c r="C32" s="1">
        <f>B32*B2</f>
        <v>713.38582677165357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2019-12-03T10:38:46Z</dcterms:created>
  <dcterms:modified xsi:type="dcterms:W3CDTF">2019-12-03T12:52:30Z</dcterms:modified>
</cp:coreProperties>
</file>