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rly_project\"/>
    </mc:Choice>
  </mc:AlternateContent>
  <bookViews>
    <workbookView xWindow="0" yWindow="0" windowWidth="23040" windowHeight="9264" activeTab="3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5" l="1"/>
  <c r="D35" i="5"/>
  <c r="E35" i="5"/>
  <c r="F35" i="5"/>
  <c r="G35" i="5"/>
  <c r="G34" i="5"/>
  <c r="C34" i="5"/>
  <c r="D34" i="5"/>
  <c r="E34" i="5"/>
  <c r="F34" i="5"/>
  <c r="C33" i="5"/>
  <c r="D33" i="5"/>
  <c r="E33" i="5"/>
  <c r="F33" i="5"/>
  <c r="G33" i="5"/>
  <c r="B35" i="5"/>
  <c r="B34" i="5"/>
  <c r="B33" i="5"/>
  <c r="C32" i="5"/>
  <c r="D32" i="5"/>
  <c r="E32" i="5"/>
  <c r="F32" i="5"/>
  <c r="G32" i="5"/>
  <c r="B32" i="5"/>
  <c r="P3" i="5"/>
  <c r="Q3" i="5"/>
  <c r="R3" i="5"/>
  <c r="S3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P17" i="5"/>
  <c r="Q17" i="5"/>
  <c r="R17" i="5"/>
  <c r="S17" i="5"/>
  <c r="P18" i="5"/>
  <c r="Q18" i="5"/>
  <c r="R18" i="5"/>
  <c r="S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Q22" i="5"/>
  <c r="R22" i="5"/>
  <c r="S22" i="5"/>
  <c r="P23" i="5"/>
  <c r="Q23" i="5"/>
  <c r="R23" i="5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O30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" i="5"/>
  <c r="S7" i="4" l="1"/>
  <c r="R7" i="4"/>
  <c r="Q7" i="4"/>
  <c r="S6" i="4"/>
  <c r="R6" i="4"/>
  <c r="Q6" i="4"/>
  <c r="T6" i="4" s="1"/>
  <c r="S5" i="4"/>
  <c r="R5" i="4"/>
  <c r="Q5" i="4"/>
  <c r="S4" i="4"/>
  <c r="R4" i="4"/>
  <c r="Q4" i="4"/>
  <c r="T4" i="4" s="1"/>
  <c r="S3" i="4"/>
  <c r="R3" i="4"/>
  <c r="Q3" i="4"/>
  <c r="T3" i="4" s="1"/>
  <c r="S2" i="4"/>
  <c r="R2" i="4"/>
  <c r="Q2" i="4"/>
  <c r="T7" i="4" l="1"/>
  <c r="T2" i="4"/>
  <c r="T5" i="4"/>
  <c r="T3" i="3"/>
  <c r="T4" i="3"/>
  <c r="T5" i="3"/>
  <c r="T6" i="3"/>
  <c r="T7" i="3"/>
  <c r="T2" i="3"/>
  <c r="S3" i="3"/>
  <c r="S4" i="3"/>
  <c r="S5" i="3"/>
  <c r="S6" i="3"/>
  <c r="S7" i="3"/>
  <c r="S2" i="3"/>
  <c r="R3" i="3" l="1"/>
  <c r="R4" i="3"/>
  <c r="R5" i="3"/>
  <c r="R6" i="3"/>
  <c r="R7" i="3"/>
  <c r="Q3" i="3"/>
  <c r="Q4" i="3"/>
  <c r="Q5" i="3"/>
  <c r="Q6" i="3"/>
  <c r="Q7" i="3"/>
  <c r="R2" i="3"/>
  <c r="Q2" i="3"/>
  <c r="G39" i="1" l="1"/>
  <c r="CM40" i="1" s="1"/>
  <c r="F39" i="1"/>
  <c r="L40" i="1" s="1"/>
  <c r="D39" i="1"/>
  <c r="E39" i="1"/>
  <c r="K40" i="1" s="1"/>
  <c r="AA40" i="2"/>
  <c r="U40" i="2"/>
  <c r="R40" i="2"/>
  <c r="Q40" i="2"/>
  <c r="O40" i="2"/>
  <c r="M40" i="2"/>
  <c r="I40" i="2"/>
  <c r="E40" i="2"/>
  <c r="C40" i="2"/>
  <c r="A40" i="2"/>
  <c r="CJ40" i="1"/>
  <c r="CH40" i="1"/>
  <c r="CD40" i="1"/>
  <c r="CF40" i="1"/>
  <c r="BX40" i="1"/>
  <c r="CA40" i="1"/>
  <c r="BR40" i="1"/>
  <c r="BL40" i="1"/>
  <c r="BN40" i="1"/>
  <c r="BJ40" i="1"/>
  <c r="BF40" i="1"/>
  <c r="BI40" i="1"/>
  <c r="BD40" i="1"/>
  <c r="AZ40" i="1"/>
  <c r="BB40" i="1"/>
  <c r="AT40" i="1"/>
  <c r="AR40" i="1"/>
  <c r="AN40" i="1"/>
  <c r="AP40" i="1"/>
  <c r="AH40" i="1"/>
  <c r="AF40" i="1"/>
  <c r="AB40" i="1"/>
  <c r="AE40" i="1"/>
  <c r="V40" i="1"/>
  <c r="W40" i="1"/>
  <c r="T40" i="1"/>
  <c r="P40" i="1"/>
  <c r="J40" i="1"/>
  <c r="M40" i="1"/>
  <c r="B39" i="1"/>
  <c r="H40" i="1" s="1"/>
  <c r="AW40" i="1" l="1"/>
  <c r="CG40" i="1"/>
  <c r="S40" i="1"/>
  <c r="BO40" i="1"/>
  <c r="F40" i="2"/>
  <c r="X40" i="2"/>
  <c r="AK40" i="1"/>
  <c r="BC40" i="1"/>
  <c r="L40" i="2"/>
  <c r="AD40" i="2"/>
  <c r="Y40" i="1"/>
  <c r="AQ40" i="1"/>
  <c r="BU40" i="1"/>
  <c r="BT40" i="1"/>
  <c r="W40" i="2"/>
  <c r="R40" i="1"/>
  <c r="AD40" i="1"/>
  <c r="BH40" i="1"/>
  <c r="K40" i="2"/>
  <c r="AV40" i="1"/>
  <c r="CL40" i="1"/>
  <c r="X40" i="1"/>
  <c r="AJ40" i="1"/>
  <c r="BZ40" i="1"/>
  <c r="AC40" i="2"/>
  <c r="AU40" i="1"/>
  <c r="V40" i="2"/>
  <c r="Q40" i="1"/>
  <c r="BG40" i="1"/>
  <c r="BY40" i="1"/>
  <c r="J40" i="2"/>
  <c r="AC40" i="1"/>
  <c r="CE40" i="1"/>
  <c r="BM40" i="1"/>
  <c r="AI40" i="1"/>
  <c r="CK40" i="1"/>
  <c r="BS40" i="1"/>
  <c r="AO40" i="1"/>
  <c r="D40" i="2"/>
  <c r="BA40" i="1"/>
  <c r="P40" i="2"/>
  <c r="AB40" i="2"/>
  <c r="Y40" i="2"/>
  <c r="AL40" i="1"/>
  <c r="BP40" i="1"/>
  <c r="CB40" i="1"/>
  <c r="S40" i="2"/>
  <c r="Z40" i="1"/>
  <c r="AX40" i="1"/>
  <c r="BV40" i="1"/>
  <c r="G40" i="2"/>
  <c r="N40" i="1"/>
  <c r="C39" i="1"/>
  <c r="H40" i="2" l="1"/>
  <c r="CI40" i="1"/>
  <c r="BK40" i="1"/>
  <c r="AM40" i="1"/>
  <c r="U40" i="1"/>
  <c r="T40" i="2"/>
  <c r="AY40" i="1"/>
  <c r="Z40" i="2"/>
  <c r="B40" i="2"/>
  <c r="CC40" i="1"/>
  <c r="BE40" i="1"/>
  <c r="AG40" i="1"/>
  <c r="N40" i="2"/>
  <c r="BQ40" i="1"/>
  <c r="AS40" i="1"/>
  <c r="BW40" i="1"/>
  <c r="AA40" i="1"/>
  <c r="O40" i="1"/>
  <c r="I40" i="1"/>
</calcChain>
</file>

<file path=xl/sharedStrings.xml><?xml version="1.0" encoding="utf-8"?>
<sst xmlns="http://schemas.openxmlformats.org/spreadsheetml/2006/main" count="168" uniqueCount="90">
  <si>
    <t>Population</t>
  </si>
  <si>
    <t>Tampering Computer Source Documents (Section 65)</t>
  </si>
  <si>
    <t>Under Section 66*</t>
  </si>
  <si>
    <t>Under Section 66B*</t>
  </si>
  <si>
    <t>Under Section 66C*</t>
  </si>
  <si>
    <t>Under Section 66D*</t>
  </si>
  <si>
    <t>Under Section 66E*</t>
  </si>
  <si>
    <t>Cyber Terrorism (Section 66F)</t>
  </si>
  <si>
    <t xml:space="preserve">Publication/ transmission of obscene / sexually explicit act in electronic form </t>
  </si>
  <si>
    <t>Total Offences under I.T. Act</t>
  </si>
  <si>
    <t>Data theft (Sec.379 to 381)</t>
  </si>
  <si>
    <t>Fraud (Sec.420 r/w Sec.465,468-471 IPC)</t>
  </si>
  <si>
    <t>Cheating (Sec.420)</t>
  </si>
  <si>
    <t>Forgery (Sec.465, 468 &amp; 471)</t>
  </si>
  <si>
    <t>Total Offences under IPC</t>
  </si>
  <si>
    <t>Copy Right Act</t>
  </si>
  <si>
    <t>Trade Marks Act, 1999</t>
  </si>
  <si>
    <t>TOTAL SLL CRIMES</t>
  </si>
  <si>
    <t>Total Cyber Crimes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</si>
  <si>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</si>
  <si>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</si>
  <si>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</si>
  <si>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</si>
  <si>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</si>
  <si>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</si>
  <si>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</si>
  <si>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</si>
  <si>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</si>
  <si>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</si>
  <si>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</si>
  <si>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</si>
  <si>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</si>
  <si>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</si>
  <si>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</si>
  <si>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</si>
  <si>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</si>
  <si>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</si>
  <si>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</si>
  <si>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</si>
  <si>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</si>
  <si>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</si>
  <si>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</si>
  <si>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</si>
  <si>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</si>
  <si>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</si>
  <si>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</si>
  <si>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</si>
  <si>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</si>
  <si>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</si>
  <si>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D&amp;N Haveli and Daman &amp; Diu</t>
  </si>
  <si>
    <t>Delhi UT</t>
  </si>
  <si>
    <t>Jammu &amp; Kashmir</t>
  </si>
  <si>
    <t>ladakh</t>
  </si>
  <si>
    <t>Lakshadweep</t>
  </si>
  <si>
    <t>Puducherry</t>
  </si>
  <si>
    <t>TOTAL</t>
  </si>
  <si>
    <t>RATE PER 1L</t>
  </si>
  <si>
    <t>Computer Related Offences (Sec 66 &amp; Sec 66 B to E)(TOTAL)</t>
  </si>
  <si>
    <t>YEAR</t>
  </si>
  <si>
    <t>SEC66</t>
  </si>
  <si>
    <t>SEC66B</t>
  </si>
  <si>
    <t>SEC66C</t>
  </si>
  <si>
    <t>SEC66D</t>
  </si>
  <si>
    <t>SEC66E</t>
  </si>
  <si>
    <t>%share of fraud</t>
  </si>
  <si>
    <t>%share of CRO</t>
  </si>
  <si>
    <t>%share of PB</t>
  </si>
  <si>
    <t>Y2016</t>
  </si>
  <si>
    <t>Y2017</t>
  </si>
  <si>
    <t>Y2018</t>
  </si>
  <si>
    <t>Y2020</t>
  </si>
  <si>
    <t>Y2019</t>
  </si>
  <si>
    <t>Y2021</t>
  </si>
  <si>
    <t>state</t>
  </si>
  <si>
    <t>CRO</t>
  </si>
  <si>
    <t>RATE CRO</t>
  </si>
  <si>
    <t>Total CRO</t>
  </si>
  <si>
    <t>Karnataka_share</t>
  </si>
  <si>
    <t>punjab_share</t>
  </si>
  <si>
    <t>haryana_share</t>
  </si>
  <si>
    <t>hp_share</t>
  </si>
  <si>
    <t>y16</t>
  </si>
  <si>
    <t>y17</t>
  </si>
  <si>
    <t>y18</t>
  </si>
  <si>
    <t>y19</t>
  </si>
  <si>
    <t>y20</t>
  </si>
  <si>
    <t>y21</t>
  </si>
  <si>
    <t>CRO count</t>
  </si>
  <si>
    <t>Fraud Count</t>
  </si>
  <si>
    <t>Total CC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</si>
</sst>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5" fillId="0" borderId="0" xfId="0" applyFont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Computer Related Offences (Sec 66 &amp; Sec 66 B to E)(TOTAL)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Sheet3!$C$2:$C$7</c:f>
              <c:numCache>
                <c:formatCode>General</c:formatCode>
                <c:ptCount val="6"/>
                <c:pt idx="0">
                  <c:v>0.53516483500000001</c:v>
                </c:pt>
                <c:pt idx="1">
                  <c:v>0.78445981099999995</c:v>
                </c:pt>
                <c:pt idx="2">
                  <c:v>1.0685517389999999</c:v>
                </c:pt>
                <c:pt idx="3">
                  <c:v>1.7652248020000001</c:v>
                </c:pt>
                <c:pt idx="4">
                  <c:v>1.619896263</c:v>
                </c:pt>
                <c:pt idx="5">
                  <c:v>1.456637336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76080"/>
        <c:axId val="371280392"/>
      </c:lineChart>
      <c:catAx>
        <c:axId val="37127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0392"/>
        <c:crosses val="autoZero"/>
        <c:auto val="1"/>
        <c:lblAlgn val="ctr"/>
        <c:lblOffset val="100"/>
        <c:noMultiLvlLbl val="0"/>
      </c:catAx>
      <c:valAx>
        <c:axId val="3712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Sheet3!$H$2:$H$7</c:f>
              <c:numCache>
                <c:formatCode>General</c:formatCode>
                <c:ptCount val="6"/>
                <c:pt idx="0">
                  <c:v>4.395604E-3</c:v>
                </c:pt>
                <c:pt idx="1">
                  <c:v>0.268988693</c:v>
                </c:pt>
                <c:pt idx="2">
                  <c:v>0.25336638</c:v>
                </c:pt>
                <c:pt idx="3">
                  <c:v>0.46597688399999998</c:v>
                </c:pt>
                <c:pt idx="4">
                  <c:v>0.76805426300000001</c:v>
                </c:pt>
                <c:pt idx="5">
                  <c:v>1.0245101270000001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78040"/>
        <c:axId val="371281176"/>
      </c:lineChart>
      <c:catAx>
        <c:axId val="37127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1176"/>
        <c:crosses val="autoZero"/>
        <c:auto val="1"/>
        <c:lblAlgn val="ctr"/>
        <c:lblOffset val="100"/>
        <c:noMultiLvlLbl val="0"/>
      </c:catAx>
      <c:valAx>
        <c:axId val="3712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7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9</xdr:row>
      <xdr:rowOff>0</xdr:rowOff>
    </xdr:from>
    <xdr:to>
      <xdr:col>38</xdr:col>
      <xdr:colOff>304800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38</xdr:col>
      <xdr:colOff>304800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0"/>
  <sheetViews>
    <sheetView zoomScale="70" zoomScaleNormal="70" workbookViewId="0">
      <selection activeCell="B39" sqref="B39"/>
    </sheetView>
  </sheetViews>
  <sheetFormatPr defaultRowHeight="14.4" x14ac:dyDescent="0.3"/>
  <cols>
    <col min="2" max="7" width="11" bestFit="1" customWidth="1"/>
  </cols>
  <sheetData>
    <row r="1" spans="1:91" x14ac:dyDescent="0.3">
      <c r="B1" s="16" t="s">
        <v>0</v>
      </c>
      <c r="C1" s="16"/>
      <c r="D1" s="16"/>
      <c r="E1" s="16"/>
      <c r="F1" s="16"/>
      <c r="G1" s="16"/>
      <c r="H1" s="16" t="s">
        <v>1</v>
      </c>
      <c r="I1" s="16"/>
      <c r="J1" s="16"/>
      <c r="K1" s="16"/>
      <c r="L1" s="16"/>
      <c r="M1" s="16"/>
      <c r="N1" s="16" t="s">
        <v>57</v>
      </c>
      <c r="O1" s="16"/>
      <c r="P1" s="16"/>
      <c r="Q1" s="16"/>
      <c r="R1" s="16"/>
      <c r="S1" s="16"/>
      <c r="T1" s="16" t="s">
        <v>7</v>
      </c>
      <c r="U1" s="16"/>
      <c r="V1" s="16"/>
      <c r="W1" s="16"/>
      <c r="X1" s="16"/>
      <c r="Y1" s="16"/>
      <c r="Z1" s="16" t="s">
        <v>8</v>
      </c>
      <c r="AA1" s="16"/>
      <c r="AB1" s="16"/>
      <c r="AC1" s="16"/>
      <c r="AD1" s="16"/>
      <c r="AE1" s="16"/>
      <c r="AF1" s="16" t="s">
        <v>9</v>
      </c>
      <c r="AG1" s="16"/>
      <c r="AH1" s="16"/>
      <c r="AI1" s="16"/>
      <c r="AJ1" s="16"/>
      <c r="AK1" s="16"/>
      <c r="AL1" s="16" t="s">
        <v>10</v>
      </c>
      <c r="AM1" s="16"/>
      <c r="AN1" s="16"/>
      <c r="AO1" s="16"/>
      <c r="AP1" s="16"/>
      <c r="AQ1" s="16"/>
      <c r="AR1" s="16" t="s">
        <v>11</v>
      </c>
      <c r="AS1" s="16"/>
      <c r="AT1" s="16"/>
      <c r="AU1" s="16"/>
      <c r="AV1" s="16"/>
      <c r="AW1" s="16"/>
      <c r="AX1" s="16" t="s">
        <v>12</v>
      </c>
      <c r="AY1" s="16"/>
      <c r="AZ1" s="16"/>
      <c r="BA1" s="16"/>
      <c r="BB1" s="16"/>
      <c r="BC1" s="16"/>
      <c r="BD1" s="16" t="s">
        <v>13</v>
      </c>
      <c r="BE1" s="16"/>
      <c r="BF1" s="16"/>
      <c r="BG1" s="16"/>
      <c r="BH1" s="16"/>
      <c r="BI1" s="16"/>
      <c r="BJ1" s="16" t="s">
        <v>14</v>
      </c>
      <c r="BK1" s="16"/>
      <c r="BL1" s="16"/>
      <c r="BM1" s="16"/>
      <c r="BN1" s="16"/>
      <c r="BO1" s="16"/>
      <c r="BP1" s="16" t="s">
        <v>15</v>
      </c>
      <c r="BQ1" s="16"/>
      <c r="BR1" s="16"/>
      <c r="BS1" s="16"/>
      <c r="BT1" s="16"/>
      <c r="BU1" s="16"/>
      <c r="BV1" s="16" t="s">
        <v>16</v>
      </c>
      <c r="BW1" s="16"/>
      <c r="BX1" s="16"/>
      <c r="BY1" s="16"/>
      <c r="BZ1" s="16"/>
      <c r="CA1" s="16"/>
      <c r="CB1" s="16" t="s">
        <v>17</v>
      </c>
      <c r="CC1" s="16"/>
      <c r="CD1" s="16"/>
      <c r="CE1" s="16"/>
      <c r="CF1" s="16"/>
      <c r="CG1" s="16"/>
      <c r="CH1" s="16" t="s">
        <v>18</v>
      </c>
      <c r="CI1" s="16"/>
      <c r="CJ1" s="16"/>
      <c r="CK1" s="16"/>
      <c r="CL1" s="16"/>
      <c r="CM1" s="16"/>
    </row>
    <row r="2" spans="1:91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2016</v>
      </c>
      <c r="U2">
        <v>2017</v>
      </c>
      <c r="V2">
        <v>2018</v>
      </c>
      <c r="W2">
        <v>2019</v>
      </c>
      <c r="X2">
        <v>2020</v>
      </c>
      <c r="Y2">
        <v>2021</v>
      </c>
      <c r="Z2">
        <v>2016</v>
      </c>
      <c r="AA2">
        <v>2017</v>
      </c>
      <c r="AB2">
        <v>2018</v>
      </c>
      <c r="AC2">
        <v>2019</v>
      </c>
      <c r="AD2">
        <v>2020</v>
      </c>
      <c r="AE2">
        <v>2021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2016</v>
      </c>
      <c r="AS2">
        <v>2017</v>
      </c>
      <c r="AT2">
        <v>2018</v>
      </c>
      <c r="AU2">
        <v>2019</v>
      </c>
      <c r="AV2">
        <v>2020</v>
      </c>
      <c r="AW2">
        <v>2021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>
        <v>2016</v>
      </c>
      <c r="BE2">
        <v>2017</v>
      </c>
      <c r="BF2">
        <v>2018</v>
      </c>
      <c r="BG2">
        <v>2019</v>
      </c>
      <c r="BH2">
        <v>2020</v>
      </c>
      <c r="BI2">
        <v>2021</v>
      </c>
      <c r="BJ2">
        <v>2016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2016</v>
      </c>
      <c r="BQ2">
        <v>2017</v>
      </c>
      <c r="BR2">
        <v>2018</v>
      </c>
      <c r="BS2">
        <v>2019</v>
      </c>
      <c r="BT2">
        <v>2020</v>
      </c>
      <c r="BU2">
        <v>2021</v>
      </c>
      <c r="BV2">
        <v>2016</v>
      </c>
      <c r="BW2">
        <v>2017</v>
      </c>
      <c r="BX2">
        <v>2018</v>
      </c>
      <c r="BY2">
        <v>2019</v>
      </c>
      <c r="BZ2">
        <v>2020</v>
      </c>
      <c r="CA2">
        <v>2021</v>
      </c>
      <c r="CB2">
        <v>2016</v>
      </c>
      <c r="CC2">
        <v>2017</v>
      </c>
      <c r="CD2">
        <v>2018</v>
      </c>
      <c r="CE2">
        <v>2019</v>
      </c>
      <c r="CF2">
        <v>2020</v>
      </c>
      <c r="CG2">
        <v>2021</v>
      </c>
      <c r="CH2">
        <v>2016</v>
      </c>
      <c r="CI2">
        <v>2017</v>
      </c>
      <c r="CJ2">
        <v>2018</v>
      </c>
      <c r="CK2">
        <v>2019</v>
      </c>
      <c r="CL2">
        <v>2020</v>
      </c>
      <c r="CM2">
        <v>2021</v>
      </c>
    </row>
    <row r="3" spans="1:91" x14ac:dyDescent="0.3">
      <c r="A3" t="s">
        <v>19</v>
      </c>
      <c r="B3">
        <v>517.4</v>
      </c>
      <c r="C3" s="4">
        <v>521.29999999999995</v>
      </c>
      <c r="D3" s="9">
        <v>520.29999999999995</v>
      </c>
      <c r="E3" s="13">
        <v>523.20000000000005</v>
      </c>
      <c r="F3" s="1">
        <v>526</v>
      </c>
      <c r="G3">
        <v>528.5</v>
      </c>
      <c r="H3">
        <v>1</v>
      </c>
      <c r="I3">
        <v>2</v>
      </c>
      <c r="J3">
        <v>7</v>
      </c>
      <c r="K3">
        <v>7</v>
      </c>
      <c r="L3">
        <v>3</v>
      </c>
      <c r="M3">
        <v>1</v>
      </c>
      <c r="N3">
        <v>304</v>
      </c>
      <c r="O3">
        <v>298</v>
      </c>
      <c r="P3">
        <v>344</v>
      </c>
      <c r="Q3">
        <v>264</v>
      </c>
      <c r="R3">
        <v>224</v>
      </c>
      <c r="S3">
        <v>101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6</v>
      </c>
      <c r="AB3">
        <v>2</v>
      </c>
      <c r="AC3">
        <v>25</v>
      </c>
      <c r="AD3">
        <v>46</v>
      </c>
      <c r="AE3">
        <v>57</v>
      </c>
      <c r="AF3">
        <v>396</v>
      </c>
      <c r="AG3">
        <v>426</v>
      </c>
      <c r="AH3">
        <v>417</v>
      </c>
      <c r="AI3">
        <v>340</v>
      </c>
      <c r="AJ3">
        <v>323</v>
      </c>
      <c r="AK3">
        <v>171</v>
      </c>
      <c r="AL3">
        <v>9</v>
      </c>
      <c r="AM3">
        <v>8</v>
      </c>
      <c r="AN3">
        <v>14</v>
      </c>
      <c r="AO3">
        <v>30</v>
      </c>
      <c r="AP3">
        <v>12</v>
      </c>
      <c r="AQ3">
        <v>9</v>
      </c>
      <c r="AR3">
        <v>3</v>
      </c>
      <c r="AS3">
        <v>166</v>
      </c>
      <c r="AT3">
        <v>195</v>
      </c>
      <c r="AU3">
        <v>703</v>
      </c>
      <c r="AV3">
        <v>764</v>
      </c>
      <c r="AW3">
        <v>952</v>
      </c>
      <c r="AX3">
        <v>121</v>
      </c>
      <c r="AY3">
        <v>201</v>
      </c>
      <c r="AZ3">
        <v>251</v>
      </c>
      <c r="BA3">
        <v>347</v>
      </c>
      <c r="BB3">
        <v>318</v>
      </c>
      <c r="BC3">
        <v>332</v>
      </c>
      <c r="BD3">
        <v>2</v>
      </c>
      <c r="BE3">
        <v>3</v>
      </c>
      <c r="BF3">
        <v>8</v>
      </c>
      <c r="BG3">
        <v>80</v>
      </c>
      <c r="BH3">
        <v>15</v>
      </c>
      <c r="BI3">
        <v>2</v>
      </c>
      <c r="BJ3">
        <v>185</v>
      </c>
      <c r="BK3">
        <v>505</v>
      </c>
      <c r="BL3">
        <v>789</v>
      </c>
      <c r="BM3">
        <v>1546</v>
      </c>
      <c r="BN3">
        <v>1572</v>
      </c>
      <c r="BO3">
        <v>1694</v>
      </c>
      <c r="BP3">
        <v>35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35</v>
      </c>
      <c r="CC3">
        <v>0</v>
      </c>
      <c r="CD3">
        <v>1</v>
      </c>
      <c r="CE3">
        <v>0</v>
      </c>
      <c r="CF3">
        <v>4</v>
      </c>
      <c r="CG3">
        <v>10</v>
      </c>
      <c r="CH3">
        <v>616</v>
      </c>
      <c r="CI3">
        <v>931</v>
      </c>
      <c r="CJ3">
        <v>1207</v>
      </c>
      <c r="CK3">
        <v>1886</v>
      </c>
      <c r="CL3">
        <v>1899</v>
      </c>
      <c r="CM3">
        <v>1875</v>
      </c>
    </row>
    <row r="4" spans="1:91" x14ac:dyDescent="0.3">
      <c r="A4" t="s">
        <v>20</v>
      </c>
      <c r="B4">
        <v>13.2</v>
      </c>
      <c r="C4" s="4">
        <v>13.3</v>
      </c>
      <c r="D4" s="9">
        <v>14.9</v>
      </c>
      <c r="E4" s="13">
        <v>15.1</v>
      </c>
      <c r="F4" s="1">
        <v>15.2</v>
      </c>
      <c r="G4">
        <v>15.4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1</v>
      </c>
      <c r="P4">
        <v>2</v>
      </c>
      <c r="Q4">
        <v>1</v>
      </c>
      <c r="R4">
        <v>23</v>
      </c>
      <c r="S4">
        <v>33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5</v>
      </c>
      <c r="AD4">
        <v>3</v>
      </c>
      <c r="AE4">
        <v>9</v>
      </c>
      <c r="AF4">
        <v>3</v>
      </c>
      <c r="AG4">
        <v>1</v>
      </c>
      <c r="AH4">
        <v>7</v>
      </c>
      <c r="AI4">
        <v>6</v>
      </c>
      <c r="AJ4">
        <v>27</v>
      </c>
      <c r="AK4">
        <v>43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3</v>
      </c>
      <c r="BO4">
        <v>4</v>
      </c>
      <c r="BP4">
        <v>0</v>
      </c>
      <c r="BQ4">
        <v>0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2</v>
      </c>
      <c r="CF4">
        <v>0</v>
      </c>
      <c r="CG4">
        <v>0</v>
      </c>
      <c r="CH4">
        <v>4</v>
      </c>
      <c r="CI4">
        <v>1</v>
      </c>
      <c r="CJ4">
        <v>7</v>
      </c>
      <c r="CK4">
        <v>8</v>
      </c>
      <c r="CL4">
        <v>30</v>
      </c>
      <c r="CM4">
        <v>47</v>
      </c>
    </row>
    <row r="5" spans="1:91" x14ac:dyDescent="0.3">
      <c r="A5" t="s">
        <v>21</v>
      </c>
      <c r="B5">
        <v>325.8</v>
      </c>
      <c r="C5" s="4">
        <v>329.3</v>
      </c>
      <c r="D5" s="9">
        <v>340.4</v>
      </c>
      <c r="E5" s="13">
        <v>344.2</v>
      </c>
      <c r="F5" s="1">
        <v>347.9</v>
      </c>
      <c r="G5">
        <v>351.6</v>
      </c>
      <c r="H5">
        <v>0</v>
      </c>
      <c r="I5">
        <v>0</v>
      </c>
      <c r="J5">
        <v>0</v>
      </c>
      <c r="K5">
        <v>5</v>
      </c>
      <c r="L5">
        <v>10</v>
      </c>
      <c r="M5">
        <v>3</v>
      </c>
      <c r="N5">
        <v>582</v>
      </c>
      <c r="O5">
        <v>592</v>
      </c>
      <c r="P5">
        <v>823</v>
      </c>
      <c r="Q5">
        <v>1113</v>
      </c>
      <c r="R5">
        <v>1500</v>
      </c>
      <c r="S5">
        <v>1965</v>
      </c>
      <c r="T5">
        <v>0</v>
      </c>
      <c r="U5">
        <v>4</v>
      </c>
      <c r="V5">
        <v>8</v>
      </c>
      <c r="W5">
        <v>0</v>
      </c>
      <c r="X5">
        <v>10</v>
      </c>
      <c r="Y5">
        <v>0</v>
      </c>
      <c r="Z5">
        <v>114</v>
      </c>
      <c r="AA5">
        <v>288</v>
      </c>
      <c r="AB5">
        <v>223</v>
      </c>
      <c r="AC5">
        <v>731</v>
      </c>
      <c r="AD5">
        <v>1132</v>
      </c>
      <c r="AE5">
        <v>1652</v>
      </c>
      <c r="AF5">
        <v>696</v>
      </c>
      <c r="AG5">
        <v>941</v>
      </c>
      <c r="AH5">
        <v>1617</v>
      </c>
      <c r="AI5">
        <v>1989</v>
      </c>
      <c r="AJ5">
        <v>2837</v>
      </c>
      <c r="AK5">
        <v>3840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5</v>
      </c>
      <c r="AT5">
        <v>6</v>
      </c>
      <c r="AU5">
        <v>83</v>
      </c>
      <c r="AV5">
        <v>58</v>
      </c>
      <c r="AW5">
        <v>82</v>
      </c>
      <c r="AX5">
        <v>0</v>
      </c>
      <c r="AY5">
        <v>18</v>
      </c>
      <c r="AZ5">
        <v>127</v>
      </c>
      <c r="BA5">
        <v>24</v>
      </c>
      <c r="BB5">
        <v>407</v>
      </c>
      <c r="BC5">
        <v>433</v>
      </c>
      <c r="BD5">
        <v>0</v>
      </c>
      <c r="BE5">
        <v>1</v>
      </c>
      <c r="BF5">
        <v>61</v>
      </c>
      <c r="BG5">
        <v>0</v>
      </c>
      <c r="BH5">
        <v>0</v>
      </c>
      <c r="BI5">
        <v>14</v>
      </c>
      <c r="BJ5">
        <v>0</v>
      </c>
      <c r="BK5">
        <v>178</v>
      </c>
      <c r="BL5">
        <v>386</v>
      </c>
      <c r="BM5">
        <v>240</v>
      </c>
      <c r="BN5">
        <v>693</v>
      </c>
      <c r="BO5">
        <v>1006</v>
      </c>
      <c r="BP5">
        <v>0</v>
      </c>
      <c r="BQ5">
        <v>1</v>
      </c>
      <c r="BR5">
        <v>19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19</v>
      </c>
      <c r="CE5">
        <v>2</v>
      </c>
      <c r="CF5">
        <v>0</v>
      </c>
      <c r="CG5">
        <v>0</v>
      </c>
      <c r="CH5">
        <v>696</v>
      </c>
      <c r="CI5">
        <v>1120</v>
      </c>
      <c r="CJ5">
        <v>2022</v>
      </c>
      <c r="CK5">
        <v>2231</v>
      </c>
      <c r="CL5">
        <v>3530</v>
      </c>
      <c r="CM5">
        <v>4846</v>
      </c>
    </row>
    <row r="6" spans="1:91" x14ac:dyDescent="0.3">
      <c r="A6" t="s">
        <v>22</v>
      </c>
      <c r="B6">
        <v>1043</v>
      </c>
      <c r="C6" s="4">
        <v>1054.5</v>
      </c>
      <c r="D6" s="9">
        <v>1183.3</v>
      </c>
      <c r="E6" s="13">
        <v>1201.0999999999999</v>
      </c>
      <c r="F6" s="1">
        <v>1219</v>
      </c>
      <c r="G6">
        <v>1237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272</v>
      </c>
      <c r="O6">
        <v>0</v>
      </c>
      <c r="P6">
        <v>2</v>
      </c>
      <c r="Q6">
        <v>24</v>
      </c>
      <c r="R6">
        <v>16</v>
      </c>
      <c r="S6">
        <v>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</v>
      </c>
      <c r="AA6">
        <v>4</v>
      </c>
      <c r="AB6">
        <v>0</v>
      </c>
      <c r="AC6">
        <v>8</v>
      </c>
      <c r="AD6">
        <v>75</v>
      </c>
      <c r="AE6">
        <v>6</v>
      </c>
      <c r="AF6">
        <v>299</v>
      </c>
      <c r="AG6">
        <v>4</v>
      </c>
      <c r="AH6">
        <v>4</v>
      </c>
      <c r="AI6">
        <v>32</v>
      </c>
      <c r="AJ6">
        <v>91</v>
      </c>
      <c r="AK6">
        <v>11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427</v>
      </c>
      <c r="AT6">
        <v>357</v>
      </c>
      <c r="AU6">
        <v>1008</v>
      </c>
      <c r="AV6">
        <v>1294</v>
      </c>
      <c r="AW6">
        <v>1373</v>
      </c>
      <c r="AX6">
        <v>9</v>
      </c>
      <c r="AY6">
        <v>0</v>
      </c>
      <c r="AZ6">
        <v>6</v>
      </c>
      <c r="BA6">
        <v>7</v>
      </c>
      <c r="BB6">
        <v>62</v>
      </c>
      <c r="BC6">
        <v>10</v>
      </c>
      <c r="BD6">
        <v>0</v>
      </c>
      <c r="BE6">
        <v>0</v>
      </c>
      <c r="BF6">
        <v>0</v>
      </c>
      <c r="BG6">
        <v>0</v>
      </c>
      <c r="BH6">
        <v>14</v>
      </c>
      <c r="BI6">
        <v>1</v>
      </c>
      <c r="BJ6">
        <v>10</v>
      </c>
      <c r="BK6">
        <v>429</v>
      </c>
      <c r="BL6">
        <v>370</v>
      </c>
      <c r="BM6">
        <v>1018</v>
      </c>
      <c r="BN6">
        <v>1416</v>
      </c>
      <c r="BO6">
        <v>1402</v>
      </c>
      <c r="BP6">
        <v>0</v>
      </c>
      <c r="BQ6">
        <v>0</v>
      </c>
      <c r="BR6">
        <v>0</v>
      </c>
      <c r="BS6">
        <v>0</v>
      </c>
      <c r="BT6">
        <v>4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</v>
      </c>
      <c r="CG6">
        <v>0</v>
      </c>
      <c r="CH6">
        <v>309</v>
      </c>
      <c r="CI6">
        <v>433</v>
      </c>
      <c r="CJ6">
        <v>374</v>
      </c>
      <c r="CK6">
        <v>1050</v>
      </c>
      <c r="CL6">
        <v>1512</v>
      </c>
      <c r="CM6">
        <v>1413</v>
      </c>
    </row>
    <row r="7" spans="1:91" x14ac:dyDescent="0.3">
      <c r="A7" t="s">
        <v>23</v>
      </c>
      <c r="B7">
        <v>259.89999999999998</v>
      </c>
      <c r="C7" s="4">
        <v>262.89999999999998</v>
      </c>
      <c r="D7" s="9">
        <v>284.7</v>
      </c>
      <c r="E7" s="13">
        <v>288.5</v>
      </c>
      <c r="F7" s="1">
        <v>292.39999999999998</v>
      </c>
      <c r="G7">
        <v>296.10000000000002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26</v>
      </c>
      <c r="O7">
        <v>28</v>
      </c>
      <c r="P7">
        <v>18</v>
      </c>
      <c r="Q7">
        <v>19</v>
      </c>
      <c r="R7">
        <v>20</v>
      </c>
      <c r="S7">
        <v>23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17</v>
      </c>
      <c r="AA7">
        <v>24</v>
      </c>
      <c r="AB7">
        <v>18</v>
      </c>
      <c r="AC7">
        <v>65</v>
      </c>
      <c r="AD7">
        <v>107</v>
      </c>
      <c r="AE7">
        <v>164</v>
      </c>
      <c r="AF7">
        <v>55</v>
      </c>
      <c r="AG7">
        <v>74</v>
      </c>
      <c r="AH7">
        <v>65</v>
      </c>
      <c r="AI7">
        <v>85</v>
      </c>
      <c r="AJ7">
        <v>131</v>
      </c>
      <c r="AK7">
        <v>205</v>
      </c>
      <c r="AL7">
        <v>0</v>
      </c>
      <c r="AM7">
        <v>0</v>
      </c>
      <c r="AN7">
        <v>0</v>
      </c>
      <c r="AO7">
        <v>0</v>
      </c>
      <c r="AP7">
        <v>0</v>
      </c>
      <c r="AQ7">
        <v>3</v>
      </c>
      <c r="AR7">
        <v>0</v>
      </c>
      <c r="AS7">
        <v>33</v>
      </c>
      <c r="AT7">
        <v>18</v>
      </c>
      <c r="AU7">
        <v>35</v>
      </c>
      <c r="AV7">
        <v>71</v>
      </c>
      <c r="AW7">
        <v>67</v>
      </c>
      <c r="AX7">
        <v>12</v>
      </c>
      <c r="AY7">
        <v>12</v>
      </c>
      <c r="AZ7">
        <v>16</v>
      </c>
      <c r="BA7">
        <v>7</v>
      </c>
      <c r="BB7">
        <v>6</v>
      </c>
      <c r="BC7">
        <v>17</v>
      </c>
      <c r="BD7">
        <v>0</v>
      </c>
      <c r="BE7">
        <v>0</v>
      </c>
      <c r="BF7">
        <v>3</v>
      </c>
      <c r="BG7">
        <v>4</v>
      </c>
      <c r="BH7">
        <v>0</v>
      </c>
      <c r="BI7">
        <v>2</v>
      </c>
      <c r="BJ7">
        <v>35</v>
      </c>
      <c r="BK7">
        <v>96</v>
      </c>
      <c r="BL7">
        <v>74</v>
      </c>
      <c r="BM7">
        <v>90</v>
      </c>
      <c r="BN7">
        <v>166</v>
      </c>
      <c r="BO7">
        <v>146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1</v>
      </c>
      <c r="CH7">
        <v>90</v>
      </c>
      <c r="CI7">
        <v>171</v>
      </c>
      <c r="CJ7">
        <v>139</v>
      </c>
      <c r="CK7">
        <v>175</v>
      </c>
      <c r="CL7">
        <v>297</v>
      </c>
      <c r="CM7">
        <v>352</v>
      </c>
    </row>
    <row r="8" spans="1:91" x14ac:dyDescent="0.3">
      <c r="A8" t="s">
        <v>24</v>
      </c>
      <c r="B8">
        <v>19.899999999999999</v>
      </c>
      <c r="C8" s="4">
        <v>20.399999999999999</v>
      </c>
      <c r="D8" s="9">
        <v>15.3</v>
      </c>
      <c r="E8" s="13">
        <v>15.4</v>
      </c>
      <c r="F8" s="1">
        <v>15.5</v>
      </c>
      <c r="G8">
        <v>15.6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20</v>
      </c>
      <c r="O8">
        <v>4</v>
      </c>
      <c r="P8">
        <v>10</v>
      </c>
      <c r="Q8">
        <v>0</v>
      </c>
      <c r="R8">
        <v>5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3</v>
      </c>
      <c r="AC8">
        <v>2</v>
      </c>
      <c r="AD8">
        <v>6</v>
      </c>
      <c r="AE8">
        <v>8</v>
      </c>
      <c r="AF8">
        <v>21</v>
      </c>
      <c r="AG8">
        <v>5</v>
      </c>
      <c r="AH8">
        <v>17</v>
      </c>
      <c r="AI8">
        <v>3</v>
      </c>
      <c r="AJ8">
        <v>11</v>
      </c>
      <c r="AK8">
        <v>10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7</v>
      </c>
      <c r="AY8">
        <v>8</v>
      </c>
      <c r="AZ8">
        <v>11</v>
      </c>
      <c r="BA8">
        <v>9</v>
      </c>
      <c r="BB8">
        <v>23</v>
      </c>
      <c r="BC8">
        <v>20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10</v>
      </c>
      <c r="BK8">
        <v>8</v>
      </c>
      <c r="BL8">
        <v>12</v>
      </c>
      <c r="BM8">
        <v>12</v>
      </c>
      <c r="BN8">
        <v>29</v>
      </c>
      <c r="BO8">
        <v>26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31</v>
      </c>
      <c r="CI8">
        <v>13</v>
      </c>
      <c r="CJ8">
        <v>29</v>
      </c>
      <c r="CK8">
        <v>15</v>
      </c>
      <c r="CL8">
        <v>40</v>
      </c>
      <c r="CM8">
        <v>36</v>
      </c>
    </row>
    <row r="9" spans="1:91" x14ac:dyDescent="0.3">
      <c r="A9" t="s">
        <v>25</v>
      </c>
      <c r="B9">
        <v>630.79999999999995</v>
      </c>
      <c r="C9" s="4">
        <v>637.70000000000005</v>
      </c>
      <c r="D9" s="9">
        <v>673.2</v>
      </c>
      <c r="E9" s="13">
        <v>682.5</v>
      </c>
      <c r="F9" s="1">
        <v>691.7</v>
      </c>
      <c r="G9">
        <v>700.8</v>
      </c>
      <c r="H9">
        <v>9</v>
      </c>
      <c r="I9">
        <v>2</v>
      </c>
      <c r="J9">
        <v>13</v>
      </c>
      <c r="K9">
        <v>4</v>
      </c>
      <c r="L9">
        <v>0</v>
      </c>
      <c r="M9">
        <v>0</v>
      </c>
      <c r="N9">
        <v>68</v>
      </c>
      <c r="O9">
        <v>57</v>
      </c>
      <c r="P9">
        <v>160</v>
      </c>
      <c r="Q9">
        <v>206</v>
      </c>
      <c r="R9">
        <v>202</v>
      </c>
      <c r="S9">
        <v>278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15</v>
      </c>
      <c r="AA9">
        <v>36</v>
      </c>
      <c r="AB9">
        <v>32</v>
      </c>
      <c r="AC9">
        <v>67</v>
      </c>
      <c r="AD9">
        <v>86</v>
      </c>
      <c r="AE9">
        <v>145</v>
      </c>
      <c r="AF9">
        <v>98</v>
      </c>
      <c r="AG9">
        <v>104</v>
      </c>
      <c r="AH9">
        <v>250</v>
      </c>
      <c r="AI9">
        <v>294</v>
      </c>
      <c r="AJ9">
        <v>325</v>
      </c>
      <c r="AK9">
        <v>444</v>
      </c>
      <c r="AL9">
        <v>19</v>
      </c>
      <c r="AM9">
        <v>5</v>
      </c>
      <c r="AN9">
        <v>6</v>
      </c>
      <c r="AO9">
        <v>11</v>
      </c>
      <c r="AP9">
        <v>14</v>
      </c>
      <c r="AQ9">
        <v>10</v>
      </c>
      <c r="AR9">
        <v>19</v>
      </c>
      <c r="AS9">
        <v>123</v>
      </c>
      <c r="AT9">
        <v>139</v>
      </c>
      <c r="AU9">
        <v>107</v>
      </c>
      <c r="AV9">
        <v>205</v>
      </c>
      <c r="AW9">
        <v>208</v>
      </c>
      <c r="AX9">
        <v>142</v>
      </c>
      <c r="AY9">
        <v>99</v>
      </c>
      <c r="AZ9">
        <v>142</v>
      </c>
      <c r="BA9">
        <v>181</v>
      </c>
      <c r="BB9">
        <v>451</v>
      </c>
      <c r="BC9">
        <v>630</v>
      </c>
      <c r="BD9">
        <v>8</v>
      </c>
      <c r="BE9">
        <v>17</v>
      </c>
      <c r="BF9">
        <v>8</v>
      </c>
      <c r="BG9">
        <v>10</v>
      </c>
      <c r="BH9">
        <v>14</v>
      </c>
      <c r="BI9">
        <v>34</v>
      </c>
      <c r="BJ9">
        <v>247</v>
      </c>
      <c r="BK9">
        <v>343</v>
      </c>
      <c r="BL9">
        <v>447</v>
      </c>
      <c r="BM9">
        <v>488</v>
      </c>
      <c r="BN9">
        <v>948</v>
      </c>
      <c r="BO9">
        <v>1082</v>
      </c>
      <c r="BP9">
        <v>16</v>
      </c>
      <c r="BQ9">
        <v>3</v>
      </c>
      <c r="BR9">
        <v>5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17</v>
      </c>
      <c r="CC9">
        <v>11</v>
      </c>
      <c r="CD9">
        <v>5</v>
      </c>
      <c r="CE9">
        <v>2</v>
      </c>
      <c r="CF9">
        <v>10</v>
      </c>
      <c r="CG9">
        <v>10</v>
      </c>
      <c r="CH9">
        <v>362</v>
      </c>
      <c r="CI9">
        <v>458</v>
      </c>
      <c r="CJ9">
        <v>702</v>
      </c>
      <c r="CK9">
        <v>784</v>
      </c>
      <c r="CL9">
        <v>1283</v>
      </c>
      <c r="CM9">
        <v>1536</v>
      </c>
    </row>
    <row r="10" spans="1:91" x14ac:dyDescent="0.3">
      <c r="A10" t="s">
        <v>26</v>
      </c>
      <c r="B10">
        <v>276.10000000000002</v>
      </c>
      <c r="C10" s="4">
        <v>280</v>
      </c>
      <c r="D10" s="9">
        <v>284</v>
      </c>
      <c r="E10" s="13">
        <v>288.10000000000002</v>
      </c>
      <c r="F10" s="1">
        <v>292.10000000000002</v>
      </c>
      <c r="G10">
        <v>296</v>
      </c>
      <c r="H10">
        <v>1</v>
      </c>
      <c r="I10">
        <v>2</v>
      </c>
      <c r="J10">
        <v>2</v>
      </c>
      <c r="K10">
        <v>2</v>
      </c>
      <c r="L10">
        <v>0</v>
      </c>
      <c r="M10">
        <v>4</v>
      </c>
      <c r="N10">
        <v>337</v>
      </c>
      <c r="O10">
        <v>281</v>
      </c>
      <c r="P10">
        <v>197</v>
      </c>
      <c r="Q10">
        <v>195</v>
      </c>
      <c r="R10">
        <v>263</v>
      </c>
      <c r="S10">
        <v>185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29</v>
      </c>
      <c r="AA10">
        <v>83</v>
      </c>
      <c r="AB10">
        <v>31</v>
      </c>
      <c r="AC10">
        <v>139</v>
      </c>
      <c r="AD10">
        <v>193</v>
      </c>
      <c r="AE10">
        <v>192</v>
      </c>
      <c r="AF10">
        <v>386</v>
      </c>
      <c r="AG10">
        <v>382</v>
      </c>
      <c r="AH10">
        <v>382</v>
      </c>
      <c r="AI10">
        <v>346</v>
      </c>
      <c r="AJ10">
        <v>490</v>
      </c>
      <c r="AK10">
        <v>414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53</v>
      </c>
      <c r="AT10">
        <v>0</v>
      </c>
      <c r="AU10">
        <v>107</v>
      </c>
      <c r="AV10">
        <v>36</v>
      </c>
      <c r="AW10">
        <v>52</v>
      </c>
      <c r="AX10">
        <v>5</v>
      </c>
      <c r="AY10">
        <v>3</v>
      </c>
      <c r="AZ10">
        <v>1</v>
      </c>
      <c r="BA10">
        <v>6</v>
      </c>
      <c r="BB10">
        <v>16</v>
      </c>
      <c r="BC10">
        <v>30</v>
      </c>
      <c r="BD10">
        <v>0</v>
      </c>
      <c r="BE10">
        <v>8</v>
      </c>
      <c r="BF10">
        <v>0</v>
      </c>
      <c r="BG10">
        <v>2</v>
      </c>
      <c r="BH10">
        <v>15</v>
      </c>
      <c r="BI10">
        <v>12</v>
      </c>
      <c r="BJ10">
        <v>7</v>
      </c>
      <c r="BK10">
        <v>120</v>
      </c>
      <c r="BL10">
        <v>33</v>
      </c>
      <c r="BM10">
        <v>217</v>
      </c>
      <c r="BN10">
        <v>160</v>
      </c>
      <c r="BO10">
        <v>191</v>
      </c>
      <c r="BP10">
        <v>7</v>
      </c>
      <c r="BQ10">
        <v>0</v>
      </c>
      <c r="BR10">
        <v>2</v>
      </c>
      <c r="BS10">
        <v>1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8</v>
      </c>
      <c r="CC10">
        <v>2</v>
      </c>
      <c r="CD10">
        <v>3</v>
      </c>
      <c r="CE10">
        <v>1</v>
      </c>
      <c r="CF10">
        <v>6</v>
      </c>
      <c r="CG10">
        <v>17</v>
      </c>
      <c r="CH10">
        <v>401</v>
      </c>
      <c r="CI10">
        <v>504</v>
      </c>
      <c r="CJ10">
        <v>418</v>
      </c>
      <c r="CK10">
        <v>564</v>
      </c>
      <c r="CL10">
        <v>656</v>
      </c>
      <c r="CM10">
        <v>622</v>
      </c>
    </row>
    <row r="11" spans="1:91" x14ac:dyDescent="0.3">
      <c r="A11" t="s">
        <v>27</v>
      </c>
      <c r="B11">
        <v>71.2</v>
      </c>
      <c r="C11" s="4">
        <v>71.7</v>
      </c>
      <c r="D11" s="9">
        <v>72.7</v>
      </c>
      <c r="E11" s="13">
        <v>73.2</v>
      </c>
      <c r="F11" s="1">
        <v>73.599999999999994</v>
      </c>
      <c r="G11">
        <v>74.099999999999994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16</v>
      </c>
      <c r="O11">
        <v>22</v>
      </c>
      <c r="P11">
        <v>26</v>
      </c>
      <c r="Q11">
        <v>25</v>
      </c>
      <c r="R11">
        <v>22</v>
      </c>
      <c r="S11">
        <v>23</v>
      </c>
      <c r="T11">
        <v>0</v>
      </c>
      <c r="U11">
        <v>5</v>
      </c>
      <c r="V11">
        <v>0</v>
      </c>
      <c r="W11">
        <v>0</v>
      </c>
      <c r="X11">
        <v>0</v>
      </c>
      <c r="Y11">
        <v>0</v>
      </c>
      <c r="Z11">
        <v>6</v>
      </c>
      <c r="AA11">
        <v>16</v>
      </c>
      <c r="AB11">
        <v>6</v>
      </c>
      <c r="AC11">
        <v>43</v>
      </c>
      <c r="AD11">
        <v>64</v>
      </c>
      <c r="AE11">
        <v>31</v>
      </c>
      <c r="AF11">
        <v>23</v>
      </c>
      <c r="AG11">
        <v>49</v>
      </c>
      <c r="AH11">
        <v>68</v>
      </c>
      <c r="AI11">
        <v>69</v>
      </c>
      <c r="AJ11">
        <v>89</v>
      </c>
      <c r="AK11">
        <v>54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3</v>
      </c>
      <c r="BL11">
        <v>1</v>
      </c>
      <c r="BM11">
        <v>7</v>
      </c>
      <c r="BN11">
        <v>9</v>
      </c>
      <c r="BO11">
        <v>16</v>
      </c>
      <c r="BP11">
        <v>8</v>
      </c>
      <c r="BQ11">
        <v>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8</v>
      </c>
      <c r="CC11">
        <v>4</v>
      </c>
      <c r="CD11">
        <v>0</v>
      </c>
      <c r="CE11">
        <v>0</v>
      </c>
      <c r="CF11">
        <v>0</v>
      </c>
      <c r="CG11">
        <v>0</v>
      </c>
      <c r="CH11">
        <v>31</v>
      </c>
      <c r="CI11">
        <v>56</v>
      </c>
      <c r="CJ11">
        <v>69</v>
      </c>
      <c r="CK11">
        <v>76</v>
      </c>
      <c r="CL11">
        <v>98</v>
      </c>
      <c r="CM11">
        <v>70</v>
      </c>
    </row>
    <row r="12" spans="1:91" x14ac:dyDescent="0.3">
      <c r="A12" t="s">
        <v>28</v>
      </c>
      <c r="B12">
        <v>338</v>
      </c>
      <c r="C12" s="4">
        <v>342.1</v>
      </c>
      <c r="D12" s="10">
        <v>370.5</v>
      </c>
      <c r="E12" s="13">
        <v>375.8</v>
      </c>
      <c r="F12" s="1">
        <v>381.2</v>
      </c>
      <c r="G12">
        <v>386.4</v>
      </c>
      <c r="H12">
        <v>0</v>
      </c>
      <c r="I12">
        <v>6</v>
      </c>
      <c r="J12">
        <v>0</v>
      </c>
      <c r="K12">
        <v>0</v>
      </c>
      <c r="L12">
        <v>0</v>
      </c>
      <c r="M12">
        <v>1</v>
      </c>
      <c r="N12">
        <v>258</v>
      </c>
      <c r="O12">
        <v>489</v>
      </c>
      <c r="P12">
        <v>648</v>
      </c>
      <c r="Q12">
        <v>1004</v>
      </c>
      <c r="R12">
        <v>941</v>
      </c>
      <c r="S12">
        <v>791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>
        <v>8</v>
      </c>
      <c r="AB12">
        <v>4</v>
      </c>
      <c r="AC12">
        <v>7</v>
      </c>
      <c r="AD12">
        <v>18</v>
      </c>
      <c r="AE12">
        <v>30</v>
      </c>
      <c r="AF12">
        <v>259</v>
      </c>
      <c r="AG12">
        <v>530</v>
      </c>
      <c r="AH12">
        <v>687</v>
      </c>
      <c r="AI12">
        <v>1015</v>
      </c>
      <c r="AJ12">
        <v>967</v>
      </c>
      <c r="AK12">
        <v>832</v>
      </c>
      <c r="AL12">
        <v>0</v>
      </c>
      <c r="AM12">
        <v>6</v>
      </c>
      <c r="AN12">
        <v>0</v>
      </c>
      <c r="AO12">
        <v>0</v>
      </c>
      <c r="AP12">
        <v>4</v>
      </c>
      <c r="AQ12">
        <v>0</v>
      </c>
      <c r="AR12">
        <v>0</v>
      </c>
      <c r="AS12">
        <v>72</v>
      </c>
      <c r="AT12">
        <v>175</v>
      </c>
      <c r="AU12">
        <v>18</v>
      </c>
      <c r="AV12">
        <v>83</v>
      </c>
      <c r="AW12">
        <v>79</v>
      </c>
      <c r="AX12">
        <v>0</v>
      </c>
      <c r="AY12">
        <v>8</v>
      </c>
      <c r="AZ12">
        <v>8</v>
      </c>
      <c r="BA12">
        <v>35</v>
      </c>
      <c r="BB12">
        <v>45</v>
      </c>
      <c r="BC12">
        <v>13</v>
      </c>
      <c r="BD12">
        <v>0</v>
      </c>
      <c r="BE12">
        <v>21</v>
      </c>
      <c r="BF12">
        <v>52</v>
      </c>
      <c r="BG12">
        <v>0</v>
      </c>
      <c r="BH12">
        <v>39</v>
      </c>
      <c r="BI12">
        <v>0</v>
      </c>
      <c r="BJ12">
        <v>0</v>
      </c>
      <c r="BK12">
        <v>130</v>
      </c>
      <c r="BL12">
        <v>239</v>
      </c>
      <c r="BM12">
        <v>73</v>
      </c>
      <c r="BN12">
        <v>189</v>
      </c>
      <c r="BO12">
        <v>120</v>
      </c>
      <c r="BP12">
        <v>0</v>
      </c>
      <c r="BQ12">
        <v>14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60</v>
      </c>
      <c r="CD12">
        <v>4</v>
      </c>
      <c r="CE12">
        <v>7</v>
      </c>
      <c r="CF12">
        <v>48</v>
      </c>
      <c r="CG12">
        <v>1</v>
      </c>
      <c r="CH12">
        <v>259</v>
      </c>
      <c r="CI12">
        <v>720</v>
      </c>
      <c r="CJ12">
        <v>930</v>
      </c>
      <c r="CK12">
        <v>1095</v>
      </c>
      <c r="CL12">
        <v>1204</v>
      </c>
      <c r="CM12">
        <v>953</v>
      </c>
    </row>
    <row r="13" spans="1:91" x14ac:dyDescent="0.3">
      <c r="A13" t="s">
        <v>29</v>
      </c>
      <c r="B13">
        <v>625.70000000000005</v>
      </c>
      <c r="C13" s="4">
        <v>630.9</v>
      </c>
      <c r="D13" s="10">
        <v>654.5</v>
      </c>
      <c r="E13" s="13">
        <v>659.7</v>
      </c>
      <c r="F13" s="1">
        <v>665</v>
      </c>
      <c r="G13">
        <v>669.9</v>
      </c>
      <c r="H13">
        <v>3</v>
      </c>
      <c r="I13">
        <v>7</v>
      </c>
      <c r="J13">
        <v>14</v>
      </c>
      <c r="K13">
        <v>15</v>
      </c>
      <c r="L13">
        <v>191</v>
      </c>
      <c r="M13">
        <v>8</v>
      </c>
      <c r="N13">
        <v>996</v>
      </c>
      <c r="O13">
        <v>2952</v>
      </c>
      <c r="P13">
        <v>5526</v>
      </c>
      <c r="Q13">
        <v>11700</v>
      </c>
      <c r="R13">
        <v>10109</v>
      </c>
      <c r="S13">
        <v>7581</v>
      </c>
      <c r="T13">
        <v>0</v>
      </c>
      <c r="U13">
        <v>0</v>
      </c>
      <c r="V13">
        <v>0</v>
      </c>
      <c r="W13">
        <v>2</v>
      </c>
      <c r="X13">
        <v>3</v>
      </c>
      <c r="Y13">
        <v>1</v>
      </c>
      <c r="Z13">
        <v>73</v>
      </c>
      <c r="AA13">
        <v>157</v>
      </c>
      <c r="AB13">
        <v>149</v>
      </c>
      <c r="AC13">
        <v>283</v>
      </c>
      <c r="AD13">
        <v>406</v>
      </c>
      <c r="AE13">
        <v>525</v>
      </c>
      <c r="AF13">
        <v>1091</v>
      </c>
      <c r="AG13">
        <v>3152</v>
      </c>
      <c r="AH13">
        <v>5777</v>
      </c>
      <c r="AI13">
        <v>12007</v>
      </c>
      <c r="AJ13">
        <v>10740</v>
      </c>
      <c r="AK13">
        <v>8125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11</v>
      </c>
      <c r="AT13">
        <v>49</v>
      </c>
      <c r="AU13">
        <v>7</v>
      </c>
      <c r="AV13">
        <v>0</v>
      </c>
      <c r="AW13">
        <v>6</v>
      </c>
      <c r="AX13">
        <v>3</v>
      </c>
      <c r="AY13">
        <v>2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20</v>
      </c>
      <c r="BL13">
        <v>60</v>
      </c>
      <c r="BM13">
        <v>12</v>
      </c>
      <c r="BN13">
        <v>1</v>
      </c>
      <c r="BO13">
        <v>11</v>
      </c>
      <c r="BP13">
        <v>7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7</v>
      </c>
      <c r="CC13">
        <v>2</v>
      </c>
      <c r="CD13">
        <v>2</v>
      </c>
      <c r="CE13">
        <v>1</v>
      </c>
      <c r="CF13">
        <v>0</v>
      </c>
      <c r="CG13">
        <v>0</v>
      </c>
      <c r="CH13">
        <v>1101</v>
      </c>
      <c r="CI13">
        <v>3174</v>
      </c>
      <c r="CJ13">
        <v>5839</v>
      </c>
      <c r="CK13">
        <v>12020</v>
      </c>
      <c r="CL13">
        <v>10741</v>
      </c>
      <c r="CM13">
        <v>8136</v>
      </c>
    </row>
    <row r="14" spans="1:91" x14ac:dyDescent="0.3">
      <c r="A14" t="s">
        <v>30</v>
      </c>
      <c r="B14">
        <v>357.5</v>
      </c>
      <c r="C14" s="4">
        <v>359.4</v>
      </c>
      <c r="D14" s="10">
        <v>350</v>
      </c>
      <c r="E14" s="13">
        <v>351.9</v>
      </c>
      <c r="F14" s="1">
        <v>353.7</v>
      </c>
      <c r="G14">
        <v>355.4</v>
      </c>
      <c r="H14">
        <v>2</v>
      </c>
      <c r="I14">
        <v>8</v>
      </c>
      <c r="J14">
        <v>6</v>
      </c>
      <c r="K14">
        <v>1</v>
      </c>
      <c r="L14">
        <v>4</v>
      </c>
      <c r="M14">
        <v>7</v>
      </c>
      <c r="N14">
        <v>146</v>
      </c>
      <c r="O14">
        <v>111</v>
      </c>
      <c r="P14">
        <v>123</v>
      </c>
      <c r="Q14">
        <v>90</v>
      </c>
      <c r="R14">
        <v>124</v>
      </c>
      <c r="S14">
        <v>179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43</v>
      </c>
      <c r="AA14">
        <v>59</v>
      </c>
      <c r="AB14">
        <v>45</v>
      </c>
      <c r="AC14">
        <v>112</v>
      </c>
      <c r="AD14">
        <v>201</v>
      </c>
      <c r="AE14">
        <v>253</v>
      </c>
      <c r="AF14">
        <v>218</v>
      </c>
      <c r="AG14">
        <v>199</v>
      </c>
      <c r="AH14">
        <v>258</v>
      </c>
      <c r="AI14">
        <v>218</v>
      </c>
      <c r="AJ14">
        <v>346</v>
      </c>
      <c r="AK14">
        <v>460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20</v>
      </c>
      <c r="AT14">
        <v>14</v>
      </c>
      <c r="AU14">
        <v>14</v>
      </c>
      <c r="AV14">
        <v>6</v>
      </c>
      <c r="AW14">
        <v>16</v>
      </c>
      <c r="AX14">
        <v>26</v>
      </c>
      <c r="AY14">
        <v>23</v>
      </c>
      <c r="AZ14">
        <v>10</v>
      </c>
      <c r="BA14">
        <v>20</v>
      </c>
      <c r="BB14">
        <v>13</v>
      </c>
      <c r="BC14">
        <v>61</v>
      </c>
      <c r="BD14">
        <v>2</v>
      </c>
      <c r="BE14">
        <v>3</v>
      </c>
      <c r="BF14">
        <v>1</v>
      </c>
      <c r="BG14">
        <v>1</v>
      </c>
      <c r="BH14">
        <v>7</v>
      </c>
      <c r="BI14">
        <v>3</v>
      </c>
      <c r="BJ14">
        <v>50</v>
      </c>
      <c r="BK14">
        <v>106</v>
      </c>
      <c r="BL14">
        <v>71</v>
      </c>
      <c r="BM14">
        <v>83</v>
      </c>
      <c r="BN14">
        <v>71</v>
      </c>
      <c r="BO14">
        <v>161</v>
      </c>
      <c r="BP14">
        <v>15</v>
      </c>
      <c r="BQ14">
        <v>15</v>
      </c>
      <c r="BR14">
        <v>6</v>
      </c>
      <c r="BS14">
        <v>1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15</v>
      </c>
      <c r="CC14">
        <v>15</v>
      </c>
      <c r="CD14">
        <v>11</v>
      </c>
      <c r="CE14">
        <v>6</v>
      </c>
      <c r="CF14">
        <v>9</v>
      </c>
      <c r="CG14">
        <v>5</v>
      </c>
      <c r="CH14">
        <v>283</v>
      </c>
      <c r="CI14">
        <v>320</v>
      </c>
      <c r="CJ14">
        <v>340</v>
      </c>
      <c r="CK14">
        <v>307</v>
      </c>
      <c r="CL14">
        <v>426</v>
      </c>
      <c r="CM14">
        <v>626</v>
      </c>
    </row>
    <row r="15" spans="1:91" x14ac:dyDescent="0.3">
      <c r="A15" t="s">
        <v>31</v>
      </c>
      <c r="B15">
        <v>782.6</v>
      </c>
      <c r="C15" s="4">
        <v>793.3</v>
      </c>
      <c r="D15" s="10">
        <v>814.7</v>
      </c>
      <c r="E15" s="13">
        <v>826.1</v>
      </c>
      <c r="F15" s="1">
        <v>837.6</v>
      </c>
      <c r="G15">
        <v>848.6</v>
      </c>
      <c r="H15">
        <v>2</v>
      </c>
      <c r="I15">
        <v>0</v>
      </c>
      <c r="J15">
        <v>1</v>
      </c>
      <c r="K15">
        <v>0</v>
      </c>
      <c r="L15">
        <v>1</v>
      </c>
      <c r="M15">
        <v>2</v>
      </c>
      <c r="N15">
        <v>152</v>
      </c>
      <c r="O15">
        <v>148</v>
      </c>
      <c r="P15">
        <v>243</v>
      </c>
      <c r="Q15">
        <v>277</v>
      </c>
      <c r="R15">
        <v>214</v>
      </c>
      <c r="S15">
        <v>154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36</v>
      </c>
      <c r="AA15">
        <v>77</v>
      </c>
      <c r="AB15">
        <v>79</v>
      </c>
      <c r="AC15">
        <v>163</v>
      </c>
      <c r="AD15">
        <v>134</v>
      </c>
      <c r="AE15">
        <v>127</v>
      </c>
      <c r="AF15">
        <v>194</v>
      </c>
      <c r="AG15">
        <v>238</v>
      </c>
      <c r="AH15">
        <v>448</v>
      </c>
      <c r="AI15">
        <v>447</v>
      </c>
      <c r="AJ15">
        <v>370</v>
      </c>
      <c r="AK15">
        <v>297</v>
      </c>
      <c r="AL15">
        <v>0</v>
      </c>
      <c r="AM15">
        <v>2</v>
      </c>
      <c r="AN15">
        <v>1</v>
      </c>
      <c r="AO15">
        <v>0</v>
      </c>
      <c r="AP15">
        <v>3</v>
      </c>
      <c r="AQ15">
        <v>0</v>
      </c>
      <c r="AR15">
        <v>0</v>
      </c>
      <c r="AS15">
        <v>66</v>
      </c>
      <c r="AT15">
        <v>43</v>
      </c>
      <c r="AU15">
        <v>25</v>
      </c>
      <c r="AV15">
        <v>69</v>
      </c>
      <c r="AW15">
        <v>89</v>
      </c>
      <c r="AX15">
        <v>12</v>
      </c>
      <c r="AY15">
        <v>24</v>
      </c>
      <c r="AZ15">
        <v>18</v>
      </c>
      <c r="BA15">
        <v>15</v>
      </c>
      <c r="BB15">
        <v>58</v>
      </c>
      <c r="BC15">
        <v>30</v>
      </c>
      <c r="BD15">
        <v>9</v>
      </c>
      <c r="BE15">
        <v>4</v>
      </c>
      <c r="BF15">
        <v>4</v>
      </c>
      <c r="BG15">
        <v>8</v>
      </c>
      <c r="BH15">
        <v>4</v>
      </c>
      <c r="BI15">
        <v>7</v>
      </c>
      <c r="BJ15">
        <v>55</v>
      </c>
      <c r="BK15">
        <v>239</v>
      </c>
      <c r="BL15">
        <v>286</v>
      </c>
      <c r="BM15">
        <v>151</v>
      </c>
      <c r="BN15">
        <v>316</v>
      </c>
      <c r="BO15">
        <v>278</v>
      </c>
      <c r="BP15">
        <v>9</v>
      </c>
      <c r="BQ15">
        <v>3</v>
      </c>
      <c r="BR15">
        <v>2</v>
      </c>
      <c r="BS15">
        <v>0</v>
      </c>
      <c r="BT15">
        <v>0</v>
      </c>
      <c r="BU15">
        <v>7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9</v>
      </c>
      <c r="CC15">
        <v>13</v>
      </c>
      <c r="CD15">
        <v>6</v>
      </c>
      <c r="CE15">
        <v>4</v>
      </c>
      <c r="CF15">
        <v>13</v>
      </c>
      <c r="CG15">
        <v>14</v>
      </c>
      <c r="CH15">
        <v>258</v>
      </c>
      <c r="CI15">
        <v>490</v>
      </c>
      <c r="CJ15">
        <v>740</v>
      </c>
      <c r="CK15">
        <v>602</v>
      </c>
      <c r="CL15">
        <v>699</v>
      </c>
      <c r="CM15">
        <v>589</v>
      </c>
    </row>
    <row r="16" spans="1:91" x14ac:dyDescent="0.3">
      <c r="A16" t="s">
        <v>32</v>
      </c>
      <c r="B16">
        <v>1205.5</v>
      </c>
      <c r="C16" s="4">
        <v>1219.9000000000001</v>
      </c>
      <c r="D16" s="10">
        <v>1213.9000000000001</v>
      </c>
      <c r="E16" s="13">
        <v>1225.3</v>
      </c>
      <c r="F16" s="1">
        <v>1236.8</v>
      </c>
      <c r="G16">
        <v>1247.5999999999999</v>
      </c>
      <c r="H16">
        <v>5</v>
      </c>
      <c r="I16">
        <v>5</v>
      </c>
      <c r="J16">
        <v>4</v>
      </c>
      <c r="K16">
        <v>4</v>
      </c>
      <c r="L16">
        <v>0</v>
      </c>
      <c r="M16">
        <v>5</v>
      </c>
      <c r="N16">
        <v>235</v>
      </c>
      <c r="O16">
        <v>431</v>
      </c>
      <c r="P16">
        <v>383</v>
      </c>
      <c r="Q16">
        <v>408</v>
      </c>
      <c r="R16">
        <v>394</v>
      </c>
      <c r="S16">
        <v>344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88</v>
      </c>
      <c r="AA16">
        <v>80</v>
      </c>
      <c r="AB16">
        <v>40</v>
      </c>
      <c r="AC16">
        <v>122</v>
      </c>
      <c r="AD16">
        <v>255</v>
      </c>
      <c r="AE16">
        <v>172</v>
      </c>
      <c r="AF16">
        <v>359</v>
      </c>
      <c r="AG16">
        <v>586</v>
      </c>
      <c r="AH16">
        <v>518</v>
      </c>
      <c r="AI16">
        <v>551</v>
      </c>
      <c r="AJ16">
        <v>699</v>
      </c>
      <c r="AK16">
        <v>537</v>
      </c>
      <c r="AL16">
        <v>18</v>
      </c>
      <c r="AM16">
        <v>34</v>
      </c>
      <c r="AN16">
        <v>34</v>
      </c>
      <c r="AO16">
        <v>61</v>
      </c>
      <c r="AP16">
        <v>31</v>
      </c>
      <c r="AQ16">
        <v>47</v>
      </c>
      <c r="AR16">
        <v>26</v>
      </c>
      <c r="AS16">
        <v>1426</v>
      </c>
      <c r="AT16">
        <v>1036</v>
      </c>
      <c r="AU16">
        <v>1681</v>
      </c>
      <c r="AV16">
        <v>2032</v>
      </c>
      <c r="AW16">
        <v>1678</v>
      </c>
      <c r="AX16">
        <v>1393</v>
      </c>
      <c r="AY16">
        <v>821</v>
      </c>
      <c r="AZ16">
        <v>878</v>
      </c>
      <c r="BA16">
        <v>1698</v>
      </c>
      <c r="BB16">
        <v>1555</v>
      </c>
      <c r="BC16">
        <v>2109</v>
      </c>
      <c r="BD16">
        <v>29</v>
      </c>
      <c r="BE16">
        <v>17</v>
      </c>
      <c r="BF16">
        <v>29</v>
      </c>
      <c r="BG16">
        <v>41</v>
      </c>
      <c r="BH16">
        <v>29</v>
      </c>
      <c r="BI16">
        <v>31</v>
      </c>
      <c r="BJ16">
        <v>2006</v>
      </c>
      <c r="BK16">
        <v>2992</v>
      </c>
      <c r="BL16">
        <v>2986</v>
      </c>
      <c r="BM16">
        <v>4413</v>
      </c>
      <c r="BN16">
        <v>4788</v>
      </c>
      <c r="BO16">
        <v>5015</v>
      </c>
      <c r="BP16">
        <v>12</v>
      </c>
      <c r="BQ16">
        <v>16</v>
      </c>
      <c r="BR16">
        <v>0</v>
      </c>
      <c r="BS16">
        <v>2</v>
      </c>
      <c r="BT16">
        <v>0</v>
      </c>
      <c r="BU16">
        <v>2</v>
      </c>
      <c r="BV16">
        <v>1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15</v>
      </c>
      <c r="CC16">
        <v>26</v>
      </c>
      <c r="CD16">
        <v>7</v>
      </c>
      <c r="CE16">
        <v>3</v>
      </c>
      <c r="CF16">
        <v>9</v>
      </c>
      <c r="CG16">
        <v>10</v>
      </c>
      <c r="CH16">
        <v>2380</v>
      </c>
      <c r="CI16">
        <v>3604</v>
      </c>
      <c r="CJ16">
        <v>3511</v>
      </c>
      <c r="CK16">
        <v>4967</v>
      </c>
      <c r="CL16">
        <v>5496</v>
      </c>
      <c r="CM16">
        <v>5562</v>
      </c>
    </row>
    <row r="17" spans="1:91" x14ac:dyDescent="0.3">
      <c r="A17" t="s">
        <v>33</v>
      </c>
      <c r="B17">
        <v>26</v>
      </c>
      <c r="C17" s="4">
        <v>26.3</v>
      </c>
      <c r="D17" s="10">
        <v>30.8</v>
      </c>
      <c r="E17" s="13">
        <v>31.1</v>
      </c>
      <c r="F17" s="1">
        <v>31.4</v>
      </c>
      <c r="G17">
        <v>31.7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5</v>
      </c>
      <c r="P17">
        <v>0</v>
      </c>
      <c r="Q17">
        <v>1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0</v>
      </c>
      <c r="AC17">
        <v>3</v>
      </c>
      <c r="AD17">
        <v>4</v>
      </c>
      <c r="AE17">
        <v>2</v>
      </c>
      <c r="AF17">
        <v>2</v>
      </c>
      <c r="AG17">
        <v>9</v>
      </c>
      <c r="AH17">
        <v>1</v>
      </c>
      <c r="AI17">
        <v>4</v>
      </c>
      <c r="AJ17">
        <v>6</v>
      </c>
      <c r="AK17">
        <v>8</v>
      </c>
      <c r="AL17">
        <v>0</v>
      </c>
      <c r="AM17">
        <v>6</v>
      </c>
      <c r="AN17">
        <v>2</v>
      </c>
      <c r="AO17">
        <v>0</v>
      </c>
      <c r="AP17">
        <v>1</v>
      </c>
      <c r="AQ17">
        <v>1</v>
      </c>
      <c r="AR17">
        <v>0</v>
      </c>
      <c r="AS17">
        <v>5</v>
      </c>
      <c r="AT17">
        <v>0</v>
      </c>
      <c r="AU17">
        <v>0</v>
      </c>
      <c r="AV17">
        <v>0</v>
      </c>
      <c r="AW17">
        <v>0</v>
      </c>
      <c r="AX17">
        <v>3</v>
      </c>
      <c r="AY17">
        <v>28</v>
      </c>
      <c r="AZ17">
        <v>14</v>
      </c>
      <c r="BA17">
        <v>0</v>
      </c>
      <c r="BB17">
        <v>39</v>
      </c>
      <c r="BC17">
        <v>12</v>
      </c>
      <c r="BD17">
        <v>0</v>
      </c>
      <c r="BE17">
        <v>3</v>
      </c>
      <c r="BF17">
        <v>1</v>
      </c>
      <c r="BG17">
        <v>0</v>
      </c>
      <c r="BH17">
        <v>2</v>
      </c>
      <c r="BI17">
        <v>4</v>
      </c>
      <c r="BJ17">
        <v>6</v>
      </c>
      <c r="BK17">
        <v>65</v>
      </c>
      <c r="BL17">
        <v>28</v>
      </c>
      <c r="BM17">
        <v>0</v>
      </c>
      <c r="BN17">
        <v>73</v>
      </c>
      <c r="BO17">
        <v>58</v>
      </c>
      <c r="BP17">
        <v>3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11</v>
      </c>
      <c r="CI17">
        <v>74</v>
      </c>
      <c r="CJ17">
        <v>29</v>
      </c>
      <c r="CK17">
        <v>4</v>
      </c>
      <c r="CL17">
        <v>79</v>
      </c>
      <c r="CM17">
        <v>67</v>
      </c>
    </row>
    <row r="18" spans="1:91" x14ac:dyDescent="0.3">
      <c r="A18" t="s">
        <v>34</v>
      </c>
      <c r="B18">
        <v>27.8</v>
      </c>
      <c r="C18" s="4">
        <v>28.1</v>
      </c>
      <c r="D18" s="10">
        <v>32</v>
      </c>
      <c r="E18" s="13">
        <v>32.299999999999997</v>
      </c>
      <c r="F18" s="1">
        <v>32.6</v>
      </c>
      <c r="G18">
        <v>33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36</v>
      </c>
      <c r="O18">
        <v>28</v>
      </c>
      <c r="P18">
        <v>50</v>
      </c>
      <c r="Q18">
        <v>72</v>
      </c>
      <c r="R18">
        <v>88</v>
      </c>
      <c r="S18">
        <v>80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6</v>
      </c>
      <c r="AB18">
        <v>3</v>
      </c>
      <c r="AC18">
        <v>12</v>
      </c>
      <c r="AD18">
        <v>26</v>
      </c>
      <c r="AE18">
        <v>23</v>
      </c>
      <c r="AF18">
        <v>39</v>
      </c>
      <c r="AG18">
        <v>35</v>
      </c>
      <c r="AH18">
        <v>63</v>
      </c>
      <c r="AI18">
        <v>85</v>
      </c>
      <c r="AJ18">
        <v>117</v>
      </c>
      <c r="AK18">
        <v>105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0</v>
      </c>
      <c r="AU18">
        <v>0</v>
      </c>
      <c r="AV18">
        <v>10</v>
      </c>
      <c r="AW18">
        <v>0</v>
      </c>
      <c r="AX18">
        <v>0</v>
      </c>
      <c r="AY18">
        <v>0</v>
      </c>
      <c r="AZ18">
        <v>0</v>
      </c>
      <c r="BA18">
        <v>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4</v>
      </c>
      <c r="BL18">
        <v>11</v>
      </c>
      <c r="BM18">
        <v>4</v>
      </c>
      <c r="BN18">
        <v>25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39</v>
      </c>
      <c r="CI18">
        <v>39</v>
      </c>
      <c r="CJ18">
        <v>74</v>
      </c>
      <c r="CK18">
        <v>89</v>
      </c>
      <c r="CL18">
        <v>142</v>
      </c>
      <c r="CM18">
        <v>107</v>
      </c>
    </row>
    <row r="19" spans="1:91" x14ac:dyDescent="0.3">
      <c r="A19" t="s">
        <v>35</v>
      </c>
      <c r="B19">
        <v>10.7</v>
      </c>
      <c r="C19" s="4">
        <v>10.8</v>
      </c>
      <c r="D19" s="10">
        <v>11.8</v>
      </c>
      <c r="E19" s="13">
        <v>12</v>
      </c>
      <c r="F19" s="1">
        <v>12.1</v>
      </c>
      <c r="G19">
        <v>12.2</v>
      </c>
      <c r="H19">
        <v>0</v>
      </c>
      <c r="I19">
        <v>3</v>
      </c>
      <c r="J19">
        <v>0</v>
      </c>
      <c r="K19">
        <v>0</v>
      </c>
      <c r="L19">
        <v>1</v>
      </c>
      <c r="M19">
        <v>0</v>
      </c>
      <c r="N19">
        <v>1</v>
      </c>
      <c r="O19">
        <v>5</v>
      </c>
      <c r="P19">
        <v>5</v>
      </c>
      <c r="Q19">
        <v>5</v>
      </c>
      <c r="R19">
        <v>4</v>
      </c>
      <c r="S19">
        <v>10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10</v>
      </c>
      <c r="AH19">
        <v>6</v>
      </c>
      <c r="AI19">
        <v>6</v>
      </c>
      <c r="AJ19">
        <v>7</v>
      </c>
      <c r="AK19">
        <v>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6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  <c r="BN19">
        <v>6</v>
      </c>
      <c r="BO19">
        <v>18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10</v>
      </c>
      <c r="CJ19">
        <v>6</v>
      </c>
      <c r="CK19">
        <v>8</v>
      </c>
      <c r="CL19">
        <v>13</v>
      </c>
      <c r="CM19">
        <v>30</v>
      </c>
    </row>
    <row r="20" spans="1:91" x14ac:dyDescent="0.3">
      <c r="A20" t="s">
        <v>36</v>
      </c>
      <c r="B20">
        <v>23.9</v>
      </c>
      <c r="C20" s="4">
        <v>24.1</v>
      </c>
      <c r="D20" s="10">
        <v>21.3</v>
      </c>
      <c r="E20" s="13">
        <v>21.6</v>
      </c>
      <c r="F20" s="1">
        <v>21.8</v>
      </c>
      <c r="G20">
        <v>22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7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1</v>
      </c>
      <c r="AE20">
        <v>4</v>
      </c>
      <c r="AF20">
        <v>2</v>
      </c>
      <c r="AG20">
        <v>0</v>
      </c>
      <c r="AH20">
        <v>2</v>
      </c>
      <c r="AI20">
        <v>2</v>
      </c>
      <c r="AJ20">
        <v>8</v>
      </c>
      <c r="AK20">
        <v>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2</v>
      </c>
      <c r="CK20">
        <v>2</v>
      </c>
      <c r="CL20">
        <v>8</v>
      </c>
      <c r="CM20">
        <v>8</v>
      </c>
    </row>
    <row r="21" spans="1:91" x14ac:dyDescent="0.3">
      <c r="A21" t="s">
        <v>37</v>
      </c>
      <c r="B21">
        <v>425.9</v>
      </c>
      <c r="C21" s="4">
        <v>429.2</v>
      </c>
      <c r="D21" s="10">
        <v>435.5</v>
      </c>
      <c r="E21" s="13">
        <v>437.3</v>
      </c>
      <c r="F21" s="1">
        <v>454.7</v>
      </c>
      <c r="G21">
        <v>457.9</v>
      </c>
      <c r="H21">
        <v>0</v>
      </c>
      <c r="I21">
        <v>3</v>
      </c>
      <c r="J21">
        <v>0</v>
      </c>
      <c r="K21">
        <v>1</v>
      </c>
      <c r="L21">
        <v>0</v>
      </c>
      <c r="M21">
        <v>0</v>
      </c>
      <c r="N21">
        <v>6</v>
      </c>
      <c r="O21">
        <v>17</v>
      </c>
      <c r="P21">
        <v>4</v>
      </c>
      <c r="Q21">
        <v>3</v>
      </c>
      <c r="R21">
        <v>138</v>
      </c>
      <c r="S21">
        <v>147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</v>
      </c>
      <c r="AA21">
        <v>28</v>
      </c>
      <c r="AB21">
        <v>34</v>
      </c>
      <c r="AC21">
        <v>397</v>
      </c>
      <c r="AD21">
        <v>524</v>
      </c>
      <c r="AE21">
        <v>565</v>
      </c>
      <c r="AF21">
        <v>25</v>
      </c>
      <c r="AG21">
        <v>60</v>
      </c>
      <c r="AH21">
        <v>217</v>
      </c>
      <c r="AI21">
        <v>410</v>
      </c>
      <c r="AJ21">
        <v>720</v>
      </c>
      <c r="AK21">
        <v>730</v>
      </c>
      <c r="AL21">
        <v>38</v>
      </c>
      <c r="AM21">
        <v>20</v>
      </c>
      <c r="AN21">
        <v>8</v>
      </c>
      <c r="AO21">
        <v>0</v>
      </c>
      <c r="AP21">
        <v>0</v>
      </c>
      <c r="AQ21">
        <v>1</v>
      </c>
      <c r="AR21">
        <v>0</v>
      </c>
      <c r="AS21">
        <v>333</v>
      </c>
      <c r="AT21">
        <v>392</v>
      </c>
      <c r="AU21">
        <v>956</v>
      </c>
      <c r="AV21">
        <v>1079</v>
      </c>
      <c r="AW21">
        <v>1205</v>
      </c>
      <c r="AX21">
        <v>185</v>
      </c>
      <c r="AY21">
        <v>233</v>
      </c>
      <c r="AZ21">
        <v>165</v>
      </c>
      <c r="BA21">
        <v>25</v>
      </c>
      <c r="BB21">
        <v>45</v>
      </c>
      <c r="BC21">
        <v>33</v>
      </c>
      <c r="BD21">
        <v>4</v>
      </c>
      <c r="BE21">
        <v>2</v>
      </c>
      <c r="BF21">
        <v>0</v>
      </c>
      <c r="BG21">
        <v>0</v>
      </c>
      <c r="BH21">
        <v>1</v>
      </c>
      <c r="BI21">
        <v>3</v>
      </c>
      <c r="BJ21">
        <v>292</v>
      </c>
      <c r="BK21">
        <v>763</v>
      </c>
      <c r="BL21">
        <v>624</v>
      </c>
      <c r="BM21">
        <v>1075</v>
      </c>
      <c r="BN21">
        <v>1208</v>
      </c>
      <c r="BO21">
        <v>1269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2</v>
      </c>
      <c r="CE21">
        <v>0</v>
      </c>
      <c r="CF21">
        <v>3</v>
      </c>
      <c r="CG21">
        <v>38</v>
      </c>
      <c r="CH21">
        <v>317</v>
      </c>
      <c r="CI21">
        <v>824</v>
      </c>
      <c r="CJ21">
        <v>843</v>
      </c>
      <c r="CK21">
        <v>1485</v>
      </c>
      <c r="CL21">
        <v>1931</v>
      </c>
      <c r="CM21">
        <v>2037</v>
      </c>
    </row>
    <row r="22" spans="1:91" x14ac:dyDescent="0.3">
      <c r="A22" t="s">
        <v>38</v>
      </c>
      <c r="B22">
        <v>292</v>
      </c>
      <c r="C22" s="4">
        <v>294.60000000000002</v>
      </c>
      <c r="D22" s="10">
        <v>297</v>
      </c>
      <c r="E22" s="13">
        <v>299.39999999999998</v>
      </c>
      <c r="F22" s="1">
        <v>301.8</v>
      </c>
      <c r="G22">
        <v>304</v>
      </c>
      <c r="H22">
        <v>4</v>
      </c>
      <c r="I22">
        <v>2</v>
      </c>
      <c r="J22">
        <v>0</v>
      </c>
      <c r="K22">
        <v>1</v>
      </c>
      <c r="L22">
        <v>2</v>
      </c>
      <c r="M22">
        <v>1</v>
      </c>
      <c r="N22">
        <v>59</v>
      </c>
      <c r="O22">
        <v>32</v>
      </c>
      <c r="P22">
        <v>36</v>
      </c>
      <c r="Q22">
        <v>25</v>
      </c>
      <c r="R22">
        <v>61</v>
      </c>
      <c r="S22">
        <v>67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26</v>
      </c>
      <c r="AA22">
        <v>45</v>
      </c>
      <c r="AB22">
        <v>15</v>
      </c>
      <c r="AC22">
        <v>68</v>
      </c>
      <c r="AD22">
        <v>123</v>
      </c>
      <c r="AE22">
        <v>149</v>
      </c>
      <c r="AF22">
        <v>95</v>
      </c>
      <c r="AG22">
        <v>91</v>
      </c>
      <c r="AH22">
        <v>135</v>
      </c>
      <c r="AI22">
        <v>107</v>
      </c>
      <c r="AJ22">
        <v>209</v>
      </c>
      <c r="AK22">
        <v>250</v>
      </c>
      <c r="AL22">
        <v>0</v>
      </c>
      <c r="AM22">
        <v>1</v>
      </c>
      <c r="AN22">
        <v>0</v>
      </c>
      <c r="AO22">
        <v>1</v>
      </c>
      <c r="AP22">
        <v>1</v>
      </c>
      <c r="AQ22">
        <v>1</v>
      </c>
      <c r="AR22">
        <v>0</v>
      </c>
      <c r="AS22">
        <v>5</v>
      </c>
      <c r="AT22">
        <v>7</v>
      </c>
      <c r="AU22">
        <v>35</v>
      </c>
      <c r="AV22">
        <v>16</v>
      </c>
      <c r="AW22">
        <v>29</v>
      </c>
      <c r="AX22">
        <v>1</v>
      </c>
      <c r="AY22">
        <v>23</v>
      </c>
      <c r="AZ22">
        <v>13</v>
      </c>
      <c r="BA22">
        <v>39</v>
      </c>
      <c r="BB22">
        <v>68</v>
      </c>
      <c r="BC22">
        <v>133</v>
      </c>
      <c r="BD22">
        <v>0</v>
      </c>
      <c r="BE22">
        <v>0</v>
      </c>
      <c r="BF22">
        <v>2</v>
      </c>
      <c r="BG22">
        <v>3</v>
      </c>
      <c r="BH22">
        <v>2</v>
      </c>
      <c r="BI22">
        <v>1</v>
      </c>
      <c r="BJ22">
        <v>2</v>
      </c>
      <c r="BK22">
        <v>80</v>
      </c>
      <c r="BL22">
        <v>99</v>
      </c>
      <c r="BM22">
        <v>134</v>
      </c>
      <c r="BN22">
        <v>160</v>
      </c>
      <c r="BO22">
        <v>292</v>
      </c>
      <c r="BP22">
        <v>5</v>
      </c>
      <c r="BQ22">
        <v>2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</v>
      </c>
      <c r="CC22">
        <v>5</v>
      </c>
      <c r="CD22">
        <v>5</v>
      </c>
      <c r="CE22">
        <v>2</v>
      </c>
      <c r="CF22">
        <v>9</v>
      </c>
      <c r="CG22">
        <v>9</v>
      </c>
      <c r="CH22">
        <v>102</v>
      </c>
      <c r="CI22">
        <v>176</v>
      </c>
      <c r="CJ22">
        <v>239</v>
      </c>
      <c r="CK22">
        <v>243</v>
      </c>
      <c r="CL22">
        <v>378</v>
      </c>
      <c r="CM22">
        <v>551</v>
      </c>
    </row>
    <row r="23" spans="1:91" x14ac:dyDescent="0.3">
      <c r="A23" t="s">
        <v>39</v>
      </c>
      <c r="B23">
        <v>732.8</v>
      </c>
      <c r="C23" s="4">
        <v>742.5</v>
      </c>
      <c r="D23" s="10">
        <v>765.9</v>
      </c>
      <c r="E23" s="13">
        <v>776</v>
      </c>
      <c r="F23" s="1">
        <v>786.1</v>
      </c>
      <c r="G23">
        <v>795.7</v>
      </c>
      <c r="H23">
        <v>2</v>
      </c>
      <c r="I23">
        <v>2</v>
      </c>
      <c r="J23">
        <v>1</v>
      </c>
      <c r="K23">
        <v>8</v>
      </c>
      <c r="L23">
        <v>1</v>
      </c>
      <c r="M23">
        <v>1</v>
      </c>
      <c r="N23">
        <v>243</v>
      </c>
      <c r="O23">
        <v>354</v>
      </c>
      <c r="P23">
        <v>476</v>
      </c>
      <c r="Q23">
        <v>540</v>
      </c>
      <c r="R23">
        <v>316</v>
      </c>
      <c r="S23">
        <v>304</v>
      </c>
      <c r="T23">
        <v>0</v>
      </c>
      <c r="U23">
        <v>0</v>
      </c>
      <c r="V23">
        <v>0</v>
      </c>
      <c r="W23">
        <v>0</v>
      </c>
      <c r="X23">
        <v>3</v>
      </c>
      <c r="Y23">
        <v>3</v>
      </c>
      <c r="Z23">
        <v>46</v>
      </c>
      <c r="AA23">
        <v>51</v>
      </c>
      <c r="AB23">
        <v>40</v>
      </c>
      <c r="AC23">
        <v>112</v>
      </c>
      <c r="AD23">
        <v>107</v>
      </c>
      <c r="AE23">
        <v>126</v>
      </c>
      <c r="AF23">
        <v>625</v>
      </c>
      <c r="AG23">
        <v>950</v>
      </c>
      <c r="AH23">
        <v>775</v>
      </c>
      <c r="AI23">
        <v>1074</v>
      </c>
      <c r="AJ23">
        <v>616</v>
      </c>
      <c r="AK23">
        <v>596</v>
      </c>
      <c r="AL23">
        <v>1</v>
      </c>
      <c r="AM23">
        <v>3</v>
      </c>
      <c r="AN23">
        <v>0</v>
      </c>
      <c r="AO23">
        <v>4</v>
      </c>
      <c r="AP23">
        <v>0</v>
      </c>
      <c r="AQ23">
        <v>4</v>
      </c>
      <c r="AR23">
        <v>0</v>
      </c>
      <c r="AS23">
        <v>92</v>
      </c>
      <c r="AT23">
        <v>72</v>
      </c>
      <c r="AU23">
        <v>324</v>
      </c>
      <c r="AV23">
        <v>332</v>
      </c>
      <c r="AW23">
        <v>371</v>
      </c>
      <c r="AX23">
        <v>230</v>
      </c>
      <c r="AY23">
        <v>147</v>
      </c>
      <c r="AZ23">
        <v>112</v>
      </c>
      <c r="BA23">
        <v>172</v>
      </c>
      <c r="BB23">
        <v>96</v>
      </c>
      <c r="BC23">
        <v>145</v>
      </c>
      <c r="BD23">
        <v>3</v>
      </c>
      <c r="BE23">
        <v>5</v>
      </c>
      <c r="BF23">
        <v>3</v>
      </c>
      <c r="BG23">
        <v>11</v>
      </c>
      <c r="BH23">
        <v>5</v>
      </c>
      <c r="BI23">
        <v>5</v>
      </c>
      <c r="BJ23">
        <v>313</v>
      </c>
      <c r="BK23">
        <v>347</v>
      </c>
      <c r="BL23">
        <v>324</v>
      </c>
      <c r="BM23">
        <v>683</v>
      </c>
      <c r="BN23">
        <v>735</v>
      </c>
      <c r="BO23">
        <v>894</v>
      </c>
      <c r="BP23">
        <v>3</v>
      </c>
      <c r="BQ23">
        <v>6</v>
      </c>
      <c r="BR23">
        <v>5</v>
      </c>
      <c r="BS23">
        <v>0</v>
      </c>
      <c r="BT23">
        <v>0</v>
      </c>
      <c r="BU23">
        <v>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3</v>
      </c>
      <c r="CC23">
        <v>7</v>
      </c>
      <c r="CD23">
        <v>5</v>
      </c>
      <c r="CE23">
        <v>5</v>
      </c>
      <c r="CF23">
        <v>3</v>
      </c>
      <c r="CG23">
        <v>14</v>
      </c>
      <c r="CH23">
        <v>941</v>
      </c>
      <c r="CI23">
        <v>1304</v>
      </c>
      <c r="CJ23">
        <v>1104</v>
      </c>
      <c r="CK23">
        <v>1762</v>
      </c>
      <c r="CL23">
        <v>1354</v>
      </c>
      <c r="CM23">
        <v>1504</v>
      </c>
    </row>
    <row r="24" spans="1:91" x14ac:dyDescent="0.3">
      <c r="A24" t="s">
        <v>40</v>
      </c>
      <c r="B24">
        <v>6.5</v>
      </c>
      <c r="C24" s="4">
        <v>6.6</v>
      </c>
      <c r="D24" s="10">
        <v>6.6</v>
      </c>
      <c r="E24" s="13">
        <v>6.7</v>
      </c>
      <c r="F24" s="1">
        <v>6.7</v>
      </c>
      <c r="G24">
        <v>6.8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2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2</v>
      </c>
      <c r="CL24">
        <v>0</v>
      </c>
      <c r="CM24">
        <v>0</v>
      </c>
    </row>
    <row r="25" spans="1:91" x14ac:dyDescent="0.3">
      <c r="A25" t="s">
        <v>41</v>
      </c>
      <c r="B25">
        <v>695.2</v>
      </c>
      <c r="C25" s="4">
        <v>698.4</v>
      </c>
      <c r="D25" s="10">
        <v>754.6</v>
      </c>
      <c r="E25" s="13">
        <v>758.1</v>
      </c>
      <c r="F25" s="1">
        <v>761.7</v>
      </c>
      <c r="G25">
        <v>764.8</v>
      </c>
      <c r="H25">
        <v>0</v>
      </c>
      <c r="I25">
        <v>1</v>
      </c>
      <c r="J25">
        <v>2</v>
      </c>
      <c r="K25">
        <v>3</v>
      </c>
      <c r="L25">
        <v>1</v>
      </c>
      <c r="M25">
        <v>4</v>
      </c>
      <c r="N25">
        <v>71</v>
      </c>
      <c r="O25">
        <v>96</v>
      </c>
      <c r="P25">
        <v>67</v>
      </c>
      <c r="Q25">
        <v>95</v>
      </c>
      <c r="R25">
        <v>123</v>
      </c>
      <c r="S25">
        <v>566</v>
      </c>
      <c r="T25">
        <v>0</v>
      </c>
      <c r="U25">
        <v>1</v>
      </c>
      <c r="V25">
        <v>11</v>
      </c>
      <c r="W25">
        <v>4</v>
      </c>
      <c r="X25">
        <v>2</v>
      </c>
      <c r="Y25">
        <v>0</v>
      </c>
      <c r="Z25">
        <v>27</v>
      </c>
      <c r="AA25">
        <v>64</v>
      </c>
      <c r="AB25">
        <v>74</v>
      </c>
      <c r="AC25">
        <v>157</v>
      </c>
      <c r="AD25">
        <v>399</v>
      </c>
      <c r="AE25">
        <v>242</v>
      </c>
      <c r="AF25">
        <v>104</v>
      </c>
      <c r="AG25">
        <v>173</v>
      </c>
      <c r="AH25">
        <v>218</v>
      </c>
      <c r="AI25">
        <v>268</v>
      </c>
      <c r="AJ25">
        <v>535</v>
      </c>
      <c r="AK25">
        <v>831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21</v>
      </c>
      <c r="AT25">
        <v>5</v>
      </c>
      <c r="AU25">
        <v>11</v>
      </c>
      <c r="AV25">
        <v>5</v>
      </c>
      <c r="AW25">
        <v>107</v>
      </c>
      <c r="AX25">
        <v>13</v>
      </c>
      <c r="AY25">
        <v>15</v>
      </c>
      <c r="AZ25">
        <v>11</v>
      </c>
      <c r="BA25">
        <v>12</v>
      </c>
      <c r="BB25">
        <v>78</v>
      </c>
      <c r="BC25">
        <v>73</v>
      </c>
      <c r="BD25">
        <v>1</v>
      </c>
      <c r="BE25">
        <v>2</v>
      </c>
      <c r="BF25">
        <v>3</v>
      </c>
      <c r="BG25">
        <v>2</v>
      </c>
      <c r="BH25">
        <v>4</v>
      </c>
      <c r="BI25">
        <v>2</v>
      </c>
      <c r="BJ25">
        <v>26</v>
      </c>
      <c r="BK25">
        <v>53</v>
      </c>
      <c r="BL25">
        <v>74</v>
      </c>
      <c r="BM25">
        <v>104</v>
      </c>
      <c r="BN25">
        <v>233</v>
      </c>
      <c r="BO25">
        <v>240</v>
      </c>
      <c r="BP25">
        <v>14</v>
      </c>
      <c r="BQ25">
        <v>1</v>
      </c>
      <c r="BR25">
        <v>1</v>
      </c>
      <c r="BS25">
        <v>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14</v>
      </c>
      <c r="CC25">
        <v>2</v>
      </c>
      <c r="CD25">
        <v>3</v>
      </c>
      <c r="CE25">
        <v>13</v>
      </c>
      <c r="CF25">
        <v>14</v>
      </c>
      <c r="CG25">
        <v>5</v>
      </c>
      <c r="CH25">
        <v>144</v>
      </c>
      <c r="CI25">
        <v>228</v>
      </c>
      <c r="CJ25">
        <v>295</v>
      </c>
      <c r="CK25">
        <v>385</v>
      </c>
      <c r="CL25">
        <v>782</v>
      </c>
      <c r="CM25">
        <v>1076</v>
      </c>
    </row>
    <row r="26" spans="1:91" x14ac:dyDescent="0.3">
      <c r="A26" t="s">
        <v>42</v>
      </c>
      <c r="B26">
        <v>368.5</v>
      </c>
      <c r="C26" s="4">
        <v>371.3</v>
      </c>
      <c r="D26" s="10">
        <v>370.3</v>
      </c>
      <c r="E26" s="13">
        <v>372.8</v>
      </c>
      <c r="F26" s="1">
        <v>375.4</v>
      </c>
      <c r="G26">
        <v>377.7</v>
      </c>
      <c r="H26">
        <v>4</v>
      </c>
      <c r="I26">
        <v>17</v>
      </c>
      <c r="J26">
        <v>8</v>
      </c>
      <c r="K26">
        <v>1</v>
      </c>
      <c r="L26">
        <v>0</v>
      </c>
      <c r="M26">
        <v>1</v>
      </c>
      <c r="N26">
        <v>495</v>
      </c>
      <c r="O26">
        <v>362</v>
      </c>
      <c r="P26">
        <v>465</v>
      </c>
      <c r="Q26">
        <v>1486</v>
      </c>
      <c r="R26">
        <v>192</v>
      </c>
      <c r="S26">
        <v>548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20</v>
      </c>
      <c r="AA26">
        <v>55</v>
      </c>
      <c r="AB26">
        <v>31</v>
      </c>
      <c r="AC26">
        <v>139</v>
      </c>
      <c r="AD26">
        <v>97</v>
      </c>
      <c r="AE26">
        <v>95</v>
      </c>
      <c r="AF26">
        <v>538</v>
      </c>
      <c r="AG26">
        <v>455</v>
      </c>
      <c r="AH26">
        <v>585</v>
      </c>
      <c r="AI26">
        <v>1629</v>
      </c>
      <c r="AJ26">
        <v>306</v>
      </c>
      <c r="AK26">
        <v>655</v>
      </c>
      <c r="AL26">
        <v>0</v>
      </c>
      <c r="AM26">
        <v>201</v>
      </c>
      <c r="AN26">
        <v>27</v>
      </c>
      <c r="AO26">
        <v>174</v>
      </c>
      <c r="AP26">
        <v>29</v>
      </c>
      <c r="AQ26">
        <v>92</v>
      </c>
      <c r="AR26">
        <v>0</v>
      </c>
      <c r="AS26">
        <v>277</v>
      </c>
      <c r="AT26">
        <v>347</v>
      </c>
      <c r="AU26">
        <v>282</v>
      </c>
      <c r="AV26">
        <v>3316</v>
      </c>
      <c r="AW26">
        <v>7003</v>
      </c>
      <c r="AX26">
        <v>49</v>
      </c>
      <c r="AY26">
        <v>97</v>
      </c>
      <c r="AZ26">
        <v>57</v>
      </c>
      <c r="BA26">
        <v>349</v>
      </c>
      <c r="BB26">
        <v>710</v>
      </c>
      <c r="BC26">
        <v>1828</v>
      </c>
      <c r="BD26">
        <v>0</v>
      </c>
      <c r="BE26">
        <v>0</v>
      </c>
      <c r="BF26">
        <v>2</v>
      </c>
      <c r="BG26">
        <v>1</v>
      </c>
      <c r="BH26">
        <v>6</v>
      </c>
      <c r="BI26">
        <v>27</v>
      </c>
      <c r="BJ26">
        <v>55</v>
      </c>
      <c r="BK26">
        <v>752</v>
      </c>
      <c r="BL26">
        <v>619</v>
      </c>
      <c r="BM26">
        <v>1059</v>
      </c>
      <c r="BN26">
        <v>4713</v>
      </c>
      <c r="BO26">
        <v>9644</v>
      </c>
      <c r="BP26">
        <v>0</v>
      </c>
      <c r="BQ26">
        <v>1</v>
      </c>
      <c r="BR26">
        <v>0</v>
      </c>
      <c r="BS26">
        <v>0</v>
      </c>
      <c r="BT26">
        <v>5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1</v>
      </c>
      <c r="CE26">
        <v>3</v>
      </c>
      <c r="CF26">
        <v>5</v>
      </c>
      <c r="CG26">
        <v>4</v>
      </c>
      <c r="CH26">
        <v>593</v>
      </c>
      <c r="CI26">
        <v>1209</v>
      </c>
      <c r="CJ26">
        <v>1205</v>
      </c>
      <c r="CK26">
        <v>2691</v>
      </c>
      <c r="CL26">
        <v>5024</v>
      </c>
      <c r="CM26">
        <v>10303</v>
      </c>
    </row>
    <row r="27" spans="1:91" x14ac:dyDescent="0.3">
      <c r="A27" t="s">
        <v>43</v>
      </c>
      <c r="B27">
        <v>38.4</v>
      </c>
      <c r="C27" s="4">
        <v>38.799999999999997</v>
      </c>
      <c r="D27" s="10">
        <v>39.6</v>
      </c>
      <c r="E27" s="13">
        <v>40</v>
      </c>
      <c r="F27" s="1">
        <v>40.4</v>
      </c>
      <c r="G27">
        <v>40.799999999999997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2</v>
      </c>
      <c r="O27">
        <v>2</v>
      </c>
      <c r="P27">
        <v>12</v>
      </c>
      <c r="Q27">
        <v>9</v>
      </c>
      <c r="R27">
        <v>17</v>
      </c>
      <c r="S27">
        <v>13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3</v>
      </c>
      <c r="AC27">
        <v>9</v>
      </c>
      <c r="AD27">
        <v>17</v>
      </c>
      <c r="AE27">
        <v>8</v>
      </c>
      <c r="AF27">
        <v>3</v>
      </c>
      <c r="AG27">
        <v>2</v>
      </c>
      <c r="AH27">
        <v>19</v>
      </c>
      <c r="AI27">
        <v>18</v>
      </c>
      <c r="AJ27">
        <v>34</v>
      </c>
      <c r="AK27">
        <v>24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5</v>
      </c>
      <c r="BL27">
        <v>1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8</v>
      </c>
      <c r="CI27">
        <v>7</v>
      </c>
      <c r="CJ27">
        <v>20</v>
      </c>
      <c r="CK27">
        <v>20</v>
      </c>
      <c r="CL27">
        <v>34</v>
      </c>
      <c r="CM27">
        <v>24</v>
      </c>
    </row>
    <row r="28" spans="1:91" x14ac:dyDescent="0.3">
      <c r="A28" t="s">
        <v>44</v>
      </c>
      <c r="B28">
        <v>2192.4</v>
      </c>
      <c r="C28" s="4">
        <v>2226.1</v>
      </c>
      <c r="D28" s="10">
        <v>2230</v>
      </c>
      <c r="E28" s="13">
        <v>2259.6999999999998</v>
      </c>
      <c r="F28" s="1">
        <v>2289.3000000000002</v>
      </c>
      <c r="G28">
        <v>2317</v>
      </c>
      <c r="H28">
        <v>35</v>
      </c>
      <c r="I28">
        <v>167</v>
      </c>
      <c r="J28">
        <v>192</v>
      </c>
      <c r="K28">
        <v>119</v>
      </c>
      <c r="L28">
        <v>118</v>
      </c>
      <c r="M28">
        <v>16</v>
      </c>
      <c r="N28">
        <v>2197</v>
      </c>
      <c r="O28">
        <v>3509</v>
      </c>
      <c r="P28">
        <v>4285</v>
      </c>
      <c r="Q28">
        <v>5853</v>
      </c>
      <c r="R28">
        <v>6616</v>
      </c>
      <c r="S28">
        <v>5688</v>
      </c>
      <c r="T28">
        <v>7</v>
      </c>
      <c r="U28">
        <v>1</v>
      </c>
      <c r="V28">
        <v>1</v>
      </c>
      <c r="W28">
        <v>3</v>
      </c>
      <c r="X28">
        <v>4</v>
      </c>
      <c r="Y28">
        <v>3</v>
      </c>
      <c r="Z28">
        <v>284</v>
      </c>
      <c r="AA28">
        <v>517</v>
      </c>
      <c r="AB28">
        <v>449</v>
      </c>
      <c r="AC28">
        <v>1430</v>
      </c>
      <c r="AD28">
        <v>2120</v>
      </c>
      <c r="AE28">
        <v>1679</v>
      </c>
      <c r="AF28">
        <v>2562</v>
      </c>
      <c r="AG28">
        <v>4490</v>
      </c>
      <c r="AH28">
        <v>5513</v>
      </c>
      <c r="AI28">
        <v>9353</v>
      </c>
      <c r="AJ28">
        <v>9131</v>
      </c>
      <c r="AK28">
        <v>7586</v>
      </c>
      <c r="AL28">
        <v>0</v>
      </c>
      <c r="AM28">
        <v>19</v>
      </c>
      <c r="AN28">
        <v>6</v>
      </c>
      <c r="AO28">
        <v>0</v>
      </c>
      <c r="AP28">
        <v>0</v>
      </c>
      <c r="AQ28">
        <v>0</v>
      </c>
      <c r="AR28">
        <v>5</v>
      </c>
      <c r="AS28">
        <v>270</v>
      </c>
      <c r="AT28">
        <v>454</v>
      </c>
      <c r="AU28">
        <v>813</v>
      </c>
      <c r="AV28">
        <v>837</v>
      </c>
      <c r="AW28">
        <v>614</v>
      </c>
      <c r="AX28">
        <v>58</v>
      </c>
      <c r="AY28">
        <v>80</v>
      </c>
      <c r="AZ28">
        <v>111</v>
      </c>
      <c r="BA28">
        <v>382</v>
      </c>
      <c r="BB28">
        <v>422</v>
      </c>
      <c r="BC28">
        <v>277</v>
      </c>
      <c r="BD28">
        <v>12</v>
      </c>
      <c r="BE28">
        <v>1</v>
      </c>
      <c r="BF28">
        <v>72</v>
      </c>
      <c r="BG28">
        <v>340</v>
      </c>
      <c r="BH28">
        <v>371</v>
      </c>
      <c r="BI28">
        <v>40</v>
      </c>
      <c r="BJ28">
        <v>75</v>
      </c>
      <c r="BK28">
        <v>470</v>
      </c>
      <c r="BL28">
        <v>758</v>
      </c>
      <c r="BM28">
        <v>2060</v>
      </c>
      <c r="BN28">
        <v>1940</v>
      </c>
      <c r="BO28">
        <v>1229</v>
      </c>
      <c r="BP28">
        <v>2</v>
      </c>
      <c r="BQ28">
        <v>4</v>
      </c>
      <c r="BR28">
        <v>0</v>
      </c>
      <c r="BS28">
        <v>0</v>
      </c>
      <c r="BT28">
        <v>13</v>
      </c>
      <c r="BU28">
        <v>5</v>
      </c>
      <c r="BV28">
        <v>0</v>
      </c>
      <c r="BW28">
        <v>4</v>
      </c>
      <c r="BX28">
        <v>0</v>
      </c>
      <c r="BY28">
        <v>0</v>
      </c>
      <c r="BZ28">
        <v>1</v>
      </c>
      <c r="CA28">
        <v>0</v>
      </c>
      <c r="CB28">
        <v>2</v>
      </c>
      <c r="CC28">
        <v>11</v>
      </c>
      <c r="CD28">
        <v>9</v>
      </c>
      <c r="CE28">
        <v>3</v>
      </c>
      <c r="CF28">
        <v>26</v>
      </c>
      <c r="CG28">
        <v>14</v>
      </c>
      <c r="CH28">
        <v>2639</v>
      </c>
      <c r="CI28">
        <v>4971</v>
      </c>
      <c r="CJ28">
        <v>6280</v>
      </c>
      <c r="CK28">
        <v>11416</v>
      </c>
      <c r="CL28">
        <v>11097</v>
      </c>
      <c r="CM28">
        <v>8829</v>
      </c>
    </row>
    <row r="29" spans="1:91" x14ac:dyDescent="0.3">
      <c r="A29" t="s">
        <v>45</v>
      </c>
      <c r="B29">
        <v>106.8</v>
      </c>
      <c r="C29" s="4">
        <v>108</v>
      </c>
      <c r="D29" s="10">
        <v>110.6</v>
      </c>
      <c r="E29" s="13">
        <v>111.8</v>
      </c>
      <c r="F29" s="1">
        <v>113.1</v>
      </c>
      <c r="G29">
        <v>114.4</v>
      </c>
      <c r="H29">
        <v>3</v>
      </c>
      <c r="I29">
        <v>5</v>
      </c>
      <c r="J29">
        <v>3</v>
      </c>
      <c r="K29">
        <v>0</v>
      </c>
      <c r="L29">
        <v>0</v>
      </c>
      <c r="M29">
        <v>0</v>
      </c>
      <c r="N29">
        <v>29</v>
      </c>
      <c r="O29">
        <v>95</v>
      </c>
      <c r="P29">
        <v>102</v>
      </c>
      <c r="Q29">
        <v>64</v>
      </c>
      <c r="R29">
        <v>188</v>
      </c>
      <c r="S29">
        <v>634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14</v>
      </c>
      <c r="AA29">
        <v>20</v>
      </c>
      <c r="AB29">
        <v>7</v>
      </c>
      <c r="AC29">
        <v>18</v>
      </c>
      <c r="AD29">
        <v>47</v>
      </c>
      <c r="AE29">
        <v>65</v>
      </c>
      <c r="AF29">
        <v>58</v>
      </c>
      <c r="AG29">
        <v>120</v>
      </c>
      <c r="AH29">
        <v>123</v>
      </c>
      <c r="AI29">
        <v>83</v>
      </c>
      <c r="AJ29">
        <v>239</v>
      </c>
      <c r="AK29">
        <v>701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28</v>
      </c>
      <c r="AU29">
        <v>3</v>
      </c>
      <c r="AV29">
        <v>1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2</v>
      </c>
      <c r="BC29">
        <v>8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</v>
      </c>
      <c r="BK29">
        <v>2</v>
      </c>
      <c r="BL29">
        <v>47</v>
      </c>
      <c r="BM29">
        <v>17</v>
      </c>
      <c r="BN29">
        <v>4</v>
      </c>
      <c r="BO29">
        <v>17</v>
      </c>
      <c r="BP29">
        <v>0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1</v>
      </c>
      <c r="CE29">
        <v>0</v>
      </c>
      <c r="CF29">
        <v>0</v>
      </c>
      <c r="CG29">
        <v>0</v>
      </c>
      <c r="CH29">
        <v>62</v>
      </c>
      <c r="CI29">
        <v>124</v>
      </c>
      <c r="CJ29">
        <v>171</v>
      </c>
      <c r="CK29">
        <v>100</v>
      </c>
      <c r="CL29">
        <v>243</v>
      </c>
      <c r="CM29">
        <v>718</v>
      </c>
    </row>
    <row r="30" spans="1:91" x14ac:dyDescent="0.3">
      <c r="A30" t="s">
        <v>46</v>
      </c>
      <c r="B30">
        <v>938.3</v>
      </c>
      <c r="C30" s="4">
        <v>946</v>
      </c>
      <c r="D30" s="10">
        <v>965</v>
      </c>
      <c r="E30" s="13">
        <v>971.1</v>
      </c>
      <c r="F30" s="1">
        <v>977.2</v>
      </c>
      <c r="G30">
        <v>982.8</v>
      </c>
      <c r="H30">
        <v>4</v>
      </c>
      <c r="I30">
        <v>1</v>
      </c>
      <c r="J30">
        <v>1</v>
      </c>
      <c r="K30">
        <v>1</v>
      </c>
      <c r="L30">
        <v>2</v>
      </c>
      <c r="M30">
        <v>0</v>
      </c>
      <c r="N30">
        <v>181</v>
      </c>
      <c r="O30">
        <v>103</v>
      </c>
      <c r="P30">
        <v>64</v>
      </c>
      <c r="Q30">
        <v>64</v>
      </c>
      <c r="R30">
        <v>26</v>
      </c>
      <c r="S30">
        <v>23</v>
      </c>
      <c r="T30">
        <v>3</v>
      </c>
      <c r="U30">
        <v>1</v>
      </c>
      <c r="V30">
        <v>0</v>
      </c>
      <c r="W30">
        <v>0</v>
      </c>
      <c r="X30">
        <v>0</v>
      </c>
      <c r="Y30">
        <v>0</v>
      </c>
      <c r="Z30">
        <v>64</v>
      </c>
      <c r="AA30">
        <v>90</v>
      </c>
      <c r="AB30">
        <v>31</v>
      </c>
      <c r="AC30">
        <v>36</v>
      </c>
      <c r="AD30">
        <v>23</v>
      </c>
      <c r="AE30">
        <v>18</v>
      </c>
      <c r="AF30">
        <v>349</v>
      </c>
      <c r="AG30">
        <v>398</v>
      </c>
      <c r="AH30">
        <v>181</v>
      </c>
      <c r="AI30">
        <v>181</v>
      </c>
      <c r="AJ30">
        <v>76</v>
      </c>
      <c r="AK30">
        <v>62</v>
      </c>
      <c r="AL30">
        <v>0</v>
      </c>
      <c r="AM30">
        <v>0</v>
      </c>
      <c r="AN30">
        <v>3</v>
      </c>
      <c r="AO30">
        <v>3</v>
      </c>
      <c r="AP30">
        <v>2</v>
      </c>
      <c r="AQ30">
        <v>0</v>
      </c>
      <c r="AR30">
        <v>3</v>
      </c>
      <c r="AS30">
        <v>22</v>
      </c>
      <c r="AT30">
        <v>4</v>
      </c>
      <c r="AU30">
        <v>4</v>
      </c>
      <c r="AV30">
        <v>145</v>
      </c>
      <c r="AW30">
        <v>40</v>
      </c>
      <c r="AX30">
        <v>39</v>
      </c>
      <c r="AY30">
        <v>35</v>
      </c>
      <c r="AZ30">
        <v>40</v>
      </c>
      <c r="BA30">
        <v>40</v>
      </c>
      <c r="BB30">
        <v>45</v>
      </c>
      <c r="BC30">
        <v>111</v>
      </c>
      <c r="BD30">
        <v>7</v>
      </c>
      <c r="BE30">
        <v>9</v>
      </c>
      <c r="BF30">
        <v>5</v>
      </c>
      <c r="BG30">
        <v>5</v>
      </c>
      <c r="BH30">
        <v>52</v>
      </c>
      <c r="BI30">
        <v>8</v>
      </c>
      <c r="BJ30">
        <v>91</v>
      </c>
      <c r="BK30">
        <v>164</v>
      </c>
      <c r="BL30">
        <v>148</v>
      </c>
      <c r="BM30">
        <v>148</v>
      </c>
      <c r="BN30">
        <v>635</v>
      </c>
      <c r="BO30">
        <v>450</v>
      </c>
      <c r="BP30">
        <v>38</v>
      </c>
      <c r="BQ30">
        <v>6</v>
      </c>
      <c r="BR30">
        <v>2</v>
      </c>
      <c r="BS30">
        <v>2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38</v>
      </c>
      <c r="CC30">
        <v>6</v>
      </c>
      <c r="CD30">
        <v>6</v>
      </c>
      <c r="CE30">
        <v>6</v>
      </c>
      <c r="CF30">
        <v>1</v>
      </c>
      <c r="CG30">
        <v>1</v>
      </c>
      <c r="CH30">
        <v>478</v>
      </c>
      <c r="CI30">
        <v>568</v>
      </c>
      <c r="CJ30">
        <v>335</v>
      </c>
      <c r="CK30">
        <v>335</v>
      </c>
      <c r="CL30">
        <v>712</v>
      </c>
      <c r="CM30">
        <v>513</v>
      </c>
    </row>
    <row r="31" spans="1:91" x14ac:dyDescent="0.3">
      <c r="A31" t="s">
        <v>47</v>
      </c>
      <c r="B31">
        <v>5.5</v>
      </c>
      <c r="C31" s="5">
        <v>5.7</v>
      </c>
      <c r="D31" s="11">
        <v>4</v>
      </c>
      <c r="E31" s="13">
        <v>4</v>
      </c>
      <c r="F31" s="14">
        <v>4</v>
      </c>
      <c r="G31">
        <v>4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2</v>
      </c>
      <c r="P31">
        <v>3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2</v>
      </c>
      <c r="AG31">
        <v>3</v>
      </c>
      <c r="AH31">
        <v>4</v>
      </c>
      <c r="AI31">
        <v>0</v>
      </c>
      <c r="AJ31">
        <v>4</v>
      </c>
      <c r="AK31">
        <v>2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3</v>
      </c>
      <c r="BM31">
        <v>2</v>
      </c>
      <c r="BN31">
        <v>1</v>
      </c>
      <c r="BO31">
        <v>6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3</v>
      </c>
      <c r="CJ31">
        <v>7</v>
      </c>
      <c r="CK31">
        <v>2</v>
      </c>
      <c r="CL31">
        <v>5</v>
      </c>
      <c r="CM31">
        <v>8</v>
      </c>
    </row>
    <row r="32" spans="1:91" x14ac:dyDescent="0.3">
      <c r="A32" t="s">
        <v>48</v>
      </c>
      <c r="B32">
        <v>18</v>
      </c>
      <c r="C32" s="5">
        <v>18.899999999999999</v>
      </c>
      <c r="D32" s="11">
        <v>11.7</v>
      </c>
      <c r="E32" s="13">
        <v>11.8</v>
      </c>
      <c r="F32" s="14">
        <v>12</v>
      </c>
      <c r="G32">
        <v>12.1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</v>
      </c>
      <c r="O32">
        <v>14</v>
      </c>
      <c r="P32">
        <v>1</v>
      </c>
      <c r="Q32">
        <v>4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</v>
      </c>
      <c r="AA32">
        <v>3</v>
      </c>
      <c r="AB32">
        <v>0</v>
      </c>
      <c r="AC32">
        <v>3</v>
      </c>
      <c r="AD32">
        <v>5</v>
      </c>
      <c r="AE32">
        <v>3</v>
      </c>
      <c r="AF32">
        <v>17</v>
      </c>
      <c r="AG32">
        <v>17</v>
      </c>
      <c r="AH32">
        <v>1</v>
      </c>
      <c r="AI32">
        <v>7</v>
      </c>
      <c r="AJ32">
        <v>6</v>
      </c>
      <c r="AK32">
        <v>4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6</v>
      </c>
      <c r="AT32">
        <v>2</v>
      </c>
      <c r="AU32">
        <v>0</v>
      </c>
      <c r="AV32">
        <v>0</v>
      </c>
      <c r="AW32">
        <v>0</v>
      </c>
      <c r="AX32">
        <v>5</v>
      </c>
      <c r="AY32">
        <v>4</v>
      </c>
      <c r="AZ32">
        <v>20</v>
      </c>
      <c r="BA32">
        <v>9</v>
      </c>
      <c r="BB32">
        <v>7</v>
      </c>
      <c r="BC32">
        <v>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</v>
      </c>
      <c r="BK32">
        <v>15</v>
      </c>
      <c r="BL32">
        <v>29</v>
      </c>
      <c r="BM32">
        <v>16</v>
      </c>
      <c r="BN32">
        <v>11</v>
      </c>
      <c r="BO32">
        <v>11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26</v>
      </c>
      <c r="CI32">
        <v>32</v>
      </c>
      <c r="CJ32">
        <v>30</v>
      </c>
      <c r="CK32">
        <v>23</v>
      </c>
      <c r="CL32">
        <v>17</v>
      </c>
      <c r="CM32">
        <v>15</v>
      </c>
    </row>
    <row r="33" spans="1:91" x14ac:dyDescent="0.3">
      <c r="A33" t="s">
        <v>49</v>
      </c>
      <c r="B33">
        <v>7.6</v>
      </c>
      <c r="C33" s="5">
        <v>7.9</v>
      </c>
      <c r="D33" s="11">
        <v>9.3000000000000007</v>
      </c>
      <c r="E33" s="13">
        <v>9.8000000000000007</v>
      </c>
      <c r="F33" s="14">
        <v>10.4</v>
      </c>
      <c r="G33">
        <v>11.1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2</v>
      </c>
      <c r="AD33">
        <v>1</v>
      </c>
      <c r="AE33">
        <v>4</v>
      </c>
      <c r="AF33">
        <v>1</v>
      </c>
      <c r="AG33">
        <v>0</v>
      </c>
      <c r="AH33">
        <v>0</v>
      </c>
      <c r="AI33">
        <v>0</v>
      </c>
      <c r="AJ33">
        <v>3</v>
      </c>
      <c r="AK33">
        <v>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3</v>
      </c>
      <c r="CM33">
        <v>5</v>
      </c>
    </row>
    <row r="34" spans="1:91" x14ac:dyDescent="0.3">
      <c r="A34" t="s">
        <v>50</v>
      </c>
      <c r="B34">
        <v>214.9</v>
      </c>
      <c r="C34" s="8">
        <v>221</v>
      </c>
      <c r="D34" s="12">
        <v>195.6</v>
      </c>
      <c r="E34" s="13">
        <v>199.4</v>
      </c>
      <c r="F34" s="14">
        <v>203.2</v>
      </c>
      <c r="G34">
        <v>207</v>
      </c>
      <c r="H34">
        <v>3</v>
      </c>
      <c r="I34">
        <v>0</v>
      </c>
      <c r="J34">
        <v>2</v>
      </c>
      <c r="K34">
        <v>0</v>
      </c>
      <c r="L34">
        <v>1</v>
      </c>
      <c r="M34">
        <v>0</v>
      </c>
      <c r="N34">
        <v>48</v>
      </c>
      <c r="O34">
        <v>46</v>
      </c>
      <c r="P34">
        <v>43</v>
      </c>
      <c r="Q34">
        <v>37</v>
      </c>
      <c r="R34">
        <v>54</v>
      </c>
      <c r="S34">
        <v>77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16</v>
      </c>
      <c r="AA34">
        <v>34</v>
      </c>
      <c r="AB34">
        <v>6</v>
      </c>
      <c r="AC34">
        <v>13</v>
      </c>
      <c r="AD34">
        <v>45</v>
      </c>
      <c r="AE34">
        <v>205</v>
      </c>
      <c r="AF34">
        <v>69</v>
      </c>
      <c r="AG34">
        <v>84</v>
      </c>
      <c r="AH34">
        <v>74</v>
      </c>
      <c r="AI34">
        <v>52</v>
      </c>
      <c r="AJ34">
        <v>101</v>
      </c>
      <c r="AK34">
        <v>284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23</v>
      </c>
      <c r="AT34">
        <v>3</v>
      </c>
      <c r="AU34">
        <v>11</v>
      </c>
      <c r="AV34">
        <v>31</v>
      </c>
      <c r="AW34">
        <v>19</v>
      </c>
      <c r="AX34">
        <v>10</v>
      </c>
      <c r="AY34">
        <v>15</v>
      </c>
      <c r="AZ34">
        <v>38</v>
      </c>
      <c r="BA34">
        <v>8</v>
      </c>
      <c r="BB34">
        <v>6</v>
      </c>
      <c r="BC34">
        <v>22</v>
      </c>
      <c r="BD34">
        <v>2</v>
      </c>
      <c r="BE34">
        <v>2</v>
      </c>
      <c r="BF34">
        <v>5</v>
      </c>
      <c r="BG34">
        <v>4</v>
      </c>
      <c r="BH34">
        <v>2</v>
      </c>
      <c r="BI34">
        <v>2</v>
      </c>
      <c r="BJ34">
        <v>29</v>
      </c>
      <c r="BK34">
        <v>76</v>
      </c>
      <c r="BL34">
        <v>113</v>
      </c>
      <c r="BM34">
        <v>59</v>
      </c>
      <c r="BN34">
        <v>67</v>
      </c>
      <c r="BO34">
        <v>71</v>
      </c>
      <c r="BP34">
        <v>0</v>
      </c>
      <c r="BQ34">
        <v>0</v>
      </c>
      <c r="BR34">
        <v>2</v>
      </c>
      <c r="BS34">
        <v>0</v>
      </c>
      <c r="BT34">
        <v>25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2</v>
      </c>
      <c r="CD34">
        <v>2</v>
      </c>
      <c r="CE34">
        <v>4</v>
      </c>
      <c r="CF34">
        <v>0</v>
      </c>
      <c r="CG34">
        <v>1</v>
      </c>
      <c r="CH34">
        <v>98</v>
      </c>
      <c r="CI34">
        <v>162</v>
      </c>
      <c r="CJ34">
        <v>189</v>
      </c>
      <c r="CK34">
        <v>115</v>
      </c>
      <c r="CL34">
        <v>168</v>
      </c>
      <c r="CM34">
        <v>356</v>
      </c>
    </row>
    <row r="35" spans="1:91" x14ac:dyDescent="0.3">
      <c r="A35" t="s">
        <v>51</v>
      </c>
      <c r="B35">
        <v>124.6</v>
      </c>
      <c r="C35">
        <v>125.9</v>
      </c>
      <c r="D35">
        <v>134.30000000000001</v>
      </c>
      <c r="E35" s="13">
        <v>135.30000000000001</v>
      </c>
      <c r="F35" s="14">
        <v>133.4</v>
      </c>
      <c r="G35">
        <v>134.4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23</v>
      </c>
      <c r="P35">
        <v>22</v>
      </c>
      <c r="Q35">
        <v>22</v>
      </c>
      <c r="R35">
        <v>25</v>
      </c>
      <c r="S35">
        <v>83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6</v>
      </c>
      <c r="AB35">
        <v>2</v>
      </c>
      <c r="AC35">
        <v>8</v>
      </c>
      <c r="AD35">
        <v>38</v>
      </c>
      <c r="AE35">
        <v>36</v>
      </c>
      <c r="AF35">
        <v>20</v>
      </c>
      <c r="AG35">
        <v>41</v>
      </c>
      <c r="AH35">
        <v>46</v>
      </c>
      <c r="AI35">
        <v>35</v>
      </c>
      <c r="AJ35">
        <v>67</v>
      </c>
      <c r="AK35">
        <v>120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3</v>
      </c>
      <c r="AU35">
        <v>6</v>
      </c>
      <c r="AV35">
        <v>0</v>
      </c>
      <c r="AW35">
        <v>8</v>
      </c>
      <c r="AX35">
        <v>0</v>
      </c>
      <c r="AY35">
        <v>0</v>
      </c>
      <c r="AZ35">
        <v>2</v>
      </c>
      <c r="BA35">
        <v>3</v>
      </c>
      <c r="BB35">
        <v>2</v>
      </c>
      <c r="BC35">
        <v>2</v>
      </c>
      <c r="BD35">
        <v>0</v>
      </c>
      <c r="BE35">
        <v>1</v>
      </c>
      <c r="BF35">
        <v>1</v>
      </c>
      <c r="BG35">
        <v>0</v>
      </c>
      <c r="BH35">
        <v>0</v>
      </c>
      <c r="BI35">
        <v>0</v>
      </c>
      <c r="BJ35">
        <v>1</v>
      </c>
      <c r="BK35">
        <v>10</v>
      </c>
      <c r="BL35">
        <v>13</v>
      </c>
      <c r="BM35">
        <v>15</v>
      </c>
      <c r="BN35">
        <v>28</v>
      </c>
      <c r="BO35">
        <v>26</v>
      </c>
      <c r="BP35">
        <v>7</v>
      </c>
      <c r="BQ35">
        <v>11</v>
      </c>
      <c r="BR35">
        <v>14</v>
      </c>
      <c r="BS35">
        <v>23</v>
      </c>
      <c r="BT35">
        <v>0</v>
      </c>
      <c r="BU35">
        <v>8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7</v>
      </c>
      <c r="CC35">
        <v>12</v>
      </c>
      <c r="CD35">
        <v>14</v>
      </c>
      <c r="CE35">
        <v>23</v>
      </c>
      <c r="CF35">
        <v>25</v>
      </c>
      <c r="CG35">
        <v>8</v>
      </c>
      <c r="CH35">
        <v>28</v>
      </c>
      <c r="CI35">
        <v>63</v>
      </c>
      <c r="CJ35">
        <v>73</v>
      </c>
      <c r="CK35">
        <v>73</v>
      </c>
      <c r="CL35">
        <v>120</v>
      </c>
      <c r="CM35">
        <v>154</v>
      </c>
    </row>
    <row r="36" spans="1:91" x14ac:dyDescent="0.3">
      <c r="A36" t="s">
        <v>52</v>
      </c>
      <c r="B36">
        <v>0</v>
      </c>
      <c r="C36">
        <v>0</v>
      </c>
      <c r="D36">
        <v>0</v>
      </c>
      <c r="E36" s="13">
        <v>0</v>
      </c>
      <c r="F36" s="14">
        <v>3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5</v>
      </c>
    </row>
    <row r="37" spans="1:91" x14ac:dyDescent="0.3">
      <c r="A37" t="s">
        <v>53</v>
      </c>
      <c r="B37">
        <v>0.8</v>
      </c>
      <c r="C37" s="6">
        <v>0.8</v>
      </c>
      <c r="D37" s="13">
        <v>0.7</v>
      </c>
      <c r="E37" s="13">
        <v>0.7</v>
      </c>
      <c r="F37" s="14">
        <v>0.7</v>
      </c>
      <c r="G37">
        <v>0.7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2</v>
      </c>
      <c r="AE37">
        <v>0</v>
      </c>
      <c r="AF37">
        <v>0</v>
      </c>
      <c r="AG37">
        <v>0</v>
      </c>
      <c r="AH37">
        <v>2</v>
      </c>
      <c r="AI37">
        <v>4</v>
      </c>
      <c r="AJ37">
        <v>2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4</v>
      </c>
      <c r="CL37">
        <v>3</v>
      </c>
      <c r="CM37">
        <v>1</v>
      </c>
    </row>
    <row r="38" spans="1:91" x14ac:dyDescent="0.3">
      <c r="A38" t="s">
        <v>54</v>
      </c>
      <c r="B38">
        <v>16.8</v>
      </c>
      <c r="C38" s="6">
        <v>17.600000000000001</v>
      </c>
      <c r="D38" s="13">
        <v>14.8</v>
      </c>
      <c r="E38" s="13">
        <v>15.2</v>
      </c>
      <c r="F38" s="14">
        <v>15.5</v>
      </c>
      <c r="G38">
        <v>15.8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2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  <c r="AB38">
        <v>0</v>
      </c>
      <c r="AC38">
        <v>2</v>
      </c>
      <c r="AD38">
        <v>0</v>
      </c>
      <c r="AE38">
        <v>0</v>
      </c>
      <c r="AF38">
        <v>2</v>
      </c>
      <c r="AG38">
        <v>5</v>
      </c>
      <c r="AH38">
        <v>14</v>
      </c>
      <c r="AI38">
        <v>4</v>
      </c>
      <c r="AJ38">
        <v>10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5</v>
      </c>
      <c r="CJ38">
        <v>14</v>
      </c>
      <c r="CK38">
        <v>4</v>
      </c>
      <c r="CL38">
        <v>10</v>
      </c>
      <c r="CM38">
        <v>0</v>
      </c>
    </row>
    <row r="39" spans="1:91" x14ac:dyDescent="0.3">
      <c r="A39" s="2" t="s">
        <v>55</v>
      </c>
      <c r="B39">
        <f t="shared" ref="B39:G39" si="0">SUM(B3:B38)*100000</f>
        <v>1273999999.9999995</v>
      </c>
      <c r="C39">
        <f t="shared" si="0"/>
        <v>1288530000</v>
      </c>
      <c r="D39">
        <f t="shared" si="0"/>
        <v>1323380000</v>
      </c>
      <c r="E39">
        <f t="shared" si="0"/>
        <v>1337620000</v>
      </c>
      <c r="F39">
        <f t="shared" si="0"/>
        <v>1353420000.0000002</v>
      </c>
      <c r="G39">
        <f t="shared" si="0"/>
        <v>1367189999.9999998</v>
      </c>
      <c r="H39">
        <v>78</v>
      </c>
      <c r="I39">
        <v>233</v>
      </c>
      <c r="J39">
        <v>257</v>
      </c>
      <c r="K39">
        <v>173</v>
      </c>
      <c r="L39">
        <v>338</v>
      </c>
      <c r="M39">
        <v>55</v>
      </c>
      <c r="N39">
        <v>6818</v>
      </c>
      <c r="O39">
        <v>10108</v>
      </c>
      <c r="P39">
        <v>14141</v>
      </c>
      <c r="Q39">
        <v>23612</v>
      </c>
      <c r="R39">
        <v>21924</v>
      </c>
      <c r="S39">
        <v>19915</v>
      </c>
      <c r="T39">
        <v>12</v>
      </c>
      <c r="U39">
        <v>13</v>
      </c>
      <c r="V39">
        <v>21</v>
      </c>
      <c r="W39">
        <v>12</v>
      </c>
      <c r="X39">
        <v>26</v>
      </c>
      <c r="Y39">
        <v>15</v>
      </c>
      <c r="Z39">
        <v>957</v>
      </c>
      <c r="AA39">
        <v>1768</v>
      </c>
      <c r="AB39">
        <v>1334</v>
      </c>
      <c r="AC39">
        <v>4187</v>
      </c>
      <c r="AD39">
        <v>6308</v>
      </c>
      <c r="AE39">
        <v>6598</v>
      </c>
      <c r="AF39">
        <v>8613</v>
      </c>
      <c r="AG39">
        <v>13635</v>
      </c>
      <c r="AH39">
        <v>18495</v>
      </c>
      <c r="AI39">
        <v>30726</v>
      </c>
      <c r="AJ39">
        <v>29643</v>
      </c>
      <c r="AK39">
        <v>27427</v>
      </c>
      <c r="AL39">
        <v>86</v>
      </c>
      <c r="AM39">
        <v>307</v>
      </c>
      <c r="AN39">
        <v>106</v>
      </c>
      <c r="AO39">
        <v>285</v>
      </c>
      <c r="AP39">
        <v>98</v>
      </c>
      <c r="AQ39">
        <v>170</v>
      </c>
      <c r="AR39">
        <v>56</v>
      </c>
      <c r="AS39">
        <v>3466</v>
      </c>
      <c r="AT39">
        <v>3353</v>
      </c>
      <c r="AU39">
        <v>6233</v>
      </c>
      <c r="AV39">
        <v>10395</v>
      </c>
      <c r="AW39">
        <v>14007</v>
      </c>
      <c r="AX39">
        <v>2329</v>
      </c>
      <c r="AY39">
        <v>1896</v>
      </c>
      <c r="AZ39">
        <v>2051</v>
      </c>
      <c r="BA39">
        <v>3393</v>
      </c>
      <c r="BB39">
        <v>4480</v>
      </c>
      <c r="BC39">
        <v>6343</v>
      </c>
      <c r="BD39">
        <v>81</v>
      </c>
      <c r="BE39">
        <v>99</v>
      </c>
      <c r="BF39">
        <v>260</v>
      </c>
      <c r="BG39">
        <v>512</v>
      </c>
      <c r="BH39">
        <v>582</v>
      </c>
      <c r="BI39">
        <v>198</v>
      </c>
      <c r="BJ39">
        <v>3518</v>
      </c>
      <c r="BK39">
        <v>7976</v>
      </c>
      <c r="BL39">
        <v>8647</v>
      </c>
      <c r="BM39">
        <v>13730</v>
      </c>
      <c r="BN39">
        <v>20201</v>
      </c>
      <c r="BO39">
        <v>25384</v>
      </c>
      <c r="BP39">
        <v>181</v>
      </c>
      <c r="BQ39">
        <v>89</v>
      </c>
      <c r="BR39">
        <v>62</v>
      </c>
      <c r="BS39">
        <v>34</v>
      </c>
      <c r="BT39">
        <v>49</v>
      </c>
      <c r="BU39">
        <v>32</v>
      </c>
      <c r="BV39">
        <v>2</v>
      </c>
      <c r="BW39">
        <v>11</v>
      </c>
      <c r="BX39">
        <v>0</v>
      </c>
      <c r="BY39">
        <v>0</v>
      </c>
      <c r="BZ39">
        <v>5</v>
      </c>
      <c r="CA39">
        <v>1</v>
      </c>
      <c r="CB39">
        <v>186</v>
      </c>
      <c r="CC39">
        <v>185</v>
      </c>
      <c r="CD39">
        <v>106</v>
      </c>
      <c r="CE39">
        <v>87</v>
      </c>
      <c r="CF39">
        <v>191</v>
      </c>
      <c r="CG39">
        <v>163</v>
      </c>
      <c r="CH39">
        <v>12317</v>
      </c>
      <c r="CI39">
        <v>21796</v>
      </c>
      <c r="CJ39">
        <v>27248</v>
      </c>
      <c r="CK39">
        <v>44543</v>
      </c>
      <c r="CL39">
        <v>50035</v>
      </c>
      <c r="CM39">
        <v>52974</v>
      </c>
    </row>
    <row r="40" spans="1:91" x14ac:dyDescent="0.3">
      <c r="A40" s="2" t="s">
        <v>56</v>
      </c>
      <c r="H40">
        <f t="shared" ref="H40:M40" si="1">(H39/B39)*100000</f>
        <v>6.122448979591839E-3</v>
      </c>
      <c r="I40" s="7">
        <f t="shared" si="1"/>
        <v>1.8082621281615485E-2</v>
      </c>
      <c r="J40" s="7">
        <f t="shared" si="1"/>
        <v>1.9419970076621985E-2</v>
      </c>
      <c r="K40" s="7">
        <f t="shared" si="1"/>
        <v>1.2933419057729399E-2</v>
      </c>
      <c r="L40" s="7">
        <f t="shared" si="1"/>
        <v>2.4973770152650315E-2</v>
      </c>
      <c r="M40" s="7">
        <f t="shared" si="1"/>
        <v>4.0228497867889623E-3</v>
      </c>
      <c r="N40">
        <f t="shared" ref="N40:S40" si="2">(N39/B39)*100000</f>
        <v>0.53516483516483537</v>
      </c>
      <c r="O40" s="7">
        <f t="shared" si="2"/>
        <v>0.78445981079214311</v>
      </c>
      <c r="P40" s="7">
        <f t="shared" si="2"/>
        <v>1.0685517387296166</v>
      </c>
      <c r="Q40" s="7">
        <f t="shared" si="2"/>
        <v>1.7652248022607318</v>
      </c>
      <c r="R40" s="7">
        <f t="shared" si="2"/>
        <v>1.6198962628009039</v>
      </c>
      <c r="S40" s="7">
        <f t="shared" si="2"/>
        <v>1.456637336434585</v>
      </c>
      <c r="T40">
        <f t="shared" ref="T40:Y40" si="3">(T39/B39)*100000</f>
        <v>9.4191522762951364E-4</v>
      </c>
      <c r="U40" s="7">
        <f t="shared" si="3"/>
        <v>1.0089016165708211E-3</v>
      </c>
      <c r="V40" s="7">
        <f t="shared" si="3"/>
        <v>1.5868458039263098E-3</v>
      </c>
      <c r="W40" s="7">
        <f t="shared" si="3"/>
        <v>8.9711577279047861E-4</v>
      </c>
      <c r="X40" s="7">
        <f t="shared" si="3"/>
        <v>1.921059242511563E-3</v>
      </c>
      <c r="Y40" s="7">
        <f t="shared" si="3"/>
        <v>1.0971408509424443E-3</v>
      </c>
      <c r="Z40">
        <f t="shared" ref="Z40:AE40" si="4">(Z39/B39)*100000</f>
        <v>7.5117739403453718E-2</v>
      </c>
      <c r="AA40" s="7">
        <f t="shared" si="4"/>
        <v>0.13721061985363164</v>
      </c>
      <c r="AB40" s="7">
        <f t="shared" si="4"/>
        <v>0.1008024905922713</v>
      </c>
      <c r="AC40" s="7">
        <f t="shared" si="4"/>
        <v>0.31301864505614452</v>
      </c>
      <c r="AD40" s="7">
        <f t="shared" si="4"/>
        <v>0.46607852699088226</v>
      </c>
      <c r="AE40" s="7">
        <f t="shared" si="4"/>
        <v>0.48259568896788313</v>
      </c>
      <c r="AF40">
        <f t="shared" ref="AF40:AK40" si="5">(AF39/B39)*100000</f>
        <v>0.67605965463108353</v>
      </c>
      <c r="AG40" s="7">
        <f t="shared" si="5"/>
        <v>1.0581825801494726</v>
      </c>
      <c r="AH40" s="7">
        <f t="shared" si="5"/>
        <v>1.3975577687436715</v>
      </c>
      <c r="AI40" s="7">
        <f t="shared" si="5"/>
        <v>2.2970649362300204</v>
      </c>
      <c r="AJ40" s="7">
        <f t="shared" si="5"/>
        <v>2.1902291971450101</v>
      </c>
      <c r="AK40" s="7">
        <f t="shared" si="5"/>
        <v>2.0060854745865613</v>
      </c>
      <c r="AL40">
        <f t="shared" ref="AL40:AQ40" si="6">(AL39/B39)*100000</f>
        <v>6.7503924646781822E-3</v>
      </c>
      <c r="AM40" s="7">
        <f t="shared" si="6"/>
        <v>2.3825599714403234E-2</v>
      </c>
      <c r="AN40" s="7">
        <f t="shared" si="6"/>
        <v>8.0097931055328024E-3</v>
      </c>
      <c r="AO40" s="7">
        <f t="shared" si="6"/>
        <v>2.1306499603773867E-2</v>
      </c>
      <c r="AP40" s="7">
        <f t="shared" si="6"/>
        <v>7.2409156063897367E-3</v>
      </c>
      <c r="AQ40" s="7">
        <f t="shared" si="6"/>
        <v>1.2434262977347699E-2</v>
      </c>
      <c r="AR40">
        <f t="shared" ref="AR40:AW40" si="7">(AR39/B39)*100000</f>
        <v>4.3956043956043973E-3</v>
      </c>
      <c r="AS40" s="7">
        <f t="shared" si="7"/>
        <v>0.26898869254111274</v>
      </c>
      <c r="AT40" s="7">
        <f t="shared" si="7"/>
        <v>0.25336638002690082</v>
      </c>
      <c r="AU40" s="7">
        <f t="shared" si="7"/>
        <v>0.46597688431692114</v>
      </c>
      <c r="AV40" s="7">
        <f t="shared" si="7"/>
        <v>0.76805426253491138</v>
      </c>
      <c r="AW40" s="7">
        <f t="shared" si="7"/>
        <v>1.0245101266100545</v>
      </c>
      <c r="AX40">
        <f t="shared" ref="AX40:BC40" si="8">(BR39/B39)*100000</f>
        <v>4.8665620094191534E-3</v>
      </c>
      <c r="AY40" s="7">
        <f t="shared" si="8"/>
        <v>2.6386657664159933E-3</v>
      </c>
      <c r="AZ40" s="7">
        <f t="shared" si="8"/>
        <v>3.7026402091613897E-3</v>
      </c>
      <c r="BA40" s="7">
        <f t="shared" si="8"/>
        <v>2.3923087274412766E-3</v>
      </c>
      <c r="BB40" s="7">
        <f t="shared" si="8"/>
        <v>1.4777378788550485E-4</v>
      </c>
      <c r="BC40" s="7">
        <f t="shared" si="8"/>
        <v>8.0456995735779242E-4</v>
      </c>
      <c r="BD40">
        <f t="shared" ref="BD40:BI40" si="9">(BD39/B39)*100000</f>
        <v>6.3579277864992175E-3</v>
      </c>
      <c r="BE40" s="7">
        <f t="shared" si="9"/>
        <v>7.6831738492700984E-3</v>
      </c>
      <c r="BF40" s="7">
        <f t="shared" si="9"/>
        <v>1.9646662334325743E-2</v>
      </c>
      <c r="BG40" s="7">
        <f t="shared" si="9"/>
        <v>3.8276939639060426E-2</v>
      </c>
      <c r="BH40" s="7">
        <f t="shared" si="9"/>
        <v>4.3002172274681907E-2</v>
      </c>
      <c r="BI40" s="7">
        <f t="shared" si="9"/>
        <v>1.4482259232440264E-2</v>
      </c>
      <c r="BJ40">
        <f t="shared" ref="BJ40:BO40" si="10">(BJ39/B39)*100000</f>
        <v>0.27613814756671912</v>
      </c>
      <c r="BK40" s="7">
        <f t="shared" si="10"/>
        <v>0.61899994567452832</v>
      </c>
      <c r="BL40" s="7">
        <f t="shared" si="10"/>
        <v>0.65340265078813342</v>
      </c>
      <c r="BM40" s="7">
        <f t="shared" si="10"/>
        <v>1.0264499633677726</v>
      </c>
      <c r="BN40" s="7">
        <f t="shared" si="10"/>
        <v>1.4925891445375417</v>
      </c>
      <c r="BO40" s="7">
        <f t="shared" si="10"/>
        <v>1.8566548906882001</v>
      </c>
      <c r="BP40">
        <f t="shared" ref="BP40:BU40" si="11">(BP39/B39)*100000</f>
        <v>1.4207221350078496E-2</v>
      </c>
      <c r="BQ40" s="7">
        <f t="shared" si="11"/>
        <v>6.9070956826771598E-3</v>
      </c>
      <c r="BR40" s="7">
        <f t="shared" si="11"/>
        <v>4.6849733258776767E-3</v>
      </c>
      <c r="BS40" s="7">
        <f t="shared" si="11"/>
        <v>2.5418280229063559E-3</v>
      </c>
      <c r="BT40" s="7">
        <f t="shared" si="11"/>
        <v>3.6204578031948684E-3</v>
      </c>
      <c r="BU40" s="7">
        <f t="shared" si="11"/>
        <v>2.3405671486772142E-3</v>
      </c>
      <c r="BV40">
        <f t="shared" ref="BV40:CA40" si="12">(BV39/B39)*100000</f>
        <v>1.5698587127158562E-4</v>
      </c>
      <c r="BW40" s="7">
        <f t="shared" si="12"/>
        <v>8.5368598325223318E-4</v>
      </c>
      <c r="BX40" s="7">
        <f t="shared" si="12"/>
        <v>0</v>
      </c>
      <c r="BY40" s="7">
        <f t="shared" si="12"/>
        <v>0</v>
      </c>
      <c r="BZ40" s="7">
        <f t="shared" si="12"/>
        <v>3.6943446971376211E-4</v>
      </c>
      <c r="CA40" s="7">
        <f t="shared" si="12"/>
        <v>7.3142723396162944E-5</v>
      </c>
      <c r="CB40">
        <f t="shared" ref="CB40:CG40" si="13">(CB39/B39)*100000</f>
        <v>1.4599686028257461E-2</v>
      </c>
      <c r="CC40" s="7">
        <f t="shared" si="13"/>
        <v>1.4357446081969375E-2</v>
      </c>
      <c r="CD40" s="7">
        <f t="shared" si="13"/>
        <v>8.0097931055328024E-3</v>
      </c>
      <c r="CE40" s="7">
        <f t="shared" si="13"/>
        <v>6.5040893527309697E-3</v>
      </c>
      <c r="CF40" s="7">
        <f t="shared" si="13"/>
        <v>1.4112396743065712E-2</v>
      </c>
      <c r="CG40" s="7">
        <f t="shared" si="13"/>
        <v>1.192226391357456E-2</v>
      </c>
      <c r="CH40">
        <f t="shared" ref="CH40:CM40" si="14">(CH39/B39)*100000</f>
        <v>0.96679748822606004</v>
      </c>
      <c r="CI40" s="7">
        <f t="shared" si="14"/>
        <v>1.6915399719059705</v>
      </c>
      <c r="CJ40" s="7">
        <f t="shared" si="14"/>
        <v>2.0589702126373379</v>
      </c>
      <c r="CK40" s="7">
        <f t="shared" si="14"/>
        <v>3.3300189889505241</v>
      </c>
      <c r="CL40" s="7">
        <f t="shared" si="14"/>
        <v>3.6969307384256176</v>
      </c>
      <c r="CM40" s="7">
        <f t="shared" si="14"/>
        <v>3.8746626291883355</v>
      </c>
    </row>
  </sheetData>
  <mergeCells count="15">
    <mergeCell ref="CH1:CM1"/>
    <mergeCell ref="CB1:CG1"/>
    <mergeCell ref="BV1:CA1"/>
    <mergeCell ref="BP1:BU1"/>
    <mergeCell ref="BJ1:BO1"/>
    <mergeCell ref="BD1:BI1"/>
    <mergeCell ref="AX1:BC1"/>
    <mergeCell ref="AR1:AW1"/>
    <mergeCell ref="AL1:AQ1"/>
    <mergeCell ref="AF1:AK1"/>
    <mergeCell ref="N1:S1"/>
    <mergeCell ref="H1:M1"/>
    <mergeCell ref="B1:G1"/>
    <mergeCell ref="Z1:AE1"/>
    <mergeCell ref="T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2"/>
  <sheetViews>
    <sheetView zoomScaleNormal="100" workbookViewId="0">
      <selection activeCell="C2" sqref="C2:C7"/>
    </sheetView>
  </sheetViews>
  <sheetFormatPr defaultRowHeight="14.4" x14ac:dyDescent="0.3"/>
  <sheetData>
    <row r="1" spans="1:91" x14ac:dyDescent="0.3">
      <c r="A1" s="2" t="s">
        <v>58</v>
      </c>
      <c r="B1" s="2" t="s">
        <v>1</v>
      </c>
      <c r="C1" s="2" t="s">
        <v>57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15" t="s">
        <v>18</v>
      </c>
      <c r="Q1" s="15" t="s">
        <v>64</v>
      </c>
      <c r="R1" s="15" t="s">
        <v>65</v>
      </c>
      <c r="S1" s="15" t="s">
        <v>66</v>
      </c>
      <c r="T1" s="15" t="s">
        <v>55</v>
      </c>
      <c r="U1" s="15"/>
      <c r="V1" s="15"/>
      <c r="W1" s="15"/>
      <c r="X1" s="15"/>
      <c r="Y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M1" s="15"/>
      <c r="AN1" s="15"/>
      <c r="AO1" s="15"/>
      <c r="AP1" s="15"/>
      <c r="AQ1" s="15"/>
      <c r="AS1" s="15"/>
      <c r="AT1" s="15"/>
      <c r="AU1" s="15"/>
      <c r="AV1" s="15"/>
      <c r="AW1" s="15"/>
      <c r="AY1" s="15"/>
      <c r="AZ1" s="15"/>
      <c r="BA1" s="15"/>
      <c r="BB1" s="15"/>
      <c r="BC1" s="15"/>
      <c r="BE1" s="15"/>
      <c r="BF1" s="15"/>
      <c r="BG1" s="15"/>
      <c r="BH1" s="15"/>
      <c r="BI1" s="15"/>
      <c r="BK1" s="15"/>
      <c r="BL1" s="15"/>
      <c r="BM1" s="15"/>
      <c r="BN1" s="15"/>
      <c r="BO1" s="15"/>
      <c r="BQ1" s="15"/>
      <c r="BR1" s="15"/>
      <c r="BS1" s="15"/>
      <c r="BT1" s="15"/>
      <c r="BU1" s="15"/>
      <c r="BW1" s="15"/>
      <c r="BX1" s="15"/>
      <c r="BY1" s="15"/>
      <c r="BZ1" s="15"/>
      <c r="CA1" s="15"/>
      <c r="CC1" s="15"/>
      <c r="CD1" s="15"/>
      <c r="CE1" s="15"/>
      <c r="CF1" s="15"/>
      <c r="CG1" s="15"/>
      <c r="CI1" s="15"/>
      <c r="CJ1" s="15"/>
      <c r="CK1" s="15"/>
      <c r="CL1" s="15"/>
      <c r="CM1" s="15"/>
    </row>
    <row r="2" spans="1:91" x14ac:dyDescent="0.3">
      <c r="A2" s="14">
        <v>2016</v>
      </c>
      <c r="B2" s="14">
        <v>6.1224490000000003E-3</v>
      </c>
      <c r="C2" s="14">
        <v>0.53516483500000001</v>
      </c>
      <c r="D2" s="14">
        <v>9.4191499999999998E-4</v>
      </c>
      <c r="E2" s="14">
        <v>7.5117739000000003E-2</v>
      </c>
      <c r="F2" s="14">
        <v>0.67605965499999998</v>
      </c>
      <c r="G2" s="14">
        <v>6.750392E-3</v>
      </c>
      <c r="H2" s="14">
        <v>4.395604E-3</v>
      </c>
      <c r="I2" s="14">
        <v>4.8665619999999996E-3</v>
      </c>
      <c r="J2" s="14">
        <v>6.3579279999999997E-3</v>
      </c>
      <c r="K2" s="14">
        <v>0.27613814800000003</v>
      </c>
      <c r="L2" s="14">
        <v>1.4207221000000001E-2</v>
      </c>
      <c r="M2" s="14">
        <v>1.5698599999999999E-4</v>
      </c>
      <c r="N2" s="14">
        <v>1.4599686000000001E-2</v>
      </c>
      <c r="O2" s="14">
        <v>0.96679748799999998</v>
      </c>
      <c r="Q2">
        <f>(H2/O2)*100</f>
        <v>0.4546561254615093</v>
      </c>
      <c r="R2">
        <f>(C2/O2)*100</f>
        <v>55.354388239784093</v>
      </c>
      <c r="S2">
        <f>(E2/O2)*100</f>
        <v>7.7697490873083446</v>
      </c>
      <c r="T2">
        <f>SUM(Q2:S2)</f>
        <v>63.578793452553953</v>
      </c>
      <c r="AG2" s="15"/>
    </row>
    <row r="3" spans="1:91" x14ac:dyDescent="0.3">
      <c r="A3" s="14">
        <v>2017</v>
      </c>
      <c r="B3" s="14">
        <v>1.8082621E-2</v>
      </c>
      <c r="C3" s="14">
        <v>0.78445981099999995</v>
      </c>
      <c r="D3" s="14">
        <v>1.0089020000000001E-3</v>
      </c>
      <c r="E3" s="14">
        <v>0.13721062000000001</v>
      </c>
      <c r="F3" s="14">
        <v>1.05818258</v>
      </c>
      <c r="G3" s="14">
        <v>2.3825599999999999E-2</v>
      </c>
      <c r="H3" s="14">
        <v>0.268988693</v>
      </c>
      <c r="I3" s="14">
        <v>2.638666E-3</v>
      </c>
      <c r="J3" s="14">
        <v>7.6831740000000001E-3</v>
      </c>
      <c r="K3" s="14">
        <v>0.61899994599999997</v>
      </c>
      <c r="L3" s="14">
        <v>6.9070959999999997E-3</v>
      </c>
      <c r="M3" s="14">
        <v>8.5368599999999998E-4</v>
      </c>
      <c r="N3" s="14">
        <v>1.4357445999999999E-2</v>
      </c>
      <c r="O3" s="14">
        <v>1.6915399719999999</v>
      </c>
      <c r="Q3" s="14">
        <f t="shared" ref="Q3:Q7" si="0">(H3/O3)*100</f>
        <v>15.902000393284233</v>
      </c>
      <c r="R3" s="14">
        <f t="shared" ref="R3:R7" si="1">(C3/O3)*100</f>
        <v>46.375481749478872</v>
      </c>
      <c r="S3" s="14">
        <f t="shared" ref="S3:S7" si="2">(E3/O3)*100</f>
        <v>8.1115801146436066</v>
      </c>
      <c r="T3" s="14">
        <f t="shared" ref="T3:T7" si="3">SUM(Q3:S3)</f>
        <v>70.389062257406707</v>
      </c>
      <c r="AG3" s="15"/>
    </row>
    <row r="4" spans="1:91" x14ac:dyDescent="0.3">
      <c r="A4" s="14">
        <v>2018</v>
      </c>
      <c r="B4" s="14">
        <v>1.9419970000000002E-2</v>
      </c>
      <c r="C4" s="14">
        <v>1.0685517389999999</v>
      </c>
      <c r="D4" s="14">
        <v>1.586846E-3</v>
      </c>
      <c r="E4" s="14">
        <v>0.10080249099999999</v>
      </c>
      <c r="F4" s="14">
        <v>1.3975577690000001</v>
      </c>
      <c r="G4" s="14">
        <v>8.0097929999999994E-3</v>
      </c>
      <c r="H4" s="14">
        <v>0.25336638</v>
      </c>
      <c r="I4" s="14">
        <v>3.7026400000000001E-3</v>
      </c>
      <c r="J4" s="14">
        <v>1.9646661999999999E-2</v>
      </c>
      <c r="K4" s="14">
        <v>0.65340265099999995</v>
      </c>
      <c r="L4" s="14">
        <v>4.6849730000000003E-3</v>
      </c>
      <c r="M4" s="14">
        <v>0</v>
      </c>
      <c r="N4" s="14">
        <v>8.0097929999999994E-3</v>
      </c>
      <c r="O4" s="14">
        <v>2.0589702129999998</v>
      </c>
      <c r="Q4" s="14">
        <f t="shared" si="0"/>
        <v>12.305490307741525</v>
      </c>
      <c r="R4" s="14">
        <f t="shared" si="1"/>
        <v>51.897386968171745</v>
      </c>
      <c r="S4" s="14">
        <f t="shared" si="2"/>
        <v>4.8957721857047574</v>
      </c>
      <c r="T4" s="14">
        <f t="shared" si="3"/>
        <v>69.098649461618024</v>
      </c>
      <c r="U4" s="14"/>
      <c r="AG4" s="15"/>
    </row>
    <row r="5" spans="1:91" x14ac:dyDescent="0.3">
      <c r="A5" s="14">
        <v>2019</v>
      </c>
      <c r="B5" s="14">
        <v>1.2933419E-2</v>
      </c>
      <c r="C5" s="14">
        <v>1.7652248020000001</v>
      </c>
      <c r="D5" s="14">
        <v>8.9711599999999999E-4</v>
      </c>
      <c r="E5" s="14">
        <v>0.31301864499999998</v>
      </c>
      <c r="F5" s="14">
        <v>2.2970649359999999</v>
      </c>
      <c r="G5" s="14">
        <v>2.1306499999999999E-2</v>
      </c>
      <c r="H5" s="14">
        <v>0.46597688399999998</v>
      </c>
      <c r="I5" s="14">
        <v>2.392309E-3</v>
      </c>
      <c r="J5" s="14">
        <v>3.8276940000000002E-2</v>
      </c>
      <c r="K5" s="14">
        <v>1.0264499629999999</v>
      </c>
      <c r="L5" s="14">
        <v>2.5418279999999999E-3</v>
      </c>
      <c r="M5" s="14">
        <v>0</v>
      </c>
      <c r="N5" s="14">
        <v>6.5040890000000002E-3</v>
      </c>
      <c r="O5" s="14">
        <v>3.330018989</v>
      </c>
      <c r="Q5" s="14">
        <f t="shared" si="0"/>
        <v>13.993220024848332</v>
      </c>
      <c r="R5" s="14">
        <f t="shared" si="1"/>
        <v>53.009451532590049</v>
      </c>
      <c r="S5" s="14">
        <f t="shared" si="2"/>
        <v>9.3999057072644199</v>
      </c>
      <c r="T5" s="14">
        <f t="shared" si="3"/>
        <v>76.402577264702799</v>
      </c>
      <c r="U5" s="14"/>
      <c r="AG5" s="15"/>
    </row>
    <row r="6" spans="1:91" x14ac:dyDescent="0.3">
      <c r="A6" s="14">
        <v>2020</v>
      </c>
      <c r="B6" s="14">
        <v>2.4973769999999999E-2</v>
      </c>
      <c r="C6" s="14">
        <v>1.619896263</v>
      </c>
      <c r="D6" s="14">
        <v>1.9210589999999999E-3</v>
      </c>
      <c r="E6" s="14">
        <v>0.46607852700000002</v>
      </c>
      <c r="F6" s="14">
        <v>2.1902291969999998</v>
      </c>
      <c r="G6" s="14">
        <v>7.240916E-3</v>
      </c>
      <c r="H6" s="14">
        <v>0.76805426300000001</v>
      </c>
      <c r="I6" s="14">
        <v>1.4777400000000001E-4</v>
      </c>
      <c r="J6" s="14">
        <v>4.3002171999999998E-2</v>
      </c>
      <c r="K6" s="14">
        <v>1.492589145</v>
      </c>
      <c r="L6" s="14">
        <v>3.620458E-3</v>
      </c>
      <c r="M6" s="14">
        <v>3.6943399999999997E-4</v>
      </c>
      <c r="N6" s="14">
        <v>1.4112397E-2</v>
      </c>
      <c r="O6" s="14">
        <v>3.6969307379999998</v>
      </c>
      <c r="Q6" s="14">
        <f t="shared" si="0"/>
        <v>20.775457194946238</v>
      </c>
      <c r="R6" s="14">
        <f t="shared" si="1"/>
        <v>43.817327880920665</v>
      </c>
      <c r="S6" s="14">
        <f t="shared" si="2"/>
        <v>12.607174979213799</v>
      </c>
      <c r="T6" s="14">
        <f t="shared" si="3"/>
        <v>77.199960055080695</v>
      </c>
      <c r="U6" s="14"/>
      <c r="AG6" s="15"/>
    </row>
    <row r="7" spans="1:91" x14ac:dyDescent="0.3">
      <c r="A7" s="14">
        <v>2021</v>
      </c>
      <c r="B7" s="14">
        <v>4.0228499999999997E-3</v>
      </c>
      <c r="C7" s="14">
        <v>1.456637336</v>
      </c>
      <c r="D7" s="14">
        <v>1.097141E-3</v>
      </c>
      <c r="E7" s="14">
        <v>0.48259568899999999</v>
      </c>
      <c r="F7" s="14">
        <v>2.0060854749999999</v>
      </c>
      <c r="G7" s="14">
        <v>1.2434262999999999E-2</v>
      </c>
      <c r="H7" s="14">
        <v>1.0245101270000001</v>
      </c>
      <c r="I7" s="14">
        <v>8.0457E-4</v>
      </c>
      <c r="J7" s="14">
        <v>1.4482259000000001E-2</v>
      </c>
      <c r="K7" s="14">
        <v>1.856654891</v>
      </c>
      <c r="L7" s="14">
        <v>2.340567E-3</v>
      </c>
      <c r="M7" s="3">
        <v>7.3142699999999993E-5</v>
      </c>
      <c r="N7" s="14">
        <v>1.1922264E-2</v>
      </c>
      <c r="O7" s="14">
        <v>3.8746626289999999</v>
      </c>
      <c r="Q7" s="14">
        <f t="shared" si="0"/>
        <v>26.441273088707927</v>
      </c>
      <c r="R7" s="14">
        <f t="shared" si="1"/>
        <v>37.593913986156238</v>
      </c>
      <c r="S7" s="14">
        <f t="shared" si="2"/>
        <v>12.455166686978156</v>
      </c>
      <c r="T7" s="14">
        <f t="shared" si="3"/>
        <v>76.490353761842329</v>
      </c>
      <c r="U7" s="14"/>
      <c r="AG7" s="15"/>
    </row>
    <row r="8" spans="1:91" x14ac:dyDescent="0.3">
      <c r="T8" s="14"/>
      <c r="U8" s="14"/>
      <c r="AG8" s="15"/>
    </row>
    <row r="9" spans="1:91" x14ac:dyDescent="0.3">
      <c r="AG9" s="15"/>
    </row>
    <row r="12" spans="1:91" x14ac:dyDescent="0.3">
      <c r="V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zoomScale="99" zoomScaleNormal="99" workbookViewId="0">
      <selection activeCell="G1" activeCellId="1" sqref="A1:A7 G1:J7"/>
    </sheetView>
  </sheetViews>
  <sheetFormatPr defaultRowHeight="14.4" x14ac:dyDescent="0.3"/>
  <sheetData>
    <row r="1" spans="1:24" x14ac:dyDescent="0.3">
      <c r="A1" s="2"/>
      <c r="B1" s="2" t="s">
        <v>1</v>
      </c>
      <c r="C1" s="2" t="s">
        <v>57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15" t="s">
        <v>18</v>
      </c>
      <c r="P1" s="14"/>
      <c r="Q1" s="15" t="s">
        <v>64</v>
      </c>
      <c r="R1" s="15" t="s">
        <v>65</v>
      </c>
      <c r="S1" s="15" t="s">
        <v>66</v>
      </c>
      <c r="T1" s="15" t="s">
        <v>55</v>
      </c>
      <c r="V1" s="15" t="s">
        <v>87</v>
      </c>
      <c r="W1" s="15" t="s">
        <v>88</v>
      </c>
      <c r="X1" s="15" t="s">
        <v>89</v>
      </c>
    </row>
    <row r="2" spans="1:24" x14ac:dyDescent="0.3">
      <c r="A2" s="14">
        <v>2016</v>
      </c>
      <c r="B2" s="14">
        <v>6.1224490000000003E-3</v>
      </c>
      <c r="C2" s="14">
        <v>0.53516483500000001</v>
      </c>
      <c r="D2" s="14">
        <v>9.4191499999999998E-4</v>
      </c>
      <c r="E2" s="14">
        <v>7.5117739000000003E-2</v>
      </c>
      <c r="F2" s="14">
        <v>0.67605965499999998</v>
      </c>
      <c r="G2" s="14">
        <v>6.750392E-3</v>
      </c>
      <c r="H2" s="14">
        <v>4.395604E-3</v>
      </c>
      <c r="I2" s="14">
        <v>4.8665619999999996E-3</v>
      </c>
      <c r="J2" s="14">
        <v>6.3579279999999997E-3</v>
      </c>
      <c r="K2" s="14">
        <v>0.27613814800000003</v>
      </c>
      <c r="L2" s="14">
        <v>1.4207221000000001E-2</v>
      </c>
      <c r="M2" s="14">
        <v>1.5698599999999999E-4</v>
      </c>
      <c r="N2" s="14">
        <v>1.4599686000000001E-2</v>
      </c>
      <c r="O2" s="14">
        <v>0.96679748799999998</v>
      </c>
      <c r="P2" s="14"/>
      <c r="Q2" s="14">
        <f t="shared" ref="Q2:Q7" si="0">(H2/O2)*100</f>
        <v>0.4546561254615093</v>
      </c>
      <c r="R2" s="14">
        <f t="shared" ref="R2:R7" si="1">(C2/O2)*100</f>
        <v>55.354388239784093</v>
      </c>
      <c r="S2" s="14">
        <f t="shared" ref="S2:S7" si="2">(E2/O2)*100</f>
        <v>7.7697490873083446</v>
      </c>
      <c r="T2" s="14">
        <f>SUM(Q2:S2)</f>
        <v>63.578793452553953</v>
      </c>
      <c r="V2" s="14">
        <v>6818</v>
      </c>
      <c r="W2" s="14">
        <v>56</v>
      </c>
      <c r="X2" s="14">
        <v>12317</v>
      </c>
    </row>
    <row r="3" spans="1:24" x14ac:dyDescent="0.3">
      <c r="A3" s="14">
        <v>2017</v>
      </c>
      <c r="B3" s="14">
        <v>1.8082621E-2</v>
      </c>
      <c r="C3" s="14">
        <v>0.78445981099999995</v>
      </c>
      <c r="D3" s="14">
        <v>1.0089020000000001E-3</v>
      </c>
      <c r="E3" s="14">
        <v>0.13721062000000001</v>
      </c>
      <c r="F3" s="14">
        <v>1.05818258</v>
      </c>
      <c r="G3" s="14">
        <v>2.3825599999999999E-2</v>
      </c>
      <c r="H3" s="14">
        <v>0.268988693</v>
      </c>
      <c r="I3" s="14">
        <v>2.638666E-3</v>
      </c>
      <c r="J3" s="14">
        <v>7.6831740000000001E-3</v>
      </c>
      <c r="K3" s="14">
        <v>0.61899994599999997</v>
      </c>
      <c r="L3" s="14">
        <v>6.9070959999999997E-3</v>
      </c>
      <c r="M3" s="14">
        <v>8.5368599999999998E-4</v>
      </c>
      <c r="N3" s="14">
        <v>1.4357445999999999E-2</v>
      </c>
      <c r="O3" s="14">
        <v>1.6915399719999999</v>
      </c>
      <c r="P3" s="14"/>
      <c r="Q3" s="14">
        <f t="shared" si="0"/>
        <v>15.902000393284233</v>
      </c>
      <c r="R3" s="14">
        <f t="shared" si="1"/>
        <v>46.375481749478872</v>
      </c>
      <c r="S3" s="14">
        <f t="shared" si="2"/>
        <v>8.1115801146436066</v>
      </c>
      <c r="T3" s="14">
        <f t="shared" ref="T3:T7" si="3">SUM(Q3:S3)</f>
        <v>70.389062257406707</v>
      </c>
      <c r="V3" s="14">
        <v>10108</v>
      </c>
      <c r="W3" s="14">
        <v>3466</v>
      </c>
      <c r="X3" s="14">
        <v>21796</v>
      </c>
    </row>
    <row r="4" spans="1:24" x14ac:dyDescent="0.3">
      <c r="A4" s="14">
        <v>2018</v>
      </c>
      <c r="B4" s="14">
        <v>1.9419970000000002E-2</v>
      </c>
      <c r="C4" s="14">
        <v>1.0685517389999999</v>
      </c>
      <c r="D4" s="14">
        <v>1.586846E-3</v>
      </c>
      <c r="E4" s="14">
        <v>0.10080249099999999</v>
      </c>
      <c r="F4" s="14">
        <v>1.3975577690000001</v>
      </c>
      <c r="G4" s="14">
        <v>8.0097929999999994E-3</v>
      </c>
      <c r="H4" s="14">
        <v>0.25336638</v>
      </c>
      <c r="I4" s="14">
        <v>3.7026400000000001E-3</v>
      </c>
      <c r="J4" s="14">
        <v>1.9646661999999999E-2</v>
      </c>
      <c r="K4" s="14">
        <v>0.65340265099999995</v>
      </c>
      <c r="L4" s="14">
        <v>4.6849730000000003E-3</v>
      </c>
      <c r="M4" s="14">
        <v>0</v>
      </c>
      <c r="N4" s="14">
        <v>8.0097929999999994E-3</v>
      </c>
      <c r="O4" s="14">
        <v>2.0589702129999998</v>
      </c>
      <c r="P4" s="14"/>
      <c r="Q4" s="14">
        <f t="shared" si="0"/>
        <v>12.305490307741525</v>
      </c>
      <c r="R4" s="14">
        <f t="shared" si="1"/>
        <v>51.897386968171745</v>
      </c>
      <c r="S4" s="14">
        <f t="shared" si="2"/>
        <v>4.8957721857047574</v>
      </c>
      <c r="T4" s="14">
        <f t="shared" si="3"/>
        <v>69.098649461618024</v>
      </c>
      <c r="V4" s="14">
        <v>14141</v>
      </c>
      <c r="W4" s="14">
        <v>3353</v>
      </c>
      <c r="X4" s="14">
        <v>27248</v>
      </c>
    </row>
    <row r="5" spans="1:24" x14ac:dyDescent="0.3">
      <c r="A5" s="14">
        <v>2019</v>
      </c>
      <c r="B5" s="14">
        <v>1.2933419E-2</v>
      </c>
      <c r="C5" s="14">
        <v>1.7652248020000001</v>
      </c>
      <c r="D5" s="14">
        <v>8.9711599999999999E-4</v>
      </c>
      <c r="E5" s="14">
        <v>0.31301864499999998</v>
      </c>
      <c r="F5" s="14">
        <v>2.2970649359999999</v>
      </c>
      <c r="G5" s="14">
        <v>2.1306499999999999E-2</v>
      </c>
      <c r="H5" s="14">
        <v>0.46597688399999998</v>
      </c>
      <c r="I5" s="14">
        <v>2.392309E-3</v>
      </c>
      <c r="J5" s="14">
        <v>3.8276940000000002E-2</v>
      </c>
      <c r="K5" s="14">
        <v>1.0264499629999999</v>
      </c>
      <c r="L5" s="14">
        <v>2.5418279999999999E-3</v>
      </c>
      <c r="M5" s="14">
        <v>0</v>
      </c>
      <c r="N5" s="14">
        <v>6.5040890000000002E-3</v>
      </c>
      <c r="O5" s="14">
        <v>3.330018989</v>
      </c>
      <c r="P5" s="14"/>
      <c r="Q5" s="14">
        <f t="shared" si="0"/>
        <v>13.993220024848332</v>
      </c>
      <c r="R5" s="14">
        <f t="shared" si="1"/>
        <v>53.009451532590049</v>
      </c>
      <c r="S5" s="14">
        <f t="shared" si="2"/>
        <v>9.3999057072644199</v>
      </c>
      <c r="T5" s="14">
        <f t="shared" si="3"/>
        <v>76.402577264702799</v>
      </c>
      <c r="V5" s="14">
        <v>23612</v>
      </c>
      <c r="W5" s="14">
        <v>6233</v>
      </c>
      <c r="X5" s="14">
        <v>44543</v>
      </c>
    </row>
    <row r="6" spans="1:24" x14ac:dyDescent="0.3">
      <c r="A6" s="14">
        <v>2020</v>
      </c>
      <c r="B6" s="14">
        <v>2.4973769999999999E-2</v>
      </c>
      <c r="C6" s="14">
        <v>1.619896263</v>
      </c>
      <c r="D6" s="14">
        <v>1.9210589999999999E-3</v>
      </c>
      <c r="E6" s="14">
        <v>0.46607852700000002</v>
      </c>
      <c r="F6" s="14">
        <v>2.1902291969999998</v>
      </c>
      <c r="G6" s="14">
        <v>7.240916E-3</v>
      </c>
      <c r="H6" s="14">
        <v>0.76805426300000001</v>
      </c>
      <c r="I6" s="14">
        <v>1.4777400000000001E-4</v>
      </c>
      <c r="J6" s="14">
        <v>4.3002171999999998E-2</v>
      </c>
      <c r="K6" s="14">
        <v>1.492589145</v>
      </c>
      <c r="L6" s="14">
        <v>3.620458E-3</v>
      </c>
      <c r="M6" s="14">
        <v>3.6943399999999997E-4</v>
      </c>
      <c r="N6" s="14">
        <v>1.4112397E-2</v>
      </c>
      <c r="O6" s="14">
        <v>3.6969307379999998</v>
      </c>
      <c r="P6" s="14"/>
      <c r="Q6" s="14">
        <f t="shared" si="0"/>
        <v>20.775457194946238</v>
      </c>
      <c r="R6" s="14">
        <f t="shared" si="1"/>
        <v>43.817327880920665</v>
      </c>
      <c r="S6" s="14">
        <f t="shared" si="2"/>
        <v>12.607174979213799</v>
      </c>
      <c r="T6" s="14">
        <f t="shared" si="3"/>
        <v>77.199960055080695</v>
      </c>
      <c r="V6" s="14">
        <v>21924</v>
      </c>
      <c r="W6" s="14">
        <v>10395</v>
      </c>
      <c r="X6" s="14">
        <v>50035</v>
      </c>
    </row>
    <row r="7" spans="1:24" x14ac:dyDescent="0.3">
      <c r="A7" s="14">
        <v>2021</v>
      </c>
      <c r="B7" s="14">
        <v>4.0228499999999997E-3</v>
      </c>
      <c r="C7" s="14">
        <v>1.456637336</v>
      </c>
      <c r="D7" s="14">
        <v>1.097141E-3</v>
      </c>
      <c r="E7" s="14">
        <v>0.48259568899999999</v>
      </c>
      <c r="F7" s="14">
        <v>2.0060854749999999</v>
      </c>
      <c r="G7" s="14">
        <v>1.2434262999999999E-2</v>
      </c>
      <c r="H7" s="14">
        <v>1.0245101270000001</v>
      </c>
      <c r="I7" s="14">
        <v>8.0457E-4</v>
      </c>
      <c r="J7" s="14">
        <v>1.4482259000000001E-2</v>
      </c>
      <c r="K7" s="14">
        <v>1.856654891</v>
      </c>
      <c r="L7" s="14">
        <v>2.340567E-3</v>
      </c>
      <c r="M7" s="3">
        <v>7.3142699999999993E-5</v>
      </c>
      <c r="N7" s="14">
        <v>1.1922264E-2</v>
      </c>
      <c r="O7" s="14">
        <v>3.8746626289999999</v>
      </c>
      <c r="P7" s="14"/>
      <c r="Q7" s="14">
        <f t="shared" si="0"/>
        <v>26.441273088707927</v>
      </c>
      <c r="R7" s="14">
        <f t="shared" si="1"/>
        <v>37.593913986156238</v>
      </c>
      <c r="S7" s="14">
        <f t="shared" si="2"/>
        <v>12.455166686978156</v>
      </c>
      <c r="T7" s="14">
        <f t="shared" si="3"/>
        <v>76.490353761842329</v>
      </c>
      <c r="V7" s="14">
        <v>19915</v>
      </c>
      <c r="W7" s="14">
        <v>14007</v>
      </c>
      <c r="X7" s="14">
        <v>52974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90" zoomScaleNormal="90" workbookViewId="0">
      <selection activeCell="A2" sqref="A2:G30"/>
    </sheetView>
  </sheetViews>
  <sheetFormatPr defaultRowHeight="14.4" x14ac:dyDescent="0.3"/>
  <cols>
    <col min="1" max="1" width="8.88671875" style="14"/>
  </cols>
  <sheetData>
    <row r="1" spans="1:19" s="14" customFormat="1" x14ac:dyDescent="0.3">
      <c r="B1" s="16" t="s">
        <v>74</v>
      </c>
      <c r="C1" s="16"/>
      <c r="D1" s="16"/>
      <c r="E1" s="16"/>
      <c r="F1" s="16"/>
      <c r="G1" s="16"/>
      <c r="H1" s="16" t="s">
        <v>0</v>
      </c>
      <c r="I1" s="16"/>
      <c r="J1" s="16"/>
      <c r="K1" s="16"/>
      <c r="L1" s="16"/>
      <c r="M1" s="16"/>
      <c r="N1" s="16" t="s">
        <v>75</v>
      </c>
      <c r="O1" s="16"/>
      <c r="P1" s="16"/>
      <c r="Q1" s="16"/>
      <c r="R1" s="16"/>
      <c r="S1" s="16"/>
    </row>
    <row r="2" spans="1:19" x14ac:dyDescent="0.3">
      <c r="A2" s="14" t="s">
        <v>73</v>
      </c>
      <c r="B2" s="2" t="s">
        <v>67</v>
      </c>
      <c r="C2" s="2" t="s">
        <v>68</v>
      </c>
      <c r="D2" s="2" t="s">
        <v>69</v>
      </c>
      <c r="E2" s="2" t="s">
        <v>71</v>
      </c>
      <c r="F2" s="2" t="s">
        <v>70</v>
      </c>
      <c r="G2" s="2" t="s">
        <v>72</v>
      </c>
      <c r="H2" s="2" t="s">
        <v>67</v>
      </c>
      <c r="I2" s="2" t="s">
        <v>68</v>
      </c>
      <c r="J2" s="2" t="s">
        <v>69</v>
      </c>
      <c r="K2" s="2" t="s">
        <v>71</v>
      </c>
      <c r="L2" s="2" t="s">
        <v>70</v>
      </c>
      <c r="M2" s="2" t="s">
        <v>72</v>
      </c>
      <c r="N2" s="2" t="s">
        <v>67</v>
      </c>
      <c r="O2" s="2" t="s">
        <v>68</v>
      </c>
      <c r="P2" s="2" t="s">
        <v>69</v>
      </c>
      <c r="Q2" s="2" t="s">
        <v>71</v>
      </c>
      <c r="R2" s="2" t="s">
        <v>70</v>
      </c>
      <c r="S2" s="2" t="s">
        <v>72</v>
      </c>
    </row>
    <row r="3" spans="1:19" x14ac:dyDescent="0.3">
      <c r="A3" s="14" t="s">
        <v>19</v>
      </c>
      <c r="B3" s="14">
        <v>304</v>
      </c>
      <c r="C3" s="14">
        <v>298</v>
      </c>
      <c r="D3" s="14">
        <v>344</v>
      </c>
      <c r="E3" s="14">
        <v>264</v>
      </c>
      <c r="F3" s="14">
        <v>224</v>
      </c>
      <c r="G3" s="14">
        <v>101</v>
      </c>
      <c r="H3" s="14">
        <v>517.4</v>
      </c>
      <c r="I3" s="14">
        <v>521.29999999999995</v>
      </c>
      <c r="J3" s="14">
        <v>520.29999999999995</v>
      </c>
      <c r="K3" s="14">
        <v>523.20000000000005</v>
      </c>
      <c r="L3" s="14">
        <v>526</v>
      </c>
      <c r="M3" s="14">
        <v>528.5</v>
      </c>
      <c r="N3">
        <f>B3/H3</f>
        <v>0.58755315036722078</v>
      </c>
      <c r="O3">
        <f>C3/I3</f>
        <v>0.57164780356800315</v>
      </c>
      <c r="P3" s="14">
        <f t="shared" ref="P3:S18" si="0">D3/J3</f>
        <v>0.66115702479338845</v>
      </c>
      <c r="Q3" s="14">
        <f t="shared" si="0"/>
        <v>0.50458715596330272</v>
      </c>
      <c r="R3" s="14">
        <f t="shared" si="0"/>
        <v>0.42585551330798477</v>
      </c>
      <c r="S3" s="14">
        <f t="shared" si="0"/>
        <v>0.19110690633869443</v>
      </c>
    </row>
    <row r="4" spans="1:19" x14ac:dyDescent="0.3">
      <c r="A4" s="14" t="s">
        <v>20</v>
      </c>
      <c r="B4" s="14">
        <v>3</v>
      </c>
      <c r="C4" s="14">
        <v>1</v>
      </c>
      <c r="D4" s="14">
        <v>2</v>
      </c>
      <c r="E4" s="14">
        <v>1</v>
      </c>
      <c r="F4" s="14">
        <v>23</v>
      </c>
      <c r="G4" s="14">
        <v>33</v>
      </c>
      <c r="H4" s="14">
        <v>13.2</v>
      </c>
      <c r="I4" s="14">
        <v>13.3</v>
      </c>
      <c r="J4" s="14">
        <v>14.9</v>
      </c>
      <c r="K4" s="14">
        <v>15.1</v>
      </c>
      <c r="L4" s="14">
        <v>15.2</v>
      </c>
      <c r="M4" s="14">
        <v>15.4</v>
      </c>
      <c r="N4" s="14">
        <f t="shared" ref="N4:N30" si="1">B4/H4</f>
        <v>0.22727272727272729</v>
      </c>
      <c r="O4" s="14">
        <f t="shared" ref="O4:O29" si="2">C4/I4</f>
        <v>7.5187969924812026E-2</v>
      </c>
      <c r="P4" s="14">
        <f t="shared" si="0"/>
        <v>0.13422818791946309</v>
      </c>
      <c r="Q4" s="14">
        <f t="shared" si="0"/>
        <v>6.6225165562913912E-2</v>
      </c>
      <c r="R4" s="14">
        <f t="shared" si="0"/>
        <v>1.5131578947368423</v>
      </c>
      <c r="S4" s="14">
        <f t="shared" si="0"/>
        <v>2.1428571428571428</v>
      </c>
    </row>
    <row r="5" spans="1:19" x14ac:dyDescent="0.3">
      <c r="A5" s="14" t="s">
        <v>21</v>
      </c>
      <c r="B5" s="14">
        <v>582</v>
      </c>
      <c r="C5" s="14">
        <v>592</v>
      </c>
      <c r="D5" s="14">
        <v>823</v>
      </c>
      <c r="E5" s="14">
        <v>1113</v>
      </c>
      <c r="F5" s="14">
        <v>1500</v>
      </c>
      <c r="G5" s="14">
        <v>1965</v>
      </c>
      <c r="H5" s="14">
        <v>325.8</v>
      </c>
      <c r="I5" s="14">
        <v>329.3</v>
      </c>
      <c r="J5" s="14">
        <v>340.4</v>
      </c>
      <c r="K5" s="14">
        <v>344.2</v>
      </c>
      <c r="L5" s="14">
        <v>347.9</v>
      </c>
      <c r="M5" s="14">
        <v>351.6</v>
      </c>
      <c r="N5" s="14">
        <f t="shared" si="1"/>
        <v>1.7863720073664824</v>
      </c>
      <c r="O5" s="14">
        <f t="shared" si="2"/>
        <v>1.797752808988764</v>
      </c>
      <c r="P5" s="14">
        <f t="shared" si="0"/>
        <v>2.4177438307873094</v>
      </c>
      <c r="Q5" s="14">
        <f t="shared" si="0"/>
        <v>3.2335851249273677</v>
      </c>
      <c r="R5" s="14">
        <f t="shared" si="0"/>
        <v>4.3115837884449562</v>
      </c>
      <c r="S5" s="14">
        <f t="shared" si="0"/>
        <v>5.5887372013651877</v>
      </c>
    </row>
    <row r="6" spans="1:19" x14ac:dyDescent="0.3">
      <c r="A6" s="14" t="s">
        <v>22</v>
      </c>
      <c r="B6" s="14">
        <v>272</v>
      </c>
      <c r="C6" s="14">
        <v>0</v>
      </c>
      <c r="D6" s="14">
        <v>2</v>
      </c>
      <c r="E6" s="14">
        <v>24</v>
      </c>
      <c r="F6" s="14">
        <v>16</v>
      </c>
      <c r="G6" s="14">
        <v>5</v>
      </c>
      <c r="H6" s="14">
        <v>1043</v>
      </c>
      <c r="I6" s="14">
        <v>1054.5</v>
      </c>
      <c r="J6" s="14">
        <v>1183.3</v>
      </c>
      <c r="K6" s="14">
        <v>1201.0999999999999</v>
      </c>
      <c r="L6" s="14">
        <v>1219</v>
      </c>
      <c r="M6" s="14">
        <v>1237</v>
      </c>
      <c r="N6" s="14">
        <f t="shared" si="1"/>
        <v>0.26078619367209971</v>
      </c>
      <c r="O6" s="14">
        <f t="shared" si="2"/>
        <v>0</v>
      </c>
      <c r="P6" s="14">
        <f t="shared" si="0"/>
        <v>1.6901884560128456E-3</v>
      </c>
      <c r="Q6" s="14">
        <f t="shared" si="0"/>
        <v>1.998168345683124E-2</v>
      </c>
      <c r="R6" s="14">
        <f t="shared" si="0"/>
        <v>1.3125512715340444E-2</v>
      </c>
      <c r="S6" s="14">
        <f t="shared" si="0"/>
        <v>4.0420371867421184E-3</v>
      </c>
    </row>
    <row r="7" spans="1:19" x14ac:dyDescent="0.3">
      <c r="A7" s="14" t="s">
        <v>23</v>
      </c>
      <c r="B7" s="14">
        <v>26</v>
      </c>
      <c r="C7" s="14">
        <v>28</v>
      </c>
      <c r="D7" s="14">
        <v>18</v>
      </c>
      <c r="E7" s="14">
        <v>19</v>
      </c>
      <c r="F7" s="14">
        <v>20</v>
      </c>
      <c r="G7" s="14">
        <v>23</v>
      </c>
      <c r="H7" s="14">
        <v>259.89999999999998</v>
      </c>
      <c r="I7" s="14">
        <v>262.89999999999998</v>
      </c>
      <c r="J7" s="14">
        <v>284.7</v>
      </c>
      <c r="K7" s="14">
        <v>288.5</v>
      </c>
      <c r="L7" s="14">
        <v>292.39999999999998</v>
      </c>
      <c r="M7" s="14">
        <v>296.10000000000002</v>
      </c>
      <c r="N7" s="14">
        <f t="shared" si="1"/>
        <v>0.10003847633705272</v>
      </c>
      <c r="O7" s="14">
        <f t="shared" si="2"/>
        <v>0.10650437428680107</v>
      </c>
      <c r="P7" s="14">
        <f t="shared" si="0"/>
        <v>6.3224446786090627E-2</v>
      </c>
      <c r="Q7" s="14">
        <f t="shared" si="0"/>
        <v>6.5857885615251299E-2</v>
      </c>
      <c r="R7" s="14">
        <f t="shared" si="0"/>
        <v>6.8399452804377564E-2</v>
      </c>
      <c r="S7" s="14">
        <f t="shared" si="0"/>
        <v>7.7676460655184049E-2</v>
      </c>
    </row>
    <row r="8" spans="1:19" x14ac:dyDescent="0.3">
      <c r="A8" s="14" t="s">
        <v>24</v>
      </c>
      <c r="B8" s="14">
        <v>20</v>
      </c>
      <c r="C8" s="14">
        <v>4</v>
      </c>
      <c r="D8" s="14">
        <v>10</v>
      </c>
      <c r="E8" s="14">
        <v>0</v>
      </c>
      <c r="F8" s="14">
        <v>5</v>
      </c>
      <c r="G8" s="14">
        <v>2</v>
      </c>
      <c r="H8" s="14">
        <v>19.899999999999999</v>
      </c>
      <c r="I8" s="14">
        <v>20.399999999999999</v>
      </c>
      <c r="J8" s="14">
        <v>15.3</v>
      </c>
      <c r="K8" s="14">
        <v>15.4</v>
      </c>
      <c r="L8" s="14">
        <v>15.5</v>
      </c>
      <c r="M8" s="14">
        <v>15.6</v>
      </c>
      <c r="N8" s="14">
        <f t="shared" si="1"/>
        <v>1.0050251256281408</v>
      </c>
      <c r="O8" s="14">
        <f t="shared" si="2"/>
        <v>0.19607843137254904</v>
      </c>
      <c r="P8" s="14">
        <f t="shared" si="0"/>
        <v>0.65359477124183007</v>
      </c>
      <c r="Q8" s="14">
        <f t="shared" si="0"/>
        <v>0</v>
      </c>
      <c r="R8" s="14">
        <f t="shared" si="0"/>
        <v>0.32258064516129031</v>
      </c>
      <c r="S8" s="14">
        <f t="shared" si="0"/>
        <v>0.12820512820512822</v>
      </c>
    </row>
    <row r="9" spans="1:19" x14ac:dyDescent="0.3">
      <c r="A9" s="14" t="s">
        <v>25</v>
      </c>
      <c r="B9" s="14">
        <v>68</v>
      </c>
      <c r="C9" s="14">
        <v>57</v>
      </c>
      <c r="D9" s="14">
        <v>160</v>
      </c>
      <c r="E9" s="14">
        <v>206</v>
      </c>
      <c r="F9" s="14">
        <v>202</v>
      </c>
      <c r="G9" s="14">
        <v>278</v>
      </c>
      <c r="H9" s="14">
        <v>630.79999999999995</v>
      </c>
      <c r="I9" s="14">
        <v>637.70000000000005</v>
      </c>
      <c r="J9" s="14">
        <v>673.2</v>
      </c>
      <c r="K9" s="14">
        <v>682.5</v>
      </c>
      <c r="L9" s="14">
        <v>691.7</v>
      </c>
      <c r="M9" s="14">
        <v>700.8</v>
      </c>
      <c r="N9" s="14">
        <f t="shared" si="1"/>
        <v>0.10779961953075461</v>
      </c>
      <c r="O9" s="14">
        <f t="shared" si="2"/>
        <v>8.9383722753645908E-2</v>
      </c>
      <c r="P9" s="14">
        <f t="shared" si="0"/>
        <v>0.23767082590612001</v>
      </c>
      <c r="Q9" s="14">
        <f t="shared" si="0"/>
        <v>0.30183150183150181</v>
      </c>
      <c r="R9" s="14">
        <f t="shared" si="0"/>
        <v>0.29203411883764635</v>
      </c>
      <c r="S9" s="14">
        <f t="shared" si="0"/>
        <v>0.39668949771689499</v>
      </c>
    </row>
    <row r="10" spans="1:19" x14ac:dyDescent="0.3">
      <c r="A10" s="14" t="s">
        <v>26</v>
      </c>
      <c r="B10" s="14">
        <v>337</v>
      </c>
      <c r="C10" s="14">
        <v>281</v>
      </c>
      <c r="D10" s="14">
        <v>197</v>
      </c>
      <c r="E10" s="14">
        <v>195</v>
      </c>
      <c r="F10" s="14">
        <v>263</v>
      </c>
      <c r="G10" s="14">
        <v>185</v>
      </c>
      <c r="H10" s="14">
        <v>276.10000000000002</v>
      </c>
      <c r="I10" s="14">
        <v>280</v>
      </c>
      <c r="J10" s="14">
        <v>284</v>
      </c>
      <c r="K10" s="14">
        <v>288.10000000000002</v>
      </c>
      <c r="L10" s="14">
        <v>292.10000000000002</v>
      </c>
      <c r="M10" s="14">
        <v>296</v>
      </c>
      <c r="N10" s="14">
        <f t="shared" si="1"/>
        <v>1.2205722564288299</v>
      </c>
      <c r="O10" s="14">
        <f t="shared" si="2"/>
        <v>1.0035714285714286</v>
      </c>
      <c r="P10" s="14">
        <f t="shared" si="0"/>
        <v>0.69366197183098588</v>
      </c>
      <c r="Q10" s="14">
        <f t="shared" si="0"/>
        <v>0.67684831655675104</v>
      </c>
      <c r="R10" s="14">
        <f t="shared" si="0"/>
        <v>0.90037658336186233</v>
      </c>
      <c r="S10" s="14">
        <f t="shared" si="0"/>
        <v>0.625</v>
      </c>
    </row>
    <row r="11" spans="1:19" x14ac:dyDescent="0.3">
      <c r="A11" s="14" t="s">
        <v>27</v>
      </c>
      <c r="B11" s="14">
        <v>16</v>
      </c>
      <c r="C11" s="14">
        <v>22</v>
      </c>
      <c r="D11" s="14">
        <v>26</v>
      </c>
      <c r="E11" s="14">
        <v>25</v>
      </c>
      <c r="F11" s="14">
        <v>22</v>
      </c>
      <c r="G11" s="14">
        <v>23</v>
      </c>
      <c r="H11" s="14">
        <v>71.2</v>
      </c>
      <c r="I11" s="14">
        <v>71.7</v>
      </c>
      <c r="J11" s="14">
        <v>72.7</v>
      </c>
      <c r="K11" s="14">
        <v>73.2</v>
      </c>
      <c r="L11" s="14">
        <v>73.599999999999994</v>
      </c>
      <c r="M11" s="14">
        <v>74.099999999999994</v>
      </c>
      <c r="N11" s="14">
        <f t="shared" si="1"/>
        <v>0.2247191011235955</v>
      </c>
      <c r="O11" s="14">
        <f t="shared" si="2"/>
        <v>0.30683403068340304</v>
      </c>
      <c r="P11" s="14">
        <f t="shared" si="0"/>
        <v>0.35763411279229712</v>
      </c>
      <c r="Q11" s="14">
        <f t="shared" si="0"/>
        <v>0.34153005464480873</v>
      </c>
      <c r="R11" s="14">
        <f t="shared" si="0"/>
        <v>0.29891304347826092</v>
      </c>
      <c r="S11" s="14">
        <f t="shared" si="0"/>
        <v>0.31039136302294201</v>
      </c>
    </row>
    <row r="12" spans="1:19" x14ac:dyDescent="0.3">
      <c r="A12" s="14" t="s">
        <v>28</v>
      </c>
      <c r="B12" s="14">
        <v>258</v>
      </c>
      <c r="C12" s="14">
        <v>489</v>
      </c>
      <c r="D12" s="14">
        <v>648</v>
      </c>
      <c r="E12" s="14">
        <v>1004</v>
      </c>
      <c r="F12" s="14">
        <v>941</v>
      </c>
      <c r="G12" s="14">
        <v>791</v>
      </c>
      <c r="H12" s="14">
        <v>338</v>
      </c>
      <c r="I12" s="14">
        <v>342.1</v>
      </c>
      <c r="J12" s="14">
        <v>370.5</v>
      </c>
      <c r="K12" s="14">
        <v>375.8</v>
      </c>
      <c r="L12" s="14">
        <v>381.2</v>
      </c>
      <c r="M12" s="14">
        <v>386.4</v>
      </c>
      <c r="N12" s="14">
        <f t="shared" si="1"/>
        <v>0.76331360946745563</v>
      </c>
      <c r="O12" s="14">
        <f t="shared" si="2"/>
        <v>1.4294066062554807</v>
      </c>
      <c r="P12" s="14">
        <f t="shared" si="0"/>
        <v>1.7489878542510122</v>
      </c>
      <c r="Q12" s="14">
        <f t="shared" si="0"/>
        <v>2.6716338477913784</v>
      </c>
      <c r="R12" s="14">
        <f t="shared" si="0"/>
        <v>2.468520461699895</v>
      </c>
      <c r="S12" s="14">
        <f t="shared" si="0"/>
        <v>2.0471014492753623</v>
      </c>
    </row>
    <row r="13" spans="1:19" x14ac:dyDescent="0.3">
      <c r="A13" s="14" t="s">
        <v>29</v>
      </c>
      <c r="B13" s="14">
        <v>996</v>
      </c>
      <c r="C13" s="14">
        <v>2952</v>
      </c>
      <c r="D13" s="14">
        <v>5526</v>
      </c>
      <c r="E13" s="14">
        <v>11700</v>
      </c>
      <c r="F13" s="14">
        <v>10109</v>
      </c>
      <c r="G13" s="14">
        <v>7581</v>
      </c>
      <c r="H13" s="14">
        <v>625.70000000000005</v>
      </c>
      <c r="I13" s="14">
        <v>630.9</v>
      </c>
      <c r="J13" s="14">
        <v>654.5</v>
      </c>
      <c r="K13" s="14">
        <v>659.7</v>
      </c>
      <c r="L13" s="14">
        <v>665</v>
      </c>
      <c r="M13" s="14">
        <v>669.9</v>
      </c>
      <c r="N13" s="14">
        <f t="shared" si="1"/>
        <v>1.5918171647754513</v>
      </c>
      <c r="O13" s="14">
        <f t="shared" si="2"/>
        <v>4.6790299572039942</v>
      </c>
      <c r="P13" s="14">
        <f t="shared" si="0"/>
        <v>8.4430863254392658</v>
      </c>
      <c r="Q13" s="14">
        <f t="shared" si="0"/>
        <v>17.735334242837652</v>
      </c>
      <c r="R13" s="14">
        <f t="shared" si="0"/>
        <v>15.201503759398497</v>
      </c>
      <c r="S13" s="14">
        <f t="shared" si="0"/>
        <v>11.316614420062697</v>
      </c>
    </row>
    <row r="14" spans="1:19" x14ac:dyDescent="0.3">
      <c r="A14" s="14" t="s">
        <v>30</v>
      </c>
      <c r="B14" s="14">
        <v>146</v>
      </c>
      <c r="C14" s="14">
        <v>111</v>
      </c>
      <c r="D14" s="14">
        <v>123</v>
      </c>
      <c r="E14" s="14">
        <v>90</v>
      </c>
      <c r="F14" s="14">
        <v>124</v>
      </c>
      <c r="G14" s="14">
        <v>179</v>
      </c>
      <c r="H14" s="14">
        <v>357.5</v>
      </c>
      <c r="I14" s="14">
        <v>359.4</v>
      </c>
      <c r="J14" s="14">
        <v>350</v>
      </c>
      <c r="K14" s="14">
        <v>351.9</v>
      </c>
      <c r="L14" s="14">
        <v>353.7</v>
      </c>
      <c r="M14" s="14">
        <v>355.4</v>
      </c>
      <c r="N14" s="14">
        <f t="shared" si="1"/>
        <v>0.40839160839160837</v>
      </c>
      <c r="O14" s="14">
        <f t="shared" si="2"/>
        <v>0.30884808013355597</v>
      </c>
      <c r="P14" s="14">
        <f t="shared" si="0"/>
        <v>0.35142857142857142</v>
      </c>
      <c r="Q14" s="14">
        <f t="shared" si="0"/>
        <v>0.25575447570332482</v>
      </c>
      <c r="R14" s="14">
        <f t="shared" si="0"/>
        <v>0.35057958722080862</v>
      </c>
      <c r="S14" s="14">
        <f t="shared" si="0"/>
        <v>0.50365785030951049</v>
      </c>
    </row>
    <row r="15" spans="1:19" x14ac:dyDescent="0.3">
      <c r="A15" s="14" t="s">
        <v>31</v>
      </c>
      <c r="B15" s="14">
        <v>152</v>
      </c>
      <c r="C15" s="14">
        <v>148</v>
      </c>
      <c r="D15" s="14">
        <v>243</v>
      </c>
      <c r="E15" s="14">
        <v>277</v>
      </c>
      <c r="F15" s="14">
        <v>214</v>
      </c>
      <c r="G15" s="14">
        <v>154</v>
      </c>
      <c r="H15" s="14">
        <v>782.6</v>
      </c>
      <c r="I15" s="14">
        <v>793.3</v>
      </c>
      <c r="J15" s="14">
        <v>814.7</v>
      </c>
      <c r="K15" s="14">
        <v>826.1</v>
      </c>
      <c r="L15" s="14">
        <v>837.6</v>
      </c>
      <c r="M15" s="14">
        <v>848.6</v>
      </c>
      <c r="N15" s="14">
        <f t="shared" si="1"/>
        <v>0.19422438027089189</v>
      </c>
      <c r="O15" s="14">
        <f t="shared" si="2"/>
        <v>0.18656246060758858</v>
      </c>
      <c r="P15" s="14">
        <f t="shared" si="0"/>
        <v>0.29826930158340492</v>
      </c>
      <c r="Q15" s="14">
        <f t="shared" si="0"/>
        <v>0.33531049509744582</v>
      </c>
      <c r="R15" s="14">
        <f t="shared" si="0"/>
        <v>0.25549188156638014</v>
      </c>
      <c r="S15" s="14">
        <f t="shared" si="0"/>
        <v>0.1814753711996229</v>
      </c>
    </row>
    <row r="16" spans="1:19" x14ac:dyDescent="0.3">
      <c r="A16" s="14" t="s">
        <v>32</v>
      </c>
      <c r="B16" s="14">
        <v>235</v>
      </c>
      <c r="C16" s="14">
        <v>431</v>
      </c>
      <c r="D16" s="14">
        <v>383</v>
      </c>
      <c r="E16" s="14">
        <v>408</v>
      </c>
      <c r="F16" s="14">
        <v>394</v>
      </c>
      <c r="G16" s="14">
        <v>344</v>
      </c>
      <c r="H16" s="14">
        <v>1205.5</v>
      </c>
      <c r="I16" s="14">
        <v>1219.9000000000001</v>
      </c>
      <c r="J16" s="14">
        <v>1213.9000000000001</v>
      </c>
      <c r="K16" s="14">
        <v>1225.3</v>
      </c>
      <c r="L16" s="14">
        <v>1236.8</v>
      </c>
      <c r="M16" s="14">
        <v>1247.5999999999999</v>
      </c>
      <c r="N16" s="14">
        <f t="shared" si="1"/>
        <v>0.19493985897967647</v>
      </c>
      <c r="O16" s="14">
        <f t="shared" si="2"/>
        <v>0.35330764816788257</v>
      </c>
      <c r="P16" s="14">
        <f t="shared" si="0"/>
        <v>0.31551198616030973</v>
      </c>
      <c r="Q16" s="14">
        <f t="shared" si="0"/>
        <v>0.33297967844609483</v>
      </c>
      <c r="R16" s="14">
        <f t="shared" si="0"/>
        <v>0.31856403622250973</v>
      </c>
      <c r="S16" s="14">
        <f t="shared" si="0"/>
        <v>0.27572940044886185</v>
      </c>
    </row>
    <row r="17" spans="1:19" x14ac:dyDescent="0.3">
      <c r="A17" s="14" t="s">
        <v>33</v>
      </c>
      <c r="B17" s="14">
        <v>0</v>
      </c>
      <c r="C17" s="14">
        <v>5</v>
      </c>
      <c r="D17" s="14">
        <v>0</v>
      </c>
      <c r="E17" s="14">
        <v>1</v>
      </c>
      <c r="F17" s="14">
        <v>0</v>
      </c>
      <c r="G17" s="14">
        <v>4</v>
      </c>
      <c r="H17" s="14">
        <v>26</v>
      </c>
      <c r="I17" s="14">
        <v>26.3</v>
      </c>
      <c r="J17" s="14">
        <v>30.8</v>
      </c>
      <c r="K17" s="14">
        <v>31.1</v>
      </c>
      <c r="L17" s="14">
        <v>31.4</v>
      </c>
      <c r="M17" s="14">
        <v>31.7</v>
      </c>
      <c r="N17" s="14">
        <f t="shared" si="1"/>
        <v>0</v>
      </c>
      <c r="O17" s="14">
        <f t="shared" si="2"/>
        <v>0.19011406844106463</v>
      </c>
      <c r="P17" s="14">
        <f t="shared" si="0"/>
        <v>0</v>
      </c>
      <c r="Q17" s="14">
        <f t="shared" si="0"/>
        <v>3.215434083601286E-2</v>
      </c>
      <c r="R17" s="14">
        <f t="shared" si="0"/>
        <v>0</v>
      </c>
      <c r="S17" s="14">
        <f t="shared" si="0"/>
        <v>0.12618296529968454</v>
      </c>
    </row>
    <row r="18" spans="1:19" x14ac:dyDescent="0.3">
      <c r="A18" s="14" t="s">
        <v>34</v>
      </c>
      <c r="B18" s="14">
        <v>36</v>
      </c>
      <c r="C18" s="14">
        <v>28</v>
      </c>
      <c r="D18" s="14">
        <v>50</v>
      </c>
      <c r="E18" s="14">
        <v>72</v>
      </c>
      <c r="F18" s="14">
        <v>88</v>
      </c>
      <c r="G18" s="14">
        <v>80</v>
      </c>
      <c r="H18" s="14">
        <v>27.8</v>
      </c>
      <c r="I18" s="14">
        <v>28.1</v>
      </c>
      <c r="J18" s="14">
        <v>32</v>
      </c>
      <c r="K18" s="14">
        <v>32.299999999999997</v>
      </c>
      <c r="L18" s="14">
        <v>32.6</v>
      </c>
      <c r="M18" s="14">
        <v>33</v>
      </c>
      <c r="N18" s="14">
        <f t="shared" si="1"/>
        <v>1.2949640287769784</v>
      </c>
      <c r="O18" s="14">
        <f t="shared" si="2"/>
        <v>0.99644128113878994</v>
      </c>
      <c r="P18" s="14">
        <f t="shared" si="0"/>
        <v>1.5625</v>
      </c>
      <c r="Q18" s="14">
        <f t="shared" si="0"/>
        <v>2.2291021671826625</v>
      </c>
      <c r="R18" s="14">
        <f t="shared" si="0"/>
        <v>2.6993865030674846</v>
      </c>
      <c r="S18" s="14">
        <f t="shared" si="0"/>
        <v>2.4242424242424243</v>
      </c>
    </row>
    <row r="19" spans="1:19" x14ac:dyDescent="0.3">
      <c r="A19" s="14" t="s">
        <v>35</v>
      </c>
      <c r="B19" s="14">
        <v>1</v>
      </c>
      <c r="C19" s="14">
        <v>5</v>
      </c>
      <c r="D19" s="14">
        <v>5</v>
      </c>
      <c r="E19" s="14">
        <v>5</v>
      </c>
      <c r="F19" s="14">
        <v>4</v>
      </c>
      <c r="G19" s="14">
        <v>10</v>
      </c>
      <c r="H19" s="14">
        <v>10.7</v>
      </c>
      <c r="I19" s="14">
        <v>10.8</v>
      </c>
      <c r="J19" s="14">
        <v>11.8</v>
      </c>
      <c r="K19" s="14">
        <v>12</v>
      </c>
      <c r="L19" s="14">
        <v>12.1</v>
      </c>
      <c r="M19" s="14">
        <v>12.2</v>
      </c>
      <c r="N19" s="14">
        <f t="shared" si="1"/>
        <v>9.3457943925233655E-2</v>
      </c>
      <c r="O19" s="14">
        <f t="shared" si="2"/>
        <v>0.46296296296296291</v>
      </c>
      <c r="P19" s="14">
        <f t="shared" ref="P19:P30" si="3">D19/J19</f>
        <v>0.42372881355932202</v>
      </c>
      <c r="Q19" s="14">
        <f t="shared" ref="Q19:Q30" si="4">E19/K19</f>
        <v>0.41666666666666669</v>
      </c>
      <c r="R19" s="14">
        <f t="shared" ref="R19:R30" si="5">F19/L19</f>
        <v>0.33057851239669422</v>
      </c>
      <c r="S19" s="14">
        <f t="shared" ref="S19:S30" si="6">G19/M19</f>
        <v>0.81967213114754101</v>
      </c>
    </row>
    <row r="20" spans="1:19" x14ac:dyDescent="0.3">
      <c r="A20" s="14" t="s">
        <v>36</v>
      </c>
      <c r="B20" s="14">
        <v>2</v>
      </c>
      <c r="C20" s="14">
        <v>0</v>
      </c>
      <c r="D20" s="14">
        <v>0</v>
      </c>
      <c r="E20" s="14">
        <v>2</v>
      </c>
      <c r="F20" s="14">
        <v>7</v>
      </c>
      <c r="G20" s="14">
        <v>3</v>
      </c>
      <c r="H20" s="14">
        <v>23.9</v>
      </c>
      <c r="I20" s="14">
        <v>24.1</v>
      </c>
      <c r="J20" s="14">
        <v>21.3</v>
      </c>
      <c r="K20" s="14">
        <v>21.6</v>
      </c>
      <c r="L20" s="14">
        <v>21.8</v>
      </c>
      <c r="M20" s="14">
        <v>22</v>
      </c>
      <c r="N20" s="14">
        <f t="shared" si="1"/>
        <v>8.3682008368200847E-2</v>
      </c>
      <c r="O20" s="14">
        <f t="shared" si="2"/>
        <v>0</v>
      </c>
      <c r="P20" s="14">
        <f t="shared" si="3"/>
        <v>0</v>
      </c>
      <c r="Q20" s="14">
        <f t="shared" si="4"/>
        <v>9.2592592592592587E-2</v>
      </c>
      <c r="R20" s="14">
        <f t="shared" si="5"/>
        <v>0.32110091743119262</v>
      </c>
      <c r="S20" s="14">
        <f t="shared" si="6"/>
        <v>0.13636363636363635</v>
      </c>
    </row>
    <row r="21" spans="1:19" x14ac:dyDescent="0.3">
      <c r="A21" s="14" t="s">
        <v>37</v>
      </c>
      <c r="B21" s="14">
        <v>6</v>
      </c>
      <c r="C21" s="14">
        <v>17</v>
      </c>
      <c r="D21" s="14">
        <v>4</v>
      </c>
      <c r="E21" s="14">
        <v>3</v>
      </c>
      <c r="F21" s="14">
        <v>138</v>
      </c>
      <c r="G21" s="14">
        <v>147</v>
      </c>
      <c r="H21" s="14">
        <v>425.9</v>
      </c>
      <c r="I21" s="14">
        <v>429.2</v>
      </c>
      <c r="J21" s="14">
        <v>435.5</v>
      </c>
      <c r="K21" s="14">
        <v>437.3</v>
      </c>
      <c r="L21" s="14">
        <v>454.7</v>
      </c>
      <c r="M21" s="14">
        <v>457.9</v>
      </c>
      <c r="N21" s="14">
        <f t="shared" si="1"/>
        <v>1.4087814040854662E-2</v>
      </c>
      <c r="O21" s="14">
        <f t="shared" si="2"/>
        <v>3.9608574091332713E-2</v>
      </c>
      <c r="P21" s="14">
        <f t="shared" si="3"/>
        <v>9.1848450057405284E-3</v>
      </c>
      <c r="Q21" s="14">
        <f t="shared" si="4"/>
        <v>6.8602789846787101E-3</v>
      </c>
      <c r="R21" s="14">
        <f t="shared" si="5"/>
        <v>0.30349681108423138</v>
      </c>
      <c r="S21" s="14">
        <f t="shared" si="6"/>
        <v>0.32103079274950863</v>
      </c>
    </row>
    <row r="22" spans="1:19" x14ac:dyDescent="0.3">
      <c r="A22" s="14" t="s">
        <v>38</v>
      </c>
      <c r="B22" s="14">
        <v>59</v>
      </c>
      <c r="C22" s="14">
        <v>32</v>
      </c>
      <c r="D22" s="14">
        <v>36</v>
      </c>
      <c r="E22" s="14">
        <v>25</v>
      </c>
      <c r="F22" s="14">
        <v>61</v>
      </c>
      <c r="G22" s="14">
        <v>67</v>
      </c>
      <c r="H22" s="14">
        <v>292</v>
      </c>
      <c r="I22" s="14">
        <v>294.60000000000002</v>
      </c>
      <c r="J22" s="14">
        <v>297</v>
      </c>
      <c r="K22" s="14">
        <v>299.39999999999998</v>
      </c>
      <c r="L22" s="14">
        <v>301.8</v>
      </c>
      <c r="M22" s="14">
        <v>304</v>
      </c>
      <c r="N22" s="14">
        <f t="shared" si="1"/>
        <v>0.20205479452054795</v>
      </c>
      <c r="O22" s="14">
        <f t="shared" si="2"/>
        <v>0.10862186014935504</v>
      </c>
      <c r="P22" s="14">
        <f t="shared" si="3"/>
        <v>0.12121212121212122</v>
      </c>
      <c r="Q22" s="14">
        <f t="shared" si="4"/>
        <v>8.350033400133601E-2</v>
      </c>
      <c r="R22" s="14">
        <f t="shared" si="5"/>
        <v>0.20212060967528164</v>
      </c>
      <c r="S22" s="14">
        <f t="shared" si="6"/>
        <v>0.22039473684210525</v>
      </c>
    </row>
    <row r="23" spans="1:19" x14ac:dyDescent="0.3">
      <c r="A23" s="14" t="s">
        <v>39</v>
      </c>
      <c r="B23" s="14">
        <v>243</v>
      </c>
      <c r="C23" s="14">
        <v>354</v>
      </c>
      <c r="D23" s="14">
        <v>476</v>
      </c>
      <c r="E23" s="14">
        <v>540</v>
      </c>
      <c r="F23" s="14">
        <v>316</v>
      </c>
      <c r="G23" s="14">
        <v>304</v>
      </c>
      <c r="H23" s="14">
        <v>732.8</v>
      </c>
      <c r="I23" s="14">
        <v>742.5</v>
      </c>
      <c r="J23" s="14">
        <v>765.9</v>
      </c>
      <c r="K23" s="14">
        <v>776</v>
      </c>
      <c r="L23" s="14">
        <v>786.1</v>
      </c>
      <c r="M23" s="14">
        <v>795.7</v>
      </c>
      <c r="N23" s="14">
        <f t="shared" si="1"/>
        <v>0.33160480349344978</v>
      </c>
      <c r="O23" s="14">
        <f t="shared" si="2"/>
        <v>0.47676767676767678</v>
      </c>
      <c r="P23" s="14">
        <f t="shared" si="3"/>
        <v>0.62149105627366497</v>
      </c>
      <c r="Q23" s="14">
        <f t="shared" si="4"/>
        <v>0.69587628865979378</v>
      </c>
      <c r="R23" s="14">
        <f t="shared" si="5"/>
        <v>0.40198448034601192</v>
      </c>
      <c r="S23" s="14">
        <f t="shared" si="6"/>
        <v>0.3820535377654895</v>
      </c>
    </row>
    <row r="24" spans="1:19" x14ac:dyDescent="0.3">
      <c r="A24" s="14" t="s">
        <v>40</v>
      </c>
      <c r="B24" s="14">
        <v>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6.5</v>
      </c>
      <c r="I24" s="14">
        <v>6.6</v>
      </c>
      <c r="J24" s="14">
        <v>6.6</v>
      </c>
      <c r="K24" s="14">
        <v>6.7</v>
      </c>
      <c r="L24" s="14">
        <v>6.7</v>
      </c>
      <c r="M24" s="14">
        <v>6.8</v>
      </c>
      <c r="N24" s="14">
        <f t="shared" si="1"/>
        <v>0.15384615384615385</v>
      </c>
      <c r="O24" s="14">
        <f t="shared" si="2"/>
        <v>0</v>
      </c>
      <c r="P24" s="14">
        <f t="shared" si="3"/>
        <v>0</v>
      </c>
      <c r="Q24" s="14">
        <f t="shared" si="4"/>
        <v>0</v>
      </c>
      <c r="R24" s="14">
        <f t="shared" si="5"/>
        <v>0</v>
      </c>
      <c r="S24" s="14">
        <f t="shared" si="6"/>
        <v>0</v>
      </c>
    </row>
    <row r="25" spans="1:19" x14ac:dyDescent="0.3">
      <c r="A25" s="14" t="s">
        <v>41</v>
      </c>
      <c r="B25" s="14">
        <v>71</v>
      </c>
      <c r="C25" s="14">
        <v>96</v>
      </c>
      <c r="D25" s="14">
        <v>67</v>
      </c>
      <c r="E25" s="14">
        <v>95</v>
      </c>
      <c r="F25" s="14">
        <v>123</v>
      </c>
      <c r="G25" s="14">
        <v>566</v>
      </c>
      <c r="H25" s="14">
        <v>695.2</v>
      </c>
      <c r="I25" s="14">
        <v>698.4</v>
      </c>
      <c r="J25" s="14">
        <v>754.6</v>
      </c>
      <c r="K25" s="14">
        <v>758.1</v>
      </c>
      <c r="L25" s="14">
        <v>761.7</v>
      </c>
      <c r="M25" s="14">
        <v>764.8</v>
      </c>
      <c r="N25" s="14">
        <f t="shared" si="1"/>
        <v>0.10212888377445339</v>
      </c>
      <c r="O25" s="14">
        <f t="shared" si="2"/>
        <v>0.13745704467353953</v>
      </c>
      <c r="P25" s="14">
        <f t="shared" si="3"/>
        <v>8.8788762258150009E-2</v>
      </c>
      <c r="Q25" s="14">
        <f t="shared" si="4"/>
        <v>0.12531328320802004</v>
      </c>
      <c r="R25" s="14">
        <f t="shared" si="5"/>
        <v>0.16148089799133516</v>
      </c>
      <c r="S25" s="14">
        <f t="shared" si="6"/>
        <v>0.74006276150627615</v>
      </c>
    </row>
    <row r="26" spans="1:19" x14ac:dyDescent="0.3">
      <c r="A26" s="14" t="s">
        <v>42</v>
      </c>
      <c r="B26" s="14">
        <v>495</v>
      </c>
      <c r="C26" s="14">
        <v>362</v>
      </c>
      <c r="D26" s="14">
        <v>465</v>
      </c>
      <c r="E26" s="14">
        <v>1486</v>
      </c>
      <c r="F26" s="14">
        <v>192</v>
      </c>
      <c r="G26" s="14">
        <v>548</v>
      </c>
      <c r="H26" s="14">
        <v>368.5</v>
      </c>
      <c r="I26" s="14">
        <v>371.3</v>
      </c>
      <c r="J26" s="14">
        <v>370.3</v>
      </c>
      <c r="K26" s="14">
        <v>372.8</v>
      </c>
      <c r="L26" s="14">
        <v>375.4</v>
      </c>
      <c r="M26" s="14">
        <v>377.7</v>
      </c>
      <c r="N26" s="14">
        <f t="shared" si="1"/>
        <v>1.3432835820895523</v>
      </c>
      <c r="O26" s="14">
        <f t="shared" si="2"/>
        <v>0.9749528683005656</v>
      </c>
      <c r="P26" s="14">
        <f t="shared" si="3"/>
        <v>1.2557385903321632</v>
      </c>
      <c r="Q26" s="14">
        <f t="shared" si="4"/>
        <v>3.9860515021459224</v>
      </c>
      <c r="R26" s="14">
        <f t="shared" si="5"/>
        <v>0.51145444858817268</v>
      </c>
      <c r="S26" s="14">
        <f t="shared" si="6"/>
        <v>1.450886947312682</v>
      </c>
    </row>
    <row r="27" spans="1:19" x14ac:dyDescent="0.3">
      <c r="A27" s="14" t="s">
        <v>43</v>
      </c>
      <c r="B27" s="14">
        <v>2</v>
      </c>
      <c r="C27" s="14">
        <v>2</v>
      </c>
      <c r="D27" s="14">
        <v>12</v>
      </c>
      <c r="E27" s="14">
        <v>9</v>
      </c>
      <c r="F27" s="14">
        <v>17</v>
      </c>
      <c r="G27" s="14">
        <v>13</v>
      </c>
      <c r="H27" s="14">
        <v>38.4</v>
      </c>
      <c r="I27" s="14">
        <v>38.799999999999997</v>
      </c>
      <c r="J27" s="14">
        <v>39.6</v>
      </c>
      <c r="K27" s="14">
        <v>40</v>
      </c>
      <c r="L27" s="14">
        <v>40.4</v>
      </c>
      <c r="M27" s="14">
        <v>40.799999999999997</v>
      </c>
      <c r="N27" s="14">
        <f t="shared" si="1"/>
        <v>5.2083333333333336E-2</v>
      </c>
      <c r="O27" s="14">
        <f t="shared" si="2"/>
        <v>5.1546391752577324E-2</v>
      </c>
      <c r="P27" s="14">
        <f t="shared" si="3"/>
        <v>0.30303030303030304</v>
      </c>
      <c r="Q27" s="14">
        <f t="shared" si="4"/>
        <v>0.22500000000000001</v>
      </c>
      <c r="R27" s="14">
        <f t="shared" si="5"/>
        <v>0.42079207920792083</v>
      </c>
      <c r="S27" s="14">
        <f t="shared" si="6"/>
        <v>0.31862745098039219</v>
      </c>
    </row>
    <row r="28" spans="1:19" x14ac:dyDescent="0.3">
      <c r="A28" s="14" t="s">
        <v>44</v>
      </c>
      <c r="B28" s="14">
        <v>2197</v>
      </c>
      <c r="C28" s="14">
        <v>3509</v>
      </c>
      <c r="D28" s="14">
        <v>4285</v>
      </c>
      <c r="E28" s="14">
        <v>5853</v>
      </c>
      <c r="F28" s="14">
        <v>6616</v>
      </c>
      <c r="G28" s="14">
        <v>5688</v>
      </c>
      <c r="H28" s="14">
        <v>2192.4</v>
      </c>
      <c r="I28" s="14">
        <v>2226.1</v>
      </c>
      <c r="J28" s="14">
        <v>2230</v>
      </c>
      <c r="K28" s="14">
        <v>2259.6999999999998</v>
      </c>
      <c r="L28" s="14">
        <v>2289.3000000000002</v>
      </c>
      <c r="M28" s="14">
        <v>2317</v>
      </c>
      <c r="N28" s="14">
        <f t="shared" si="1"/>
        <v>1.0020981572705709</v>
      </c>
      <c r="O28" s="14">
        <f t="shared" si="2"/>
        <v>1.5762993576209514</v>
      </c>
      <c r="P28" s="14">
        <f t="shared" si="3"/>
        <v>1.9215246636771302</v>
      </c>
      <c r="Q28" s="14">
        <f t="shared" si="4"/>
        <v>2.5901668363057047</v>
      </c>
      <c r="R28" s="14">
        <f t="shared" si="5"/>
        <v>2.8899663652644909</v>
      </c>
      <c r="S28" s="14">
        <f t="shared" si="6"/>
        <v>2.454898575744497</v>
      </c>
    </row>
    <row r="29" spans="1:19" x14ac:dyDescent="0.3">
      <c r="A29" s="14" t="s">
        <v>45</v>
      </c>
      <c r="B29" s="14">
        <v>29</v>
      </c>
      <c r="C29" s="14">
        <v>95</v>
      </c>
      <c r="D29" s="14">
        <v>102</v>
      </c>
      <c r="E29" s="14">
        <v>64</v>
      </c>
      <c r="F29" s="14">
        <v>188</v>
      </c>
      <c r="G29" s="14">
        <v>634</v>
      </c>
      <c r="H29" s="14">
        <v>106.8</v>
      </c>
      <c r="I29" s="14">
        <v>108</v>
      </c>
      <c r="J29" s="14">
        <v>110.6</v>
      </c>
      <c r="K29" s="14">
        <v>111.8</v>
      </c>
      <c r="L29" s="14">
        <v>113.1</v>
      </c>
      <c r="M29" s="14">
        <v>114.4</v>
      </c>
      <c r="N29" s="14">
        <f t="shared" si="1"/>
        <v>0.27153558052434457</v>
      </c>
      <c r="O29" s="14">
        <f t="shared" si="2"/>
        <v>0.87962962962962965</v>
      </c>
      <c r="P29" s="14">
        <f t="shared" si="3"/>
        <v>0.92224231464737794</v>
      </c>
      <c r="Q29" s="14">
        <f t="shared" si="4"/>
        <v>0.57245080500894452</v>
      </c>
      <c r="R29" s="14">
        <f t="shared" si="5"/>
        <v>1.6622458001768348</v>
      </c>
      <c r="S29" s="14">
        <f t="shared" si="6"/>
        <v>5.5419580419580416</v>
      </c>
    </row>
    <row r="30" spans="1:19" x14ac:dyDescent="0.3">
      <c r="A30" s="14" t="s">
        <v>46</v>
      </c>
      <c r="B30" s="14">
        <v>181</v>
      </c>
      <c r="C30" s="14">
        <v>103</v>
      </c>
      <c r="D30" s="14">
        <v>64</v>
      </c>
      <c r="E30" s="14">
        <v>64</v>
      </c>
      <c r="F30" s="14">
        <v>26</v>
      </c>
      <c r="G30" s="14">
        <v>23</v>
      </c>
      <c r="H30" s="14">
        <v>938.3</v>
      </c>
      <c r="I30" s="14">
        <v>946</v>
      </c>
      <c r="J30" s="14">
        <v>965</v>
      </c>
      <c r="K30" s="14">
        <v>971.1</v>
      </c>
      <c r="L30" s="14">
        <v>977.2</v>
      </c>
      <c r="M30" s="14">
        <v>982.8</v>
      </c>
      <c r="N30" s="14">
        <f t="shared" si="1"/>
        <v>0.19290205691143558</v>
      </c>
      <c r="O30" s="14">
        <f>C30/I30</f>
        <v>0.10887949260042283</v>
      </c>
      <c r="P30" s="14">
        <f t="shared" si="3"/>
        <v>6.6321243523316059E-2</v>
      </c>
      <c r="Q30" s="14">
        <f t="shared" si="4"/>
        <v>6.5904644217897226E-2</v>
      </c>
      <c r="R30" s="14">
        <f t="shared" si="5"/>
        <v>2.6606631191158411E-2</v>
      </c>
      <c r="S30" s="14">
        <f t="shared" si="6"/>
        <v>2.3402523402523405E-2</v>
      </c>
    </row>
    <row r="31" spans="1:19" x14ac:dyDescent="0.3">
      <c r="A31" s="14" t="s">
        <v>76</v>
      </c>
      <c r="B31" s="14">
        <v>6818</v>
      </c>
      <c r="C31" s="14">
        <v>10108</v>
      </c>
      <c r="D31" s="14">
        <v>14141</v>
      </c>
      <c r="E31" s="14">
        <v>23612</v>
      </c>
      <c r="F31" s="14">
        <v>21924</v>
      </c>
      <c r="G31" s="14">
        <v>19915</v>
      </c>
    </row>
    <row r="32" spans="1:19" x14ac:dyDescent="0.3">
      <c r="A32" s="14" t="s">
        <v>77</v>
      </c>
      <c r="B32">
        <f>B13/B31</f>
        <v>0.14608389557054854</v>
      </c>
      <c r="C32" s="14">
        <f t="shared" ref="C32:G32" si="7">C13/C31</f>
        <v>0.2920459042342699</v>
      </c>
      <c r="D32" s="14">
        <f t="shared" si="7"/>
        <v>0.39077858708719326</v>
      </c>
      <c r="E32" s="14">
        <f t="shared" si="7"/>
        <v>0.49551075724208032</v>
      </c>
      <c r="F32" s="14">
        <f t="shared" si="7"/>
        <v>0.46109286626528007</v>
      </c>
      <c r="G32" s="14">
        <f t="shared" si="7"/>
        <v>0.38066783831282952</v>
      </c>
    </row>
    <row r="33" spans="1:7" x14ac:dyDescent="0.3">
      <c r="A33" s="14" t="s">
        <v>78</v>
      </c>
      <c r="B33">
        <f>B22/B31</f>
        <v>8.6535640950425336E-3</v>
      </c>
      <c r="C33" s="14">
        <f t="shared" ref="C33:G33" si="8">C22/C31</f>
        <v>3.1658092599920855E-3</v>
      </c>
      <c r="D33" s="14">
        <f t="shared" si="8"/>
        <v>2.5457888409589138E-3</v>
      </c>
      <c r="E33" s="14">
        <f t="shared" si="8"/>
        <v>1.0587836693206844E-3</v>
      </c>
      <c r="F33" s="14">
        <f t="shared" si="8"/>
        <v>2.7823389892355408E-3</v>
      </c>
      <c r="G33" s="14">
        <f t="shared" si="8"/>
        <v>3.364298267637459E-3</v>
      </c>
    </row>
    <row r="34" spans="1:7" x14ac:dyDescent="0.3">
      <c r="A34" s="14" t="s">
        <v>79</v>
      </c>
      <c r="B34">
        <f>B10/B31</f>
        <v>4.9427984746259902E-2</v>
      </c>
      <c r="C34" s="14">
        <f t="shared" ref="C34:F34" si="9">C10/C31</f>
        <v>2.77997625643055E-2</v>
      </c>
      <c r="D34" s="14">
        <f t="shared" si="9"/>
        <v>1.3931122268580723E-2</v>
      </c>
      <c r="E34" s="14">
        <f t="shared" si="9"/>
        <v>8.2585126207013384E-3</v>
      </c>
      <c r="F34" s="14">
        <f t="shared" si="9"/>
        <v>1.1995986133917169E-2</v>
      </c>
      <c r="G34" s="14">
        <f>G10/G31</f>
        <v>9.2894802912377606E-3</v>
      </c>
    </row>
    <row r="35" spans="1:7" x14ac:dyDescent="0.3">
      <c r="A35" s="14" t="s">
        <v>80</v>
      </c>
      <c r="B35">
        <f>B11/B31</f>
        <v>2.3467292461132297E-3</v>
      </c>
      <c r="C35" s="14">
        <f t="shared" ref="C35:G35" si="10">C11/C31</f>
        <v>2.1764938662445586E-3</v>
      </c>
      <c r="D35" s="14">
        <f t="shared" si="10"/>
        <v>1.8386252740258823E-3</v>
      </c>
      <c r="E35" s="14">
        <f t="shared" si="10"/>
        <v>1.0587836693206844E-3</v>
      </c>
      <c r="F35" s="14">
        <f t="shared" si="10"/>
        <v>1.0034665207078999E-3</v>
      </c>
      <c r="G35" s="14">
        <f t="shared" si="10"/>
        <v>1.1549083605322621E-3</v>
      </c>
    </row>
    <row r="37" spans="1:7" x14ac:dyDescent="0.3">
      <c r="B37" t="s">
        <v>81</v>
      </c>
      <c r="C37" t="s">
        <v>82</v>
      </c>
      <c r="D37" t="s">
        <v>83</v>
      </c>
      <c r="E37" t="s">
        <v>84</v>
      </c>
      <c r="F37" t="s">
        <v>85</v>
      </c>
      <c r="G37" t="s">
        <v>86</v>
      </c>
    </row>
    <row r="38" spans="1:7" s="14" customFormat="1" x14ac:dyDescent="0.3">
      <c r="A38" s="14" t="s">
        <v>26</v>
      </c>
      <c r="B38" s="14">
        <v>1.2205722564288299</v>
      </c>
      <c r="C38" s="14">
        <v>1.0035714285714286</v>
      </c>
      <c r="D38" s="14">
        <v>0.69366197183098588</v>
      </c>
      <c r="E38" s="14">
        <v>0.67684831655675104</v>
      </c>
      <c r="F38" s="14">
        <v>0.90037658336186233</v>
      </c>
      <c r="G38" s="14">
        <v>0.625</v>
      </c>
    </row>
    <row r="39" spans="1:7" s="14" customFormat="1" x14ac:dyDescent="0.3">
      <c r="A39" s="14" t="s">
        <v>27</v>
      </c>
      <c r="B39" s="14">
        <v>0.2247191011235955</v>
      </c>
      <c r="C39" s="14">
        <v>0.30683403068340304</v>
      </c>
      <c r="D39" s="14">
        <v>0.35763411279229712</v>
      </c>
      <c r="E39" s="14">
        <v>0.34153005464480873</v>
      </c>
      <c r="F39" s="14">
        <v>0.29891304347826092</v>
      </c>
      <c r="G39" s="14">
        <v>0.31039136302294201</v>
      </c>
    </row>
    <row r="40" spans="1:7" s="14" customFormat="1" x14ac:dyDescent="0.3">
      <c r="A40" s="14" t="s">
        <v>38</v>
      </c>
      <c r="B40" s="14">
        <v>0.20205479452054795</v>
      </c>
      <c r="C40" s="14">
        <v>0.10862186014935504</v>
      </c>
      <c r="D40" s="14">
        <v>0.12121212121212122</v>
      </c>
      <c r="E40" s="14">
        <v>8.350033400133601E-2</v>
      </c>
      <c r="F40" s="14">
        <v>0.20212060967528164</v>
      </c>
      <c r="G40" s="14">
        <v>0.22039473684210525</v>
      </c>
    </row>
    <row r="41" spans="1:7" x14ac:dyDescent="0.3">
      <c r="A41" s="14" t="s">
        <v>48</v>
      </c>
      <c r="B41">
        <v>0.72222222222222221</v>
      </c>
      <c r="C41">
        <v>0.74074074074074081</v>
      </c>
      <c r="D41">
        <v>8.5470085470085472E-2</v>
      </c>
      <c r="E41">
        <v>0.33898305084745761</v>
      </c>
      <c r="F41">
        <v>8.3333333333333329E-2</v>
      </c>
      <c r="G41">
        <v>8.2644628099173556E-2</v>
      </c>
    </row>
  </sheetData>
  <mergeCells count="3">
    <mergeCell ref="H1:M1"/>
    <mergeCell ref="B1:G1"/>
    <mergeCell ref="N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G1" zoomScale="70" zoomScaleNormal="70" workbookViewId="0">
      <selection activeCell="AF26" sqref="AF26"/>
    </sheetView>
  </sheetViews>
  <sheetFormatPr defaultRowHeight="14.4" x14ac:dyDescent="0.3"/>
  <sheetData>
    <row r="1" spans="1:36" x14ac:dyDescent="0.3">
      <c r="A1" s="17" t="s">
        <v>2</v>
      </c>
      <c r="B1" s="17"/>
      <c r="C1" s="17"/>
      <c r="D1" s="17"/>
      <c r="E1" s="17"/>
      <c r="F1" s="17"/>
      <c r="G1" s="17" t="s">
        <v>3</v>
      </c>
      <c r="H1" s="17"/>
      <c r="I1" s="17"/>
      <c r="J1" s="17"/>
      <c r="K1" s="17"/>
      <c r="L1" s="17"/>
      <c r="M1" s="17" t="s">
        <v>4</v>
      </c>
      <c r="N1" s="17"/>
      <c r="O1" s="17"/>
      <c r="P1" s="17"/>
      <c r="Q1" s="17"/>
      <c r="R1" s="17"/>
      <c r="S1" s="17" t="s">
        <v>5</v>
      </c>
      <c r="T1" s="17"/>
      <c r="U1" s="17"/>
      <c r="V1" s="17"/>
      <c r="W1" s="17"/>
      <c r="X1" s="17"/>
      <c r="Y1" s="17" t="s">
        <v>6</v>
      </c>
      <c r="Z1" s="17"/>
      <c r="AA1" s="17"/>
      <c r="AB1" s="17"/>
      <c r="AC1" s="17"/>
      <c r="AD1" s="17"/>
      <c r="AF1" s="15" t="s">
        <v>59</v>
      </c>
      <c r="AG1" s="15" t="s">
        <v>60</v>
      </c>
      <c r="AH1" s="15" t="s">
        <v>61</v>
      </c>
      <c r="AI1" s="15" t="s">
        <v>62</v>
      </c>
      <c r="AJ1" s="15" t="s">
        <v>63</v>
      </c>
    </row>
    <row r="2" spans="1:36" x14ac:dyDescent="0.3">
      <c r="A2">
        <v>2016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2016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F2">
        <v>0.260675039</v>
      </c>
      <c r="AG2">
        <v>1.5384615000000001E-2</v>
      </c>
      <c r="AH2">
        <v>0.121271586</v>
      </c>
      <c r="AI2">
        <v>0.12535321799999999</v>
      </c>
      <c r="AJ2">
        <v>1.2480377000000001E-2</v>
      </c>
    </row>
    <row r="3" spans="1:36" x14ac:dyDescent="0.3">
      <c r="A3">
        <v>28</v>
      </c>
      <c r="B3">
        <v>13</v>
      </c>
      <c r="C3">
        <v>10</v>
      </c>
      <c r="D3">
        <v>4</v>
      </c>
      <c r="E3">
        <v>3</v>
      </c>
      <c r="F3">
        <v>1</v>
      </c>
      <c r="G3">
        <v>12</v>
      </c>
      <c r="H3">
        <v>22</v>
      </c>
      <c r="I3">
        <v>25</v>
      </c>
      <c r="J3">
        <v>29</v>
      </c>
      <c r="K3">
        <v>1</v>
      </c>
      <c r="L3">
        <v>2</v>
      </c>
      <c r="M3">
        <v>196</v>
      </c>
      <c r="N3">
        <v>217</v>
      </c>
      <c r="O3">
        <v>276</v>
      </c>
      <c r="P3">
        <v>97</v>
      </c>
      <c r="Q3">
        <v>48</v>
      </c>
      <c r="R3">
        <v>29</v>
      </c>
      <c r="S3">
        <v>61</v>
      </c>
      <c r="T3">
        <v>35</v>
      </c>
      <c r="U3">
        <v>26</v>
      </c>
      <c r="V3">
        <v>132</v>
      </c>
      <c r="W3">
        <v>164</v>
      </c>
      <c r="X3">
        <v>61</v>
      </c>
      <c r="Y3">
        <v>7</v>
      </c>
      <c r="Z3">
        <v>11</v>
      </c>
      <c r="AA3">
        <v>7</v>
      </c>
      <c r="AB3">
        <v>2</v>
      </c>
      <c r="AC3">
        <v>8</v>
      </c>
      <c r="AD3">
        <v>8</v>
      </c>
      <c r="AF3">
        <v>0.27224822100000001</v>
      </c>
      <c r="AG3">
        <v>2.7938813999999999E-2</v>
      </c>
      <c r="AH3">
        <v>0.289011509</v>
      </c>
      <c r="AI3">
        <v>0.17609213600000001</v>
      </c>
      <c r="AJ3">
        <v>1.9169130999999999E-2</v>
      </c>
    </row>
    <row r="4" spans="1:36" x14ac:dyDescent="0.3">
      <c r="A4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21</v>
      </c>
      <c r="R4">
        <v>30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F4">
        <v>0.29991385700000001</v>
      </c>
      <c r="AG4">
        <v>2.9545558E-2</v>
      </c>
      <c r="AH4">
        <v>0.50537260699999997</v>
      </c>
      <c r="AI4">
        <v>0.20432528799999999</v>
      </c>
      <c r="AJ4">
        <v>2.9394429E-2</v>
      </c>
    </row>
    <row r="5" spans="1:36" x14ac:dyDescent="0.3">
      <c r="A5">
        <v>299</v>
      </c>
      <c r="B5">
        <v>39</v>
      </c>
      <c r="C5">
        <v>172</v>
      </c>
      <c r="D5">
        <v>191</v>
      </c>
      <c r="E5">
        <v>126</v>
      </c>
      <c r="F5">
        <v>269</v>
      </c>
      <c r="G5">
        <v>22</v>
      </c>
      <c r="H5">
        <v>7</v>
      </c>
      <c r="I5">
        <v>4</v>
      </c>
      <c r="J5">
        <v>16</v>
      </c>
      <c r="K5">
        <v>14</v>
      </c>
      <c r="L5">
        <v>18</v>
      </c>
      <c r="M5">
        <v>33</v>
      </c>
      <c r="N5">
        <v>82</v>
      </c>
      <c r="O5">
        <v>103</v>
      </c>
      <c r="P5">
        <v>136</v>
      </c>
      <c r="Q5">
        <v>154</v>
      </c>
      <c r="R5">
        <v>487</v>
      </c>
      <c r="S5">
        <v>215</v>
      </c>
      <c r="T5">
        <v>404</v>
      </c>
      <c r="U5">
        <v>516</v>
      </c>
      <c r="V5">
        <v>745</v>
      </c>
      <c r="W5">
        <v>1160</v>
      </c>
      <c r="X5">
        <v>1124</v>
      </c>
      <c r="Y5">
        <v>13</v>
      </c>
      <c r="Z5">
        <v>60</v>
      </c>
      <c r="AA5">
        <v>28</v>
      </c>
      <c r="AB5">
        <v>25</v>
      </c>
      <c r="AC5">
        <v>46</v>
      </c>
      <c r="AD5">
        <v>67</v>
      </c>
      <c r="AF5">
        <v>0.33395134599999998</v>
      </c>
      <c r="AG5">
        <v>4.1715883000000002E-2</v>
      </c>
      <c r="AH5">
        <v>0.91617948299999996</v>
      </c>
      <c r="AI5">
        <v>0.41267325500000002</v>
      </c>
      <c r="AJ5">
        <v>6.0630073999999999E-2</v>
      </c>
    </row>
    <row r="6" spans="1:36" x14ac:dyDescent="0.3">
      <c r="A6">
        <v>255</v>
      </c>
      <c r="B6">
        <v>0</v>
      </c>
      <c r="C6">
        <v>0</v>
      </c>
      <c r="D6">
        <v>0</v>
      </c>
      <c r="E6">
        <v>4</v>
      </c>
      <c r="F6">
        <v>1</v>
      </c>
      <c r="G6">
        <v>8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2</v>
      </c>
      <c r="P6">
        <v>15</v>
      </c>
      <c r="Q6">
        <v>4</v>
      </c>
      <c r="R6">
        <v>1</v>
      </c>
      <c r="S6">
        <v>0</v>
      </c>
      <c r="T6">
        <v>0</v>
      </c>
      <c r="U6">
        <v>0</v>
      </c>
      <c r="V6">
        <v>9</v>
      </c>
      <c r="W6">
        <v>8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F6">
        <v>0.33721978400000002</v>
      </c>
      <c r="AG6">
        <v>2.1279425000000001E-2</v>
      </c>
      <c r="AH6">
        <v>0.38036973000000002</v>
      </c>
      <c r="AI6">
        <v>0.82686822999999998</v>
      </c>
      <c r="AJ6">
        <v>5.4824075E-2</v>
      </c>
    </row>
    <row r="7" spans="1:36" x14ac:dyDescent="0.3">
      <c r="A7">
        <v>24</v>
      </c>
      <c r="B7">
        <v>8</v>
      </c>
      <c r="C7">
        <v>4</v>
      </c>
      <c r="D7">
        <v>5</v>
      </c>
      <c r="E7">
        <v>3</v>
      </c>
      <c r="F7">
        <v>0</v>
      </c>
      <c r="G7">
        <v>0</v>
      </c>
      <c r="H7">
        <v>4</v>
      </c>
      <c r="I7">
        <v>2</v>
      </c>
      <c r="J7">
        <v>1</v>
      </c>
      <c r="K7">
        <v>1</v>
      </c>
      <c r="L7">
        <v>4</v>
      </c>
      <c r="M7">
        <v>2</v>
      </c>
      <c r="N7">
        <v>5</v>
      </c>
      <c r="O7">
        <v>6</v>
      </c>
      <c r="P7">
        <v>4</v>
      </c>
      <c r="Q7">
        <v>8</v>
      </c>
      <c r="R7">
        <v>5</v>
      </c>
      <c r="S7">
        <v>0</v>
      </c>
      <c r="T7">
        <v>11</v>
      </c>
      <c r="U7">
        <v>6</v>
      </c>
      <c r="V7">
        <v>8</v>
      </c>
      <c r="W7">
        <v>8</v>
      </c>
      <c r="X7">
        <v>14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F7">
        <v>0.27465092600000002</v>
      </c>
      <c r="AG7">
        <v>2.1577103E-2</v>
      </c>
      <c r="AH7">
        <v>0.29776402699999999</v>
      </c>
      <c r="AI7">
        <v>0.835436187</v>
      </c>
      <c r="AJ7">
        <v>2.7209093E-2</v>
      </c>
    </row>
    <row r="8" spans="1:36" x14ac:dyDescent="0.3">
      <c r="A8">
        <v>6</v>
      </c>
      <c r="B8">
        <v>0</v>
      </c>
      <c r="C8">
        <v>1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4</v>
      </c>
      <c r="O8">
        <v>7</v>
      </c>
      <c r="P8">
        <v>0</v>
      </c>
      <c r="Q8">
        <v>2</v>
      </c>
      <c r="R8">
        <v>1</v>
      </c>
      <c r="S8">
        <v>13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</row>
    <row r="9" spans="1:36" x14ac:dyDescent="0.3">
      <c r="A9">
        <v>16</v>
      </c>
      <c r="B9">
        <v>8</v>
      </c>
      <c r="C9">
        <v>21</v>
      </c>
      <c r="D9">
        <v>3</v>
      </c>
      <c r="E9">
        <v>6</v>
      </c>
      <c r="F9">
        <v>6</v>
      </c>
      <c r="G9">
        <v>5</v>
      </c>
      <c r="H9">
        <v>1</v>
      </c>
      <c r="I9">
        <v>2</v>
      </c>
      <c r="J9">
        <v>6</v>
      </c>
      <c r="K9">
        <v>1</v>
      </c>
      <c r="L9">
        <v>4</v>
      </c>
      <c r="M9">
        <v>40</v>
      </c>
      <c r="N9">
        <v>27</v>
      </c>
      <c r="O9">
        <v>108</v>
      </c>
      <c r="P9">
        <v>175</v>
      </c>
      <c r="Q9">
        <v>120</v>
      </c>
      <c r="R9">
        <v>225</v>
      </c>
      <c r="S9">
        <v>3</v>
      </c>
      <c r="T9">
        <v>19</v>
      </c>
      <c r="U9">
        <v>22</v>
      </c>
      <c r="V9">
        <v>16</v>
      </c>
      <c r="W9">
        <v>70</v>
      </c>
      <c r="X9">
        <v>41</v>
      </c>
      <c r="Y9">
        <v>4</v>
      </c>
      <c r="Z9">
        <v>2</v>
      </c>
      <c r="AA9">
        <v>7</v>
      </c>
      <c r="AB9">
        <v>6</v>
      </c>
      <c r="AC9">
        <v>5</v>
      </c>
      <c r="AD9">
        <v>2</v>
      </c>
    </row>
    <row r="10" spans="1:36" x14ac:dyDescent="0.3">
      <c r="A10">
        <v>44</v>
      </c>
      <c r="B10">
        <v>79</v>
      </c>
      <c r="C10">
        <v>52</v>
      </c>
      <c r="D10">
        <v>39</v>
      </c>
      <c r="E10">
        <v>38</v>
      </c>
      <c r="F10">
        <v>18</v>
      </c>
      <c r="G10">
        <v>13</v>
      </c>
      <c r="H10">
        <v>6</v>
      </c>
      <c r="I10">
        <v>3</v>
      </c>
      <c r="J10">
        <v>11</v>
      </c>
      <c r="K10">
        <v>8</v>
      </c>
      <c r="L10">
        <v>8</v>
      </c>
      <c r="M10">
        <v>33</v>
      </c>
      <c r="N10">
        <v>40</v>
      </c>
      <c r="O10">
        <v>26</v>
      </c>
      <c r="P10">
        <v>29</v>
      </c>
      <c r="Q10">
        <v>30</v>
      </c>
      <c r="R10">
        <v>85</v>
      </c>
      <c r="S10">
        <v>244</v>
      </c>
      <c r="T10">
        <v>152</v>
      </c>
      <c r="U10">
        <v>110</v>
      </c>
      <c r="V10">
        <v>110</v>
      </c>
      <c r="W10">
        <v>181</v>
      </c>
      <c r="X10">
        <v>63</v>
      </c>
      <c r="Y10">
        <v>3</v>
      </c>
      <c r="Z10">
        <v>4</v>
      </c>
      <c r="AA10">
        <v>6</v>
      </c>
      <c r="AB10">
        <v>6</v>
      </c>
      <c r="AC10">
        <v>6</v>
      </c>
      <c r="AD10">
        <v>11</v>
      </c>
    </row>
    <row r="11" spans="1:36" x14ac:dyDescent="0.3">
      <c r="A11">
        <v>13</v>
      </c>
      <c r="B11">
        <v>11</v>
      </c>
      <c r="C11">
        <v>3</v>
      </c>
      <c r="D11">
        <v>2</v>
      </c>
      <c r="E11">
        <v>3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6</v>
      </c>
      <c r="O11">
        <v>14</v>
      </c>
      <c r="P11">
        <v>8</v>
      </c>
      <c r="Q11">
        <v>7</v>
      </c>
      <c r="R11">
        <v>8</v>
      </c>
      <c r="S11">
        <v>1</v>
      </c>
      <c r="T11">
        <v>4</v>
      </c>
      <c r="U11">
        <v>8</v>
      </c>
      <c r="V11">
        <v>14</v>
      </c>
      <c r="W11">
        <v>12</v>
      </c>
      <c r="X11">
        <v>13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</row>
    <row r="12" spans="1:36" x14ac:dyDescent="0.3">
      <c r="A12">
        <v>124</v>
      </c>
      <c r="B12">
        <v>104</v>
      </c>
      <c r="C12">
        <v>217</v>
      </c>
      <c r="D12">
        <v>245</v>
      </c>
      <c r="E12">
        <v>318</v>
      </c>
      <c r="F12">
        <v>164</v>
      </c>
      <c r="G12">
        <v>16</v>
      </c>
      <c r="H12">
        <v>52</v>
      </c>
      <c r="I12">
        <v>70</v>
      </c>
      <c r="J12">
        <v>168</v>
      </c>
      <c r="K12">
        <v>91</v>
      </c>
      <c r="L12">
        <v>151</v>
      </c>
      <c r="M12">
        <v>111</v>
      </c>
      <c r="N12">
        <v>296</v>
      </c>
      <c r="O12">
        <v>220</v>
      </c>
      <c r="P12">
        <v>331</v>
      </c>
      <c r="Q12">
        <v>306</v>
      </c>
      <c r="R12">
        <v>338</v>
      </c>
      <c r="S12">
        <v>7</v>
      </c>
      <c r="T12">
        <v>37</v>
      </c>
      <c r="U12">
        <v>134</v>
      </c>
      <c r="V12">
        <v>244</v>
      </c>
      <c r="W12">
        <v>203</v>
      </c>
      <c r="X12">
        <v>103</v>
      </c>
      <c r="Y12">
        <v>0</v>
      </c>
      <c r="Z12">
        <v>0</v>
      </c>
      <c r="AA12">
        <v>7</v>
      </c>
      <c r="AB12">
        <v>16</v>
      </c>
      <c r="AC12">
        <v>23</v>
      </c>
      <c r="AD12">
        <v>35</v>
      </c>
    </row>
    <row r="13" spans="1:36" x14ac:dyDescent="0.3">
      <c r="A13">
        <v>224</v>
      </c>
      <c r="B13">
        <v>111</v>
      </c>
      <c r="C13">
        <v>64</v>
      </c>
      <c r="D13">
        <v>134</v>
      </c>
      <c r="E13">
        <v>64</v>
      </c>
      <c r="F13">
        <v>48</v>
      </c>
      <c r="G13">
        <v>27</v>
      </c>
      <c r="H13">
        <v>31</v>
      </c>
      <c r="I13">
        <v>17</v>
      </c>
      <c r="J13">
        <v>28</v>
      </c>
      <c r="K13">
        <v>14</v>
      </c>
      <c r="L13">
        <v>4</v>
      </c>
      <c r="M13">
        <v>344</v>
      </c>
      <c r="N13">
        <v>2278</v>
      </c>
      <c r="O13">
        <v>5117</v>
      </c>
      <c r="P13">
        <v>10482</v>
      </c>
      <c r="Q13">
        <v>3513</v>
      </c>
      <c r="R13">
        <v>1764</v>
      </c>
      <c r="S13">
        <v>370</v>
      </c>
      <c r="T13">
        <v>494</v>
      </c>
      <c r="U13">
        <v>288</v>
      </c>
      <c r="V13">
        <v>1023</v>
      </c>
      <c r="W13">
        <v>6486</v>
      </c>
      <c r="X13">
        <v>5726</v>
      </c>
      <c r="Y13">
        <v>31</v>
      </c>
      <c r="Z13">
        <v>38</v>
      </c>
      <c r="AA13">
        <v>40</v>
      </c>
      <c r="AB13">
        <v>33</v>
      </c>
      <c r="AC13">
        <v>32</v>
      </c>
      <c r="AD13">
        <v>39</v>
      </c>
    </row>
    <row r="14" spans="1:36" x14ac:dyDescent="0.3">
      <c r="A14">
        <v>60</v>
      </c>
      <c r="B14">
        <v>15</v>
      </c>
      <c r="C14">
        <v>16</v>
      </c>
      <c r="D14">
        <v>13</v>
      </c>
      <c r="E14">
        <v>13</v>
      </c>
      <c r="F14">
        <v>19</v>
      </c>
      <c r="G14">
        <v>2</v>
      </c>
      <c r="H14">
        <v>1</v>
      </c>
      <c r="I14">
        <v>3</v>
      </c>
      <c r="J14">
        <v>6</v>
      </c>
      <c r="K14">
        <v>0</v>
      </c>
      <c r="L14">
        <v>2</v>
      </c>
      <c r="M14">
        <v>26</v>
      </c>
      <c r="N14">
        <v>19</v>
      </c>
      <c r="O14">
        <v>20</v>
      </c>
      <c r="P14">
        <v>21</v>
      </c>
      <c r="Q14">
        <v>22</v>
      </c>
      <c r="R14">
        <v>28</v>
      </c>
      <c r="S14">
        <v>28</v>
      </c>
      <c r="T14">
        <v>41</v>
      </c>
      <c r="U14">
        <v>52</v>
      </c>
      <c r="V14">
        <v>35</v>
      </c>
      <c r="W14">
        <v>63</v>
      </c>
      <c r="X14">
        <v>115</v>
      </c>
      <c r="Y14">
        <v>30</v>
      </c>
      <c r="Z14">
        <v>35</v>
      </c>
      <c r="AA14">
        <v>32</v>
      </c>
      <c r="AB14">
        <v>15</v>
      </c>
      <c r="AC14">
        <v>26</v>
      </c>
      <c r="AD14">
        <v>15</v>
      </c>
    </row>
    <row r="15" spans="1:36" x14ac:dyDescent="0.3">
      <c r="A15">
        <v>34</v>
      </c>
      <c r="B15">
        <v>26</v>
      </c>
      <c r="C15">
        <v>15</v>
      </c>
      <c r="D15">
        <v>17</v>
      </c>
      <c r="E15">
        <v>4</v>
      </c>
      <c r="F15">
        <v>6</v>
      </c>
      <c r="G15">
        <v>2</v>
      </c>
      <c r="H15">
        <v>5</v>
      </c>
      <c r="I15">
        <v>1</v>
      </c>
      <c r="J15">
        <v>1</v>
      </c>
      <c r="K15">
        <v>1</v>
      </c>
      <c r="L15">
        <v>0</v>
      </c>
      <c r="M15">
        <v>53</v>
      </c>
      <c r="N15">
        <v>36</v>
      </c>
      <c r="O15">
        <v>96</v>
      </c>
      <c r="P15">
        <v>71</v>
      </c>
      <c r="Q15">
        <v>50</v>
      </c>
      <c r="R15">
        <v>25</v>
      </c>
      <c r="S15">
        <v>63</v>
      </c>
      <c r="T15">
        <v>72</v>
      </c>
      <c r="U15">
        <v>130</v>
      </c>
      <c r="V15">
        <v>185</v>
      </c>
      <c r="W15">
        <v>155</v>
      </c>
      <c r="X15">
        <v>119</v>
      </c>
      <c r="Y15">
        <v>0</v>
      </c>
      <c r="Z15">
        <v>9</v>
      </c>
      <c r="AA15">
        <v>1</v>
      </c>
      <c r="AB15">
        <v>3</v>
      </c>
      <c r="AC15">
        <v>4</v>
      </c>
      <c r="AD15">
        <v>4</v>
      </c>
    </row>
    <row r="16" spans="1:36" x14ac:dyDescent="0.3">
      <c r="A16">
        <v>69</v>
      </c>
      <c r="B16">
        <v>35</v>
      </c>
      <c r="C16">
        <v>24</v>
      </c>
      <c r="D16">
        <v>15</v>
      </c>
      <c r="E16">
        <v>15</v>
      </c>
      <c r="F16">
        <v>7</v>
      </c>
      <c r="G16">
        <v>3</v>
      </c>
      <c r="H16">
        <v>12</v>
      </c>
      <c r="I16">
        <v>12</v>
      </c>
      <c r="J16">
        <v>8</v>
      </c>
      <c r="K16">
        <v>10</v>
      </c>
      <c r="L16">
        <v>5</v>
      </c>
      <c r="M16">
        <v>69</v>
      </c>
      <c r="N16">
        <v>204</v>
      </c>
      <c r="O16">
        <v>189</v>
      </c>
      <c r="P16">
        <v>214</v>
      </c>
      <c r="Q16">
        <v>211</v>
      </c>
      <c r="R16">
        <v>208</v>
      </c>
      <c r="S16">
        <v>85</v>
      </c>
      <c r="T16">
        <v>158</v>
      </c>
      <c r="U16">
        <v>148</v>
      </c>
      <c r="V16">
        <v>159</v>
      </c>
      <c r="W16">
        <v>145</v>
      </c>
      <c r="X16">
        <v>112</v>
      </c>
      <c r="Y16">
        <v>9</v>
      </c>
      <c r="Z16">
        <v>22</v>
      </c>
      <c r="AA16">
        <v>10</v>
      </c>
      <c r="AB16">
        <v>12</v>
      </c>
      <c r="AC16">
        <v>13</v>
      </c>
      <c r="AD16">
        <v>12</v>
      </c>
    </row>
    <row r="17" spans="1:3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3</v>
      </c>
      <c r="B18">
        <v>2</v>
      </c>
      <c r="C18">
        <v>6</v>
      </c>
      <c r="D18">
        <v>1</v>
      </c>
      <c r="E18">
        <v>4</v>
      </c>
      <c r="F18">
        <v>13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19</v>
      </c>
      <c r="N18">
        <v>20</v>
      </c>
      <c r="O18">
        <v>22</v>
      </c>
      <c r="P18">
        <v>27</v>
      </c>
      <c r="Q18">
        <v>24</v>
      </c>
      <c r="R18">
        <v>16</v>
      </c>
      <c r="S18">
        <v>11</v>
      </c>
      <c r="T18">
        <v>6</v>
      </c>
      <c r="U18">
        <v>15</v>
      </c>
      <c r="V18">
        <v>39</v>
      </c>
      <c r="W18">
        <v>55</v>
      </c>
      <c r="X18">
        <v>40</v>
      </c>
      <c r="Y18">
        <v>3</v>
      </c>
      <c r="Z18">
        <v>0</v>
      </c>
      <c r="AA18">
        <v>6</v>
      </c>
      <c r="AB18">
        <v>5</v>
      </c>
      <c r="AC18">
        <v>5</v>
      </c>
      <c r="AD18">
        <v>11</v>
      </c>
    </row>
    <row r="19" spans="1:3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  <c r="O19">
        <v>2</v>
      </c>
      <c r="P19">
        <v>3</v>
      </c>
      <c r="Q19">
        <v>1</v>
      </c>
      <c r="R19">
        <v>9</v>
      </c>
      <c r="S19">
        <v>0</v>
      </c>
      <c r="T19">
        <v>0</v>
      </c>
      <c r="U19">
        <v>3</v>
      </c>
      <c r="V19">
        <v>0</v>
      </c>
      <c r="W19">
        <v>3</v>
      </c>
      <c r="X19">
        <v>0</v>
      </c>
      <c r="Y19">
        <v>1</v>
      </c>
      <c r="Z19">
        <v>1</v>
      </c>
      <c r="AA19">
        <v>0</v>
      </c>
      <c r="AB19">
        <v>2</v>
      </c>
      <c r="AC19">
        <v>0</v>
      </c>
      <c r="AD19">
        <v>1</v>
      </c>
    </row>
    <row r="20" spans="1:30" x14ac:dyDescent="0.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3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3">
      <c r="A21">
        <v>5</v>
      </c>
      <c r="B21">
        <v>0</v>
      </c>
      <c r="C21">
        <v>0</v>
      </c>
      <c r="D21">
        <v>0</v>
      </c>
      <c r="E21">
        <v>8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104</v>
      </c>
      <c r="R21">
        <v>145</v>
      </c>
      <c r="S21">
        <v>0</v>
      </c>
      <c r="T21">
        <v>14</v>
      </c>
      <c r="U21">
        <v>3</v>
      </c>
      <c r="V21">
        <v>0</v>
      </c>
      <c r="W21">
        <v>26</v>
      </c>
      <c r="X21">
        <v>2</v>
      </c>
      <c r="Y21">
        <v>1</v>
      </c>
      <c r="Z21">
        <v>0</v>
      </c>
      <c r="AA21">
        <v>0</v>
      </c>
      <c r="AB21">
        <v>3</v>
      </c>
      <c r="AC21">
        <v>0</v>
      </c>
      <c r="AD21">
        <v>0</v>
      </c>
    </row>
    <row r="22" spans="1:30" x14ac:dyDescent="0.3">
      <c r="A22">
        <v>38</v>
      </c>
      <c r="B22">
        <v>9</v>
      </c>
      <c r="C22">
        <v>5</v>
      </c>
      <c r="D22">
        <v>1</v>
      </c>
      <c r="E22">
        <v>20</v>
      </c>
      <c r="F22">
        <v>8</v>
      </c>
      <c r="G22">
        <v>3</v>
      </c>
      <c r="H22">
        <v>0</v>
      </c>
      <c r="I22">
        <v>1</v>
      </c>
      <c r="J22">
        <v>2</v>
      </c>
      <c r="K22">
        <v>0</v>
      </c>
      <c r="L22">
        <v>1</v>
      </c>
      <c r="M22">
        <v>3</v>
      </c>
      <c r="N22">
        <v>10</v>
      </c>
      <c r="O22">
        <v>6</v>
      </c>
      <c r="P22">
        <v>10</v>
      </c>
      <c r="Q22">
        <v>12</v>
      </c>
      <c r="R22">
        <v>21</v>
      </c>
      <c r="S22">
        <v>8</v>
      </c>
      <c r="T22">
        <v>13</v>
      </c>
      <c r="U22">
        <v>22</v>
      </c>
      <c r="V22">
        <v>9</v>
      </c>
      <c r="W22">
        <v>27</v>
      </c>
      <c r="X22">
        <v>36</v>
      </c>
      <c r="Y22">
        <v>7</v>
      </c>
      <c r="Z22">
        <v>0</v>
      </c>
      <c r="AA22">
        <v>2</v>
      </c>
      <c r="AB22">
        <v>3</v>
      </c>
      <c r="AC22">
        <v>2</v>
      </c>
      <c r="AD22">
        <v>1</v>
      </c>
    </row>
    <row r="23" spans="1:30" x14ac:dyDescent="0.3">
      <c r="A23">
        <v>103</v>
      </c>
      <c r="B23">
        <v>63</v>
      </c>
      <c r="C23">
        <v>22</v>
      </c>
      <c r="D23">
        <v>24</v>
      </c>
      <c r="E23">
        <v>27</v>
      </c>
      <c r="F23">
        <v>15</v>
      </c>
      <c r="G23">
        <v>7</v>
      </c>
      <c r="H23">
        <v>34</v>
      </c>
      <c r="I23">
        <v>26</v>
      </c>
      <c r="J23">
        <v>16</v>
      </c>
      <c r="K23">
        <v>12</v>
      </c>
      <c r="L23">
        <v>13</v>
      </c>
      <c r="M23">
        <v>96</v>
      </c>
      <c r="N23">
        <v>130</v>
      </c>
      <c r="O23">
        <v>195</v>
      </c>
      <c r="P23">
        <v>207</v>
      </c>
      <c r="Q23">
        <v>96</v>
      </c>
      <c r="R23">
        <v>80</v>
      </c>
      <c r="S23">
        <v>31</v>
      </c>
      <c r="T23">
        <v>125</v>
      </c>
      <c r="U23">
        <v>228</v>
      </c>
      <c r="V23">
        <v>272</v>
      </c>
      <c r="W23">
        <v>169</v>
      </c>
      <c r="X23">
        <v>189</v>
      </c>
      <c r="Y23">
        <v>6</v>
      </c>
      <c r="Z23">
        <v>2</v>
      </c>
      <c r="AA23">
        <v>5</v>
      </c>
      <c r="AB23">
        <v>21</v>
      </c>
      <c r="AC23">
        <v>12</v>
      </c>
      <c r="AD23">
        <v>7</v>
      </c>
    </row>
    <row r="24" spans="1:30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">
      <c r="A25">
        <v>21</v>
      </c>
      <c r="B25">
        <v>17</v>
      </c>
      <c r="C25">
        <v>25</v>
      </c>
      <c r="D25">
        <v>30</v>
      </c>
      <c r="E25">
        <v>34</v>
      </c>
      <c r="F25">
        <v>14</v>
      </c>
      <c r="G25">
        <v>0</v>
      </c>
      <c r="H25">
        <v>1</v>
      </c>
      <c r="I25">
        <v>5</v>
      </c>
      <c r="J25">
        <v>1</v>
      </c>
      <c r="K25">
        <v>4</v>
      </c>
      <c r="L25">
        <v>2</v>
      </c>
      <c r="M25">
        <v>16</v>
      </c>
      <c r="N25">
        <v>28</v>
      </c>
      <c r="O25">
        <v>5</v>
      </c>
      <c r="P25">
        <v>22</v>
      </c>
      <c r="Q25">
        <v>23</v>
      </c>
      <c r="R25">
        <v>57</v>
      </c>
      <c r="S25">
        <v>22</v>
      </c>
      <c r="T25">
        <v>44</v>
      </c>
      <c r="U25">
        <v>28</v>
      </c>
      <c r="V25">
        <v>30</v>
      </c>
      <c r="W25">
        <v>53</v>
      </c>
      <c r="X25">
        <v>476</v>
      </c>
      <c r="Y25">
        <v>12</v>
      </c>
      <c r="Z25">
        <v>6</v>
      </c>
      <c r="AA25">
        <v>4</v>
      </c>
      <c r="AB25">
        <v>12</v>
      </c>
      <c r="AC25">
        <v>9</v>
      </c>
      <c r="AD25">
        <v>17</v>
      </c>
    </row>
    <row r="26" spans="1:30" x14ac:dyDescent="0.3">
      <c r="A26">
        <v>119</v>
      </c>
      <c r="B26">
        <v>10</v>
      </c>
      <c r="C26">
        <v>19</v>
      </c>
      <c r="D26">
        <v>6</v>
      </c>
      <c r="E26">
        <v>25</v>
      </c>
      <c r="F26">
        <v>22</v>
      </c>
      <c r="G26">
        <v>15</v>
      </c>
      <c r="H26">
        <v>3</v>
      </c>
      <c r="I26">
        <v>5</v>
      </c>
      <c r="J26">
        <v>0</v>
      </c>
      <c r="K26">
        <v>0</v>
      </c>
      <c r="L26">
        <v>3</v>
      </c>
      <c r="M26">
        <v>152</v>
      </c>
      <c r="N26">
        <v>22</v>
      </c>
      <c r="O26">
        <v>31</v>
      </c>
      <c r="P26">
        <v>33</v>
      </c>
      <c r="Q26">
        <v>52</v>
      </c>
      <c r="R26">
        <v>101</v>
      </c>
      <c r="S26">
        <v>205</v>
      </c>
      <c r="T26">
        <v>326</v>
      </c>
      <c r="U26">
        <v>409</v>
      </c>
      <c r="V26">
        <v>1445</v>
      </c>
      <c r="W26">
        <v>111</v>
      </c>
      <c r="X26">
        <v>419</v>
      </c>
      <c r="Y26">
        <v>4</v>
      </c>
      <c r="Z26">
        <v>1</v>
      </c>
      <c r="AA26">
        <v>1</v>
      </c>
      <c r="AB26">
        <v>2</v>
      </c>
      <c r="AC26">
        <v>4</v>
      </c>
      <c r="AD26">
        <v>3</v>
      </c>
    </row>
    <row r="27" spans="1:30" x14ac:dyDescent="0.3">
      <c r="A27">
        <v>1</v>
      </c>
      <c r="B27">
        <v>2</v>
      </c>
      <c r="C27">
        <v>0</v>
      </c>
      <c r="D27">
        <v>1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3</v>
      </c>
      <c r="Q27">
        <v>4</v>
      </c>
      <c r="R27">
        <v>5</v>
      </c>
      <c r="S27">
        <v>1</v>
      </c>
      <c r="T27">
        <v>0</v>
      </c>
      <c r="U27">
        <v>4</v>
      </c>
      <c r="V27">
        <v>5</v>
      </c>
      <c r="W27">
        <v>9</v>
      </c>
      <c r="X27">
        <v>3</v>
      </c>
      <c r="Y27">
        <v>0</v>
      </c>
      <c r="Z27">
        <v>0</v>
      </c>
      <c r="AA27">
        <v>2</v>
      </c>
      <c r="AB27">
        <v>0</v>
      </c>
      <c r="AC27">
        <v>2</v>
      </c>
      <c r="AD27">
        <v>4</v>
      </c>
    </row>
    <row r="28" spans="1:30" x14ac:dyDescent="0.3">
      <c r="A28">
        <v>1731</v>
      </c>
      <c r="B28">
        <v>2830</v>
      </c>
      <c r="C28">
        <v>3219</v>
      </c>
      <c r="D28">
        <v>3683</v>
      </c>
      <c r="E28">
        <v>3803</v>
      </c>
      <c r="F28">
        <v>3098</v>
      </c>
      <c r="G28">
        <v>56</v>
      </c>
      <c r="H28">
        <v>171</v>
      </c>
      <c r="I28">
        <v>213</v>
      </c>
      <c r="J28">
        <v>255</v>
      </c>
      <c r="K28">
        <v>127</v>
      </c>
      <c r="L28">
        <v>56</v>
      </c>
      <c r="M28">
        <v>247</v>
      </c>
      <c r="N28">
        <v>213</v>
      </c>
      <c r="O28">
        <v>174</v>
      </c>
      <c r="P28">
        <v>307</v>
      </c>
      <c r="Q28">
        <v>275</v>
      </c>
      <c r="R28">
        <v>314</v>
      </c>
      <c r="S28">
        <v>144</v>
      </c>
      <c r="T28">
        <v>248</v>
      </c>
      <c r="U28">
        <v>476</v>
      </c>
      <c r="V28">
        <v>980</v>
      </c>
      <c r="W28">
        <v>1878</v>
      </c>
      <c r="X28">
        <v>2110</v>
      </c>
      <c r="Y28">
        <v>19</v>
      </c>
      <c r="Z28">
        <v>47</v>
      </c>
      <c r="AA28">
        <v>203</v>
      </c>
      <c r="AB28">
        <v>628</v>
      </c>
      <c r="AC28">
        <v>533</v>
      </c>
      <c r="AD28">
        <v>110</v>
      </c>
    </row>
    <row r="29" spans="1:30" x14ac:dyDescent="0.3">
      <c r="A29">
        <v>26</v>
      </c>
      <c r="B29">
        <v>58</v>
      </c>
      <c r="C29">
        <v>16</v>
      </c>
      <c r="D29">
        <v>17</v>
      </c>
      <c r="E29">
        <v>1</v>
      </c>
      <c r="F29">
        <v>10</v>
      </c>
      <c r="G29">
        <v>1</v>
      </c>
      <c r="H29">
        <v>0</v>
      </c>
      <c r="I29">
        <v>0</v>
      </c>
      <c r="J29">
        <v>0</v>
      </c>
      <c r="K29">
        <v>3</v>
      </c>
      <c r="L29">
        <v>4</v>
      </c>
      <c r="M29">
        <v>0</v>
      </c>
      <c r="N29">
        <v>11</v>
      </c>
      <c r="O29">
        <v>12</v>
      </c>
      <c r="P29">
        <v>10</v>
      </c>
      <c r="Q29">
        <v>15</v>
      </c>
      <c r="R29">
        <v>49</v>
      </c>
      <c r="S29">
        <v>2</v>
      </c>
      <c r="T29">
        <v>24</v>
      </c>
      <c r="U29">
        <v>60</v>
      </c>
      <c r="V29">
        <v>33</v>
      </c>
      <c r="W29">
        <v>166</v>
      </c>
      <c r="X29">
        <v>563</v>
      </c>
      <c r="Y29">
        <v>0</v>
      </c>
      <c r="Z29">
        <v>2</v>
      </c>
      <c r="AA29">
        <v>14</v>
      </c>
      <c r="AB29">
        <v>4</v>
      </c>
      <c r="AC29">
        <v>3</v>
      </c>
      <c r="AD29">
        <v>8</v>
      </c>
    </row>
    <row r="30" spans="1:30" x14ac:dyDescent="0.3">
      <c r="A30">
        <v>42</v>
      </c>
      <c r="B30">
        <v>34</v>
      </c>
      <c r="C30">
        <v>28</v>
      </c>
      <c r="D30">
        <v>28</v>
      </c>
      <c r="E30">
        <v>1</v>
      </c>
      <c r="F30">
        <v>1</v>
      </c>
      <c r="G30">
        <v>3</v>
      </c>
      <c r="H30">
        <v>0</v>
      </c>
      <c r="I30">
        <v>1</v>
      </c>
      <c r="J30">
        <v>1</v>
      </c>
      <c r="K30">
        <v>0</v>
      </c>
      <c r="L30">
        <v>0</v>
      </c>
      <c r="M30">
        <v>64</v>
      </c>
      <c r="N30">
        <v>45</v>
      </c>
      <c r="O30">
        <v>26</v>
      </c>
      <c r="P30">
        <v>26</v>
      </c>
      <c r="Q30">
        <v>5</v>
      </c>
      <c r="R30">
        <v>14</v>
      </c>
      <c r="S30">
        <v>66</v>
      </c>
      <c r="T30">
        <v>20</v>
      </c>
      <c r="U30">
        <v>2</v>
      </c>
      <c r="V30">
        <v>2</v>
      </c>
      <c r="W30">
        <v>15</v>
      </c>
      <c r="X30">
        <v>2</v>
      </c>
      <c r="Y30">
        <v>6</v>
      </c>
      <c r="Z30">
        <v>4</v>
      </c>
      <c r="AA30">
        <v>7</v>
      </c>
      <c r="AB30">
        <v>7</v>
      </c>
      <c r="AC30">
        <v>5</v>
      </c>
      <c r="AD30">
        <v>6</v>
      </c>
    </row>
    <row r="31" spans="1:3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</row>
    <row r="32" spans="1:30" x14ac:dyDescent="0.3">
      <c r="A32">
        <v>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2</v>
      </c>
      <c r="O32">
        <v>0</v>
      </c>
      <c r="P32">
        <v>2</v>
      </c>
      <c r="Q32">
        <v>1</v>
      </c>
      <c r="R32">
        <v>0</v>
      </c>
      <c r="S32">
        <v>8</v>
      </c>
      <c r="T32">
        <v>11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</row>
    <row r="34" spans="1:30" x14ac:dyDescent="0.3">
      <c r="A34">
        <v>22</v>
      </c>
      <c r="B34">
        <v>19</v>
      </c>
      <c r="C34">
        <v>20</v>
      </c>
      <c r="D34">
        <v>4</v>
      </c>
      <c r="E34">
        <v>17</v>
      </c>
      <c r="F34">
        <v>21</v>
      </c>
      <c r="G34">
        <v>0</v>
      </c>
      <c r="H34">
        <v>3</v>
      </c>
      <c r="I34">
        <v>0</v>
      </c>
      <c r="J34">
        <v>8</v>
      </c>
      <c r="K34">
        <v>0</v>
      </c>
      <c r="L34">
        <v>18</v>
      </c>
      <c r="M34">
        <v>16</v>
      </c>
      <c r="N34">
        <v>14</v>
      </c>
      <c r="O34">
        <v>13</v>
      </c>
      <c r="P34">
        <v>11</v>
      </c>
      <c r="Q34">
        <v>26</v>
      </c>
      <c r="R34">
        <v>20</v>
      </c>
      <c r="S34">
        <v>8</v>
      </c>
      <c r="T34">
        <v>8</v>
      </c>
      <c r="U34">
        <v>9</v>
      </c>
      <c r="V34">
        <v>11</v>
      </c>
      <c r="W34">
        <v>11</v>
      </c>
      <c r="X34">
        <v>13</v>
      </c>
      <c r="Y34">
        <v>2</v>
      </c>
      <c r="Z34">
        <v>2</v>
      </c>
      <c r="AA34">
        <v>1</v>
      </c>
      <c r="AB34">
        <v>3</v>
      </c>
      <c r="AC34">
        <v>0</v>
      </c>
      <c r="AD34">
        <v>5</v>
      </c>
    </row>
    <row r="35" spans="1:30" x14ac:dyDescent="0.3">
      <c r="A35">
        <v>9</v>
      </c>
      <c r="B35">
        <v>14</v>
      </c>
      <c r="C35">
        <v>9</v>
      </c>
      <c r="D35">
        <v>3</v>
      </c>
      <c r="E35">
        <v>10</v>
      </c>
      <c r="F35">
        <v>11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8</v>
      </c>
      <c r="N35">
        <v>6</v>
      </c>
      <c r="O35">
        <v>7</v>
      </c>
      <c r="P35">
        <v>8</v>
      </c>
      <c r="Q35">
        <v>6</v>
      </c>
      <c r="R35">
        <v>4</v>
      </c>
      <c r="S35">
        <v>1</v>
      </c>
      <c r="T35">
        <v>2</v>
      </c>
      <c r="U35">
        <v>4</v>
      </c>
      <c r="V35">
        <v>10</v>
      </c>
      <c r="W35">
        <v>8</v>
      </c>
      <c r="X35">
        <v>67</v>
      </c>
      <c r="Y35">
        <v>0</v>
      </c>
      <c r="Z35">
        <v>0</v>
      </c>
      <c r="AA35">
        <v>2</v>
      </c>
      <c r="AB35">
        <v>1</v>
      </c>
      <c r="AC35">
        <v>0</v>
      </c>
      <c r="AD35">
        <v>1</v>
      </c>
    </row>
    <row r="36" spans="1:3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K36">
        <v>0</v>
      </c>
      <c r="L36">
        <v>0</v>
      </c>
      <c r="Q36">
        <v>0</v>
      </c>
      <c r="R36">
        <v>0</v>
      </c>
      <c r="W36">
        <v>0</v>
      </c>
      <c r="X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1</v>
      </c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0</v>
      </c>
      <c r="S38">
        <v>0</v>
      </c>
      <c r="T38">
        <v>1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>
        <v>3321</v>
      </c>
      <c r="B39">
        <v>3508</v>
      </c>
      <c r="C39">
        <v>3969</v>
      </c>
      <c r="D39">
        <v>4467</v>
      </c>
      <c r="E39">
        <v>4564</v>
      </c>
      <c r="F39">
        <v>3755</v>
      </c>
      <c r="G39">
        <v>196</v>
      </c>
      <c r="H39">
        <v>360</v>
      </c>
      <c r="I39">
        <v>391</v>
      </c>
      <c r="J39">
        <v>558</v>
      </c>
      <c r="K39">
        <v>288</v>
      </c>
      <c r="L39">
        <v>295</v>
      </c>
      <c r="M39">
        <v>1545</v>
      </c>
      <c r="N39">
        <v>3724</v>
      </c>
      <c r="O39">
        <v>6688</v>
      </c>
      <c r="P39">
        <v>12255</v>
      </c>
      <c r="Q39">
        <v>5148</v>
      </c>
      <c r="R39">
        <v>4071</v>
      </c>
      <c r="S39">
        <v>1597</v>
      </c>
      <c r="T39">
        <v>2269</v>
      </c>
      <c r="U39">
        <v>2704</v>
      </c>
      <c r="V39">
        <v>5520</v>
      </c>
      <c r="W39">
        <v>11191</v>
      </c>
      <c r="X39">
        <v>11422</v>
      </c>
      <c r="Y39">
        <v>159</v>
      </c>
      <c r="Z39">
        <v>247</v>
      </c>
      <c r="AA39">
        <v>389</v>
      </c>
      <c r="AB39">
        <v>811</v>
      </c>
      <c r="AC39">
        <v>742</v>
      </c>
      <c r="AD39">
        <v>372</v>
      </c>
    </row>
    <row r="40" spans="1:30" x14ac:dyDescent="0.3">
      <c r="A40" s="7">
        <f>(A39/Sheet1!B39)*100000</f>
        <v>0.2606750392464679</v>
      </c>
      <c r="B40" s="7">
        <f>(B39/Sheet1!C39)*100000</f>
        <v>0.27224822084080308</v>
      </c>
      <c r="C40" s="7">
        <f>(C39/Sheet1!D39)*100000</f>
        <v>0.29991385694207257</v>
      </c>
      <c r="D40" s="7">
        <f>(D39/Sheet1!E39)*100000</f>
        <v>0.33395134642125568</v>
      </c>
      <c r="E40" s="7">
        <f>(E39/Sheet1!F39)*100000</f>
        <v>0.33721978395472207</v>
      </c>
      <c r="F40" s="7">
        <f>(F39/Sheet1!G39)*100000</f>
        <v>0.27465092635259186</v>
      </c>
      <c r="G40">
        <f>(G39/Sheet1!B39)*100000</f>
        <v>1.5384615384615391E-2</v>
      </c>
      <c r="H40" s="7">
        <f>(H39/Sheet1!C39)*100000</f>
        <v>2.793881399734581E-2</v>
      </c>
      <c r="I40" s="7">
        <f>(I39/Sheet1!D39)*100000</f>
        <v>2.9545557587389869E-2</v>
      </c>
      <c r="J40" s="7">
        <f>(J39/Sheet1!E39)*100000</f>
        <v>4.171588343475726E-2</v>
      </c>
      <c r="K40" s="7">
        <f>(K39/Sheet1!F39)*100000</f>
        <v>2.1279425455512698E-2</v>
      </c>
      <c r="L40" s="7">
        <f>(L39/Sheet1!G39)*100000</f>
        <v>2.157710340186807E-2</v>
      </c>
      <c r="M40">
        <f>(M39/Sheet1!B39)*100000</f>
        <v>0.12127158555729987</v>
      </c>
      <c r="N40" s="7">
        <f>(N39/Sheet1!C39)*100000</f>
        <v>0.2890115092392106</v>
      </c>
      <c r="O40" s="7">
        <f>(O39/Sheet1!D39)*100000</f>
        <v>0.50537260650757909</v>
      </c>
      <c r="P40" s="7">
        <f>(P39/Sheet1!E39)*100000</f>
        <v>0.91617948296227625</v>
      </c>
      <c r="Q40" s="7">
        <f>(Q39/Sheet1!F39)*100000</f>
        <v>0.38036973001728946</v>
      </c>
      <c r="R40" s="7">
        <f>(R39/Sheet1!G39)*100000</f>
        <v>0.2977640269457793</v>
      </c>
      <c r="S40">
        <f>(S39/Sheet1!B39)*100000</f>
        <v>0.12535321821036111</v>
      </c>
      <c r="T40" s="7">
        <f>(T39/Sheet1!C39)*100000</f>
        <v>0.17609213599993789</v>
      </c>
      <c r="U40" s="7">
        <f>(U39/Sheet1!D39)*100000</f>
        <v>0.2043252882769877</v>
      </c>
      <c r="V40" s="7">
        <f>(V39/Sheet1!E39)*100000</f>
        <v>0.41267325548362022</v>
      </c>
      <c r="W40" s="7">
        <f>(W39/Sheet1!F39)*100000</f>
        <v>0.82686823011334232</v>
      </c>
      <c r="X40" s="7">
        <f>(X39/Sheet1!G39)*100000</f>
        <v>0.83543618663097319</v>
      </c>
      <c r="Y40">
        <f>(Y39/Sheet1!B39)*100000</f>
        <v>1.2480376766091057E-2</v>
      </c>
      <c r="Z40" s="7">
        <f>(Z39/Sheet1!C39)*100000</f>
        <v>1.9169130714845599E-2</v>
      </c>
      <c r="AA40" s="7">
        <f>(AA39/Sheet1!D39)*100000</f>
        <v>2.9394429415587359E-2</v>
      </c>
      <c r="AB40" s="7">
        <f>(AB39/Sheet1!E39)*100000</f>
        <v>6.0630074311089847E-2</v>
      </c>
      <c r="AC40" s="7">
        <f>(AC39/Sheet1!F39)*100000</f>
        <v>5.4824075305522295E-2</v>
      </c>
      <c r="AD40" s="7">
        <f>(AD39/Sheet1!G39)*100000</f>
        <v>2.7209093103372613E-2</v>
      </c>
    </row>
  </sheetData>
  <mergeCells count="5">
    <mergeCell ref="G1:L1"/>
    <mergeCell ref="A1:F1"/>
    <mergeCell ref="Y1:AD1"/>
    <mergeCell ref="S1:X1"/>
    <mergeCell ref="M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2023-03-26T14:19:17Z</dcterms:created>
  <dcterms:modified xsi:type="dcterms:W3CDTF">2023-05-21T16:14:37Z</dcterms:modified>
</cp:coreProperties>
</file>