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Pallab Sardar\OneDrive\Desktop\NOTES\intranship\Adv_Excel\Solve Assignment\"/>
    </mc:Choice>
  </mc:AlternateContent>
  <xr:revisionPtr revIDLastSave="0" documentId="13_ncr:1_{63190E6B-8EE5-4125-97F8-F102AD337408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Q.1" sheetId="1" r:id="rId1"/>
    <sheet name="Q.2" sheetId="2" r:id="rId2"/>
    <sheet name="Q.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E24" i="3"/>
  <c r="E25" i="3"/>
  <c r="E39" i="3"/>
  <c r="E47" i="3"/>
  <c r="D3" i="3"/>
  <c r="D4" i="3"/>
  <c r="D5" i="3"/>
  <c r="D6" i="3"/>
  <c r="D7" i="3"/>
  <c r="D8" i="3"/>
  <c r="D10" i="3"/>
  <c r="D11" i="3"/>
  <c r="D13" i="3"/>
  <c r="D16" i="3"/>
  <c r="D17" i="3"/>
  <c r="D18" i="3"/>
  <c r="D20" i="3"/>
  <c r="D22" i="3"/>
  <c r="D24" i="3"/>
  <c r="D25" i="3"/>
  <c r="D26" i="3"/>
  <c r="D28" i="3"/>
  <c r="D31" i="3"/>
  <c r="D34" i="3"/>
  <c r="D35" i="3"/>
  <c r="D36" i="3"/>
  <c r="D38" i="3"/>
  <c r="D39" i="3"/>
  <c r="D40" i="3"/>
  <c r="D42" i="3"/>
  <c r="D44" i="3"/>
  <c r="D46" i="3"/>
  <c r="D47" i="3"/>
  <c r="D48" i="3"/>
  <c r="D51" i="3"/>
  <c r="D2" i="3"/>
  <c r="C3" i="3"/>
  <c r="E3" i="3" s="1"/>
  <c r="C4" i="3"/>
  <c r="E4" i="3" s="1"/>
  <c r="C5" i="3"/>
  <c r="E5" i="3" s="1"/>
  <c r="C6" i="3"/>
  <c r="C7" i="3"/>
  <c r="E7" i="3" s="1"/>
  <c r="C8" i="3"/>
  <c r="E8" i="3" s="1"/>
  <c r="C9" i="3"/>
  <c r="C10" i="3"/>
  <c r="E10" i="3" s="1"/>
  <c r="C11" i="3"/>
  <c r="C12" i="3"/>
  <c r="D12" i="3" s="1"/>
  <c r="E12" i="3" s="1"/>
  <c r="C13" i="3"/>
  <c r="E13" i="3" s="1"/>
  <c r="C14" i="3"/>
  <c r="C15" i="3"/>
  <c r="D15" i="3" s="1"/>
  <c r="E15" i="3" s="1"/>
  <c r="C16" i="3"/>
  <c r="E16" i="3" s="1"/>
  <c r="C17" i="3"/>
  <c r="E17" i="3" s="1"/>
  <c r="C18" i="3"/>
  <c r="E18" i="3" s="1"/>
  <c r="C19" i="3"/>
  <c r="C20" i="3"/>
  <c r="C21" i="3"/>
  <c r="C22" i="3"/>
  <c r="E22" i="3" s="1"/>
  <c r="C23" i="3"/>
  <c r="C24" i="3"/>
  <c r="C25" i="3"/>
  <c r="C26" i="3"/>
  <c r="E26" i="3" s="1"/>
  <c r="C27" i="3"/>
  <c r="C28" i="3"/>
  <c r="E28" i="3" s="1"/>
  <c r="C29" i="3"/>
  <c r="C30" i="3"/>
  <c r="D30" i="3" s="1"/>
  <c r="C31" i="3"/>
  <c r="E31" i="3" s="1"/>
  <c r="C32" i="3"/>
  <c r="D32" i="3" s="1"/>
  <c r="C33" i="3"/>
  <c r="C34" i="3"/>
  <c r="E34" i="3" s="1"/>
  <c r="C35" i="3"/>
  <c r="E35" i="3" s="1"/>
  <c r="C36" i="3"/>
  <c r="E36" i="3" s="1"/>
  <c r="C37" i="3"/>
  <c r="C38" i="3"/>
  <c r="E38" i="3" s="1"/>
  <c r="C39" i="3"/>
  <c r="C40" i="3"/>
  <c r="E40" i="3" s="1"/>
  <c r="C41" i="3"/>
  <c r="D41" i="3" s="1"/>
  <c r="E41" i="3" s="1"/>
  <c r="C42" i="3"/>
  <c r="E42" i="3" s="1"/>
  <c r="C43" i="3"/>
  <c r="D43" i="3" s="1"/>
  <c r="E43" i="3" s="1"/>
  <c r="C44" i="3"/>
  <c r="E44" i="3" s="1"/>
  <c r="C45" i="3"/>
  <c r="D45" i="3" s="1"/>
  <c r="E45" i="3" s="1"/>
  <c r="C46" i="3"/>
  <c r="E46" i="3" s="1"/>
  <c r="C47" i="3"/>
  <c r="C48" i="3"/>
  <c r="E48" i="3" s="1"/>
  <c r="C49" i="3"/>
  <c r="D49" i="3" s="1"/>
  <c r="E49" i="3" s="1"/>
  <c r="C50" i="3"/>
  <c r="D50" i="3" s="1"/>
  <c r="E50" i="3" s="1"/>
  <c r="C51" i="3"/>
  <c r="E51" i="3" s="1"/>
  <c r="C2" i="3"/>
  <c r="E2" i="3" s="1"/>
  <c r="E11" i="3" l="1"/>
  <c r="D9" i="3"/>
  <c r="E9" i="3" s="1"/>
  <c r="E6" i="3"/>
  <c r="D37" i="3"/>
  <c r="E37" i="3" s="1"/>
  <c r="D33" i="3"/>
  <c r="E33" i="3" s="1"/>
  <c r="E32" i="3"/>
  <c r="E30" i="3"/>
  <c r="D29" i="3"/>
  <c r="E29" i="3" s="1"/>
  <c r="E27" i="3"/>
  <c r="D27" i="3"/>
  <c r="E23" i="3"/>
  <c r="D23" i="3"/>
  <c r="E21" i="3"/>
  <c r="D21" i="3"/>
  <c r="E19" i="3"/>
  <c r="D19" i="3"/>
  <c r="D14" i="3"/>
  <c r="E14" i="3" s="1"/>
  <c r="C3" i="2"/>
  <c r="C4" i="2"/>
  <c r="C5" i="2"/>
  <c r="C6" i="2"/>
  <c r="C7" i="2"/>
  <c r="C8" i="2"/>
  <c r="C9" i="2"/>
  <c r="C10" i="2"/>
  <c r="C11" i="2"/>
  <c r="C2" i="2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2" i="1"/>
</calcChain>
</file>

<file path=xl/sharedStrings.xml><?xml version="1.0" encoding="utf-8"?>
<sst xmlns="http://schemas.openxmlformats.org/spreadsheetml/2006/main" count="74" uniqueCount="30">
  <si>
    <t>ROLL</t>
  </si>
  <si>
    <t>SUB1</t>
  </si>
  <si>
    <t>SUB2</t>
  </si>
  <si>
    <t>AVERAGE</t>
  </si>
  <si>
    <t>RESULT</t>
  </si>
  <si>
    <t>GRADE</t>
  </si>
  <si>
    <t>NAME</t>
  </si>
  <si>
    <t>SALE</t>
  </si>
  <si>
    <t>COMMISSION</t>
  </si>
  <si>
    <t>Mr.Sardar</t>
  </si>
  <si>
    <t>Mr. Sen</t>
  </si>
  <si>
    <t>Tarun Sen</t>
  </si>
  <si>
    <t>Anil</t>
  </si>
  <si>
    <t>Akul</t>
  </si>
  <si>
    <t>Sunil</t>
  </si>
  <si>
    <t>Nikhil</t>
  </si>
  <si>
    <t>Papu</t>
  </si>
  <si>
    <t>Raju</t>
  </si>
  <si>
    <t>TAXABLE
INCOME</t>
  </si>
  <si>
    <t>INCOME
TAX</t>
  </si>
  <si>
    <t>SURCHARGE</t>
  </si>
  <si>
    <t>TOTAL
TAX</t>
  </si>
  <si>
    <t>Rai</t>
  </si>
  <si>
    <t>Raj</t>
  </si>
  <si>
    <t>Sham</t>
  </si>
  <si>
    <t>Kulti</t>
  </si>
  <si>
    <t>Manu</t>
  </si>
  <si>
    <t xml:space="preserve">Shyam </t>
  </si>
  <si>
    <t>Tarun</t>
  </si>
  <si>
    <t>Pintu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</si>
</sst>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workbookViewId="0">
      <selection activeCell="H8" sqref="H8"/>
    </sheetView>
  </sheetViews>
  <sheetFormatPr defaultRowHeight="15" x14ac:dyDescent="0.25"/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1">
        <v>1</v>
      </c>
      <c r="B2" s="1">
        <v>92</v>
      </c>
      <c r="C2" s="1">
        <v>98</v>
      </c>
      <c r="D2" s="1">
        <f>AVERAGE(B2:C2)</f>
        <v>95</v>
      </c>
      <c r="E2" s="1" t="str">
        <f xml:space="preserve"> IF(AND(B2&gt;=40,C2&gt;=40),"PASS","FAIL")</f>
        <v>PASS</v>
      </c>
      <c r="F2" s="1" t="str">
        <f xml:space="preserve"> IF(GE2="FAIL","IV",IF(D2&gt;=60,"I",IF(D2&gt;=50,"II","III")))</f>
        <v>I</v>
      </c>
    </row>
    <row r="3" spans="1:6" ht="15.75" x14ac:dyDescent="0.25">
      <c r="A3" s="1">
        <v>2</v>
      </c>
      <c r="B3" s="1">
        <v>94</v>
      </c>
      <c r="C3" s="1">
        <v>90</v>
      </c>
      <c r="D3" s="1">
        <f t="shared" ref="D3:D51" si="0">AVERAGE(B3:C3)</f>
        <v>92</v>
      </c>
      <c r="E3" s="1" t="str">
        <f t="shared" ref="E3:E51" si="1" xml:space="preserve"> IF(AND(B3&gt;=40,C3&gt;=40),"PASS","FAIL")</f>
        <v>PASS</v>
      </c>
      <c r="F3" s="1" t="str">
        <f t="shared" ref="F3:F51" si="2" xml:space="preserve"> IF(GE3="FAIL","IV",IF(D3&gt;=60,"I",IF(D3&gt;=50,"II","III")))</f>
        <v>I</v>
      </c>
    </row>
    <row r="4" spans="1:6" ht="15.75" x14ac:dyDescent="0.25">
      <c r="A4" s="1">
        <v>3</v>
      </c>
      <c r="B4" s="1">
        <v>91</v>
      </c>
      <c r="C4" s="1">
        <v>92</v>
      </c>
      <c r="D4" s="1">
        <f t="shared" si="0"/>
        <v>91.5</v>
      </c>
      <c r="E4" s="1" t="str">
        <f t="shared" si="1"/>
        <v>PASS</v>
      </c>
      <c r="F4" s="1" t="str">
        <f t="shared" si="2"/>
        <v>I</v>
      </c>
    </row>
    <row r="5" spans="1:6" ht="15.75" x14ac:dyDescent="0.25">
      <c r="A5" s="1">
        <v>4</v>
      </c>
      <c r="B5" s="1">
        <v>90</v>
      </c>
      <c r="C5" s="1">
        <v>90</v>
      </c>
      <c r="D5" s="1">
        <f t="shared" si="0"/>
        <v>90</v>
      </c>
      <c r="E5" s="1" t="str">
        <f t="shared" si="1"/>
        <v>PASS</v>
      </c>
      <c r="F5" s="1" t="str">
        <f t="shared" si="2"/>
        <v>I</v>
      </c>
    </row>
    <row r="6" spans="1:6" ht="15.75" x14ac:dyDescent="0.25">
      <c r="A6" s="1">
        <v>5</v>
      </c>
      <c r="B6" s="1">
        <v>89</v>
      </c>
      <c r="C6" s="1">
        <v>90</v>
      </c>
      <c r="D6" s="1">
        <f t="shared" si="0"/>
        <v>89.5</v>
      </c>
      <c r="E6" s="1" t="str">
        <f t="shared" si="1"/>
        <v>PASS</v>
      </c>
      <c r="F6" s="1" t="str">
        <f t="shared" si="2"/>
        <v>I</v>
      </c>
    </row>
    <row r="7" spans="1:6" ht="15.75" x14ac:dyDescent="0.25">
      <c r="A7" s="1">
        <v>6</v>
      </c>
      <c r="B7" s="1">
        <v>86</v>
      </c>
      <c r="C7" s="1">
        <v>78</v>
      </c>
      <c r="D7" s="1">
        <f t="shared" si="0"/>
        <v>82</v>
      </c>
      <c r="E7" s="1" t="str">
        <f t="shared" si="1"/>
        <v>PASS</v>
      </c>
      <c r="F7" s="1" t="str">
        <f t="shared" si="2"/>
        <v>I</v>
      </c>
    </row>
    <row r="8" spans="1:6" ht="15.75" x14ac:dyDescent="0.25">
      <c r="A8" s="1">
        <v>7</v>
      </c>
      <c r="B8" s="1">
        <v>85</v>
      </c>
      <c r="C8" s="1">
        <v>74</v>
      </c>
      <c r="D8" s="1">
        <f t="shared" si="0"/>
        <v>79.5</v>
      </c>
      <c r="E8" s="1" t="str">
        <f t="shared" si="1"/>
        <v>PASS</v>
      </c>
      <c r="F8" s="1" t="str">
        <f t="shared" si="2"/>
        <v>I</v>
      </c>
    </row>
    <row r="9" spans="1:6" ht="15.75" x14ac:dyDescent="0.25">
      <c r="A9" s="1">
        <v>8</v>
      </c>
      <c r="B9" s="1">
        <v>44</v>
      </c>
      <c r="C9" s="1">
        <v>14</v>
      </c>
      <c r="D9" s="1">
        <f t="shared" si="0"/>
        <v>29</v>
      </c>
      <c r="E9" s="1" t="str">
        <f t="shared" si="1"/>
        <v>FAIL</v>
      </c>
      <c r="F9" s="1" t="str">
        <f t="shared" si="2"/>
        <v>III</v>
      </c>
    </row>
    <row r="10" spans="1:6" ht="15.75" x14ac:dyDescent="0.25">
      <c r="A10" s="1">
        <v>9</v>
      </c>
      <c r="B10" s="1">
        <v>86</v>
      </c>
      <c r="C10" s="1">
        <v>88</v>
      </c>
      <c r="D10" s="1">
        <f t="shared" si="0"/>
        <v>87</v>
      </c>
      <c r="E10" s="1" t="str">
        <f t="shared" si="1"/>
        <v>PASS</v>
      </c>
      <c r="F10" s="1" t="str">
        <f t="shared" si="2"/>
        <v>I</v>
      </c>
    </row>
    <row r="11" spans="1:6" ht="15.75" x14ac:dyDescent="0.25">
      <c r="A11" s="1">
        <v>10</v>
      </c>
      <c r="B11" s="1">
        <v>64</v>
      </c>
      <c r="C11" s="1">
        <v>51</v>
      </c>
      <c r="D11" s="1">
        <f t="shared" si="0"/>
        <v>57.5</v>
      </c>
      <c r="E11" s="1" t="str">
        <f t="shared" si="1"/>
        <v>PASS</v>
      </c>
      <c r="F11" s="1" t="str">
        <f t="shared" si="2"/>
        <v>II</v>
      </c>
    </row>
    <row r="12" spans="1:6" ht="15.75" x14ac:dyDescent="0.25">
      <c r="A12" s="1">
        <v>11</v>
      </c>
      <c r="B12" s="1">
        <v>90</v>
      </c>
      <c r="C12" s="1">
        <v>90</v>
      </c>
      <c r="D12" s="1">
        <f t="shared" si="0"/>
        <v>90</v>
      </c>
      <c r="E12" s="1" t="str">
        <f t="shared" si="1"/>
        <v>PASS</v>
      </c>
      <c r="F12" s="1" t="str">
        <f t="shared" si="2"/>
        <v>I</v>
      </c>
    </row>
    <row r="13" spans="1:6" ht="15.75" x14ac:dyDescent="0.25">
      <c r="A13" s="1">
        <v>12</v>
      </c>
      <c r="B13" s="1">
        <v>89</v>
      </c>
      <c r="C13" s="1">
        <v>100</v>
      </c>
      <c r="D13" s="1">
        <f t="shared" si="0"/>
        <v>94.5</v>
      </c>
      <c r="E13" s="1" t="str">
        <f t="shared" si="1"/>
        <v>PASS</v>
      </c>
      <c r="F13" s="1" t="str">
        <f t="shared" si="2"/>
        <v>I</v>
      </c>
    </row>
    <row r="14" spans="1:6" ht="15.75" x14ac:dyDescent="0.25">
      <c r="A14" s="1">
        <v>13</v>
      </c>
      <c r="B14" s="1">
        <v>73.924242424242394</v>
      </c>
      <c r="C14" s="1">
        <v>68.060606060606005</v>
      </c>
      <c r="D14" s="1">
        <f t="shared" si="0"/>
        <v>70.992424242424192</v>
      </c>
      <c r="E14" s="1" t="str">
        <f t="shared" si="1"/>
        <v>PASS</v>
      </c>
      <c r="F14" s="1" t="str">
        <f t="shared" si="2"/>
        <v>I</v>
      </c>
    </row>
    <row r="15" spans="1:6" ht="15.75" x14ac:dyDescent="0.25">
      <c r="A15" s="1">
        <v>14</v>
      </c>
      <c r="B15" s="1">
        <v>72.476689976689997</v>
      </c>
      <c r="C15" s="1">
        <v>66.287878787878796</v>
      </c>
      <c r="D15" s="1">
        <f t="shared" si="0"/>
        <v>69.382284382284396</v>
      </c>
      <c r="E15" s="1" t="str">
        <f t="shared" si="1"/>
        <v>PASS</v>
      </c>
      <c r="F15" s="1" t="str">
        <f t="shared" si="2"/>
        <v>I</v>
      </c>
    </row>
    <row r="16" spans="1:6" ht="15.75" x14ac:dyDescent="0.25">
      <c r="A16" s="1">
        <v>15</v>
      </c>
      <c r="B16" s="1">
        <v>71.0291375291375</v>
      </c>
      <c r="C16" s="1">
        <v>64.515151515151501</v>
      </c>
      <c r="D16" s="1">
        <f t="shared" si="0"/>
        <v>67.772144522144501</v>
      </c>
      <c r="E16" s="1" t="str">
        <f t="shared" si="1"/>
        <v>PASS</v>
      </c>
      <c r="F16" s="1" t="str">
        <f t="shared" si="2"/>
        <v>I</v>
      </c>
    </row>
    <row r="17" spans="1:6" ht="15.75" x14ac:dyDescent="0.25">
      <c r="A17" s="1">
        <v>16</v>
      </c>
      <c r="B17" s="1">
        <v>69.581585081585104</v>
      </c>
      <c r="C17" s="1">
        <v>62.7424242424242</v>
      </c>
      <c r="D17" s="1">
        <f t="shared" si="0"/>
        <v>66.162004662004648</v>
      </c>
      <c r="E17" s="1" t="str">
        <f t="shared" si="1"/>
        <v>PASS</v>
      </c>
      <c r="F17" s="1" t="str">
        <f t="shared" si="2"/>
        <v>I</v>
      </c>
    </row>
    <row r="18" spans="1:6" ht="15.75" x14ac:dyDescent="0.25">
      <c r="A18" s="1">
        <v>17</v>
      </c>
      <c r="B18" s="1">
        <v>68.134032634032593</v>
      </c>
      <c r="C18" s="1">
        <v>60.969696969696898</v>
      </c>
      <c r="D18" s="1">
        <f t="shared" si="0"/>
        <v>64.551864801864753</v>
      </c>
      <c r="E18" s="1" t="str">
        <f t="shared" si="1"/>
        <v>PASS</v>
      </c>
      <c r="F18" s="1" t="str">
        <f t="shared" si="2"/>
        <v>I</v>
      </c>
    </row>
    <row r="19" spans="1:6" ht="15.75" x14ac:dyDescent="0.25">
      <c r="A19" s="1">
        <v>18</v>
      </c>
      <c r="B19" s="1">
        <v>66.686480186480196</v>
      </c>
      <c r="C19" s="1">
        <v>59.196969696969703</v>
      </c>
      <c r="D19" s="1">
        <f t="shared" si="0"/>
        <v>62.941724941724949</v>
      </c>
      <c r="E19" s="1" t="str">
        <f t="shared" si="1"/>
        <v>PASS</v>
      </c>
      <c r="F19" s="1" t="str">
        <f t="shared" si="2"/>
        <v>I</v>
      </c>
    </row>
    <row r="20" spans="1:6" ht="15.75" x14ac:dyDescent="0.25">
      <c r="A20" s="1">
        <v>19</v>
      </c>
      <c r="B20" s="1">
        <v>65.2389277389277</v>
      </c>
      <c r="C20" s="1">
        <v>57.424242424242401</v>
      </c>
      <c r="D20" s="1">
        <f t="shared" si="0"/>
        <v>61.331585081585047</v>
      </c>
      <c r="E20" s="1" t="str">
        <f t="shared" si="1"/>
        <v>PASS</v>
      </c>
      <c r="F20" s="1" t="str">
        <f t="shared" si="2"/>
        <v>I</v>
      </c>
    </row>
    <row r="21" spans="1:6" ht="15.75" x14ac:dyDescent="0.25">
      <c r="A21" s="1">
        <v>20</v>
      </c>
      <c r="B21" s="1">
        <v>63.791375291375303</v>
      </c>
      <c r="C21" s="1">
        <v>55.651515151515099</v>
      </c>
      <c r="D21" s="1">
        <f t="shared" si="0"/>
        <v>59.721445221445201</v>
      </c>
      <c r="E21" s="1" t="str">
        <f t="shared" si="1"/>
        <v>PASS</v>
      </c>
      <c r="F21" s="1" t="str">
        <f t="shared" si="2"/>
        <v>II</v>
      </c>
    </row>
    <row r="22" spans="1:6" ht="15.75" x14ac:dyDescent="0.25">
      <c r="A22" s="1">
        <v>21</v>
      </c>
      <c r="B22" s="1">
        <v>62.343822843822799</v>
      </c>
      <c r="C22" s="1">
        <v>53.878787878787797</v>
      </c>
      <c r="D22" s="1">
        <f t="shared" si="0"/>
        <v>58.111305361305298</v>
      </c>
      <c r="E22" s="1" t="str">
        <f t="shared" si="1"/>
        <v>PASS</v>
      </c>
      <c r="F22" s="1" t="str">
        <f t="shared" si="2"/>
        <v>II</v>
      </c>
    </row>
    <row r="23" spans="1:6" ht="15.75" x14ac:dyDescent="0.25">
      <c r="A23" s="1">
        <v>22</v>
      </c>
      <c r="B23" s="1">
        <v>60.896270396270403</v>
      </c>
      <c r="C23" s="1">
        <v>52.106060606060602</v>
      </c>
      <c r="D23" s="1">
        <f t="shared" si="0"/>
        <v>56.501165501165502</v>
      </c>
      <c r="E23" s="1" t="str">
        <f t="shared" si="1"/>
        <v>PASS</v>
      </c>
      <c r="F23" s="1" t="str">
        <f t="shared" si="2"/>
        <v>II</v>
      </c>
    </row>
    <row r="24" spans="1:6" ht="15.75" x14ac:dyDescent="0.25">
      <c r="A24" s="1">
        <v>23</v>
      </c>
      <c r="B24" s="1">
        <v>59.448717948717899</v>
      </c>
      <c r="C24" s="1">
        <v>50.3333333333333</v>
      </c>
      <c r="D24" s="1">
        <f t="shared" si="0"/>
        <v>54.8910256410256</v>
      </c>
      <c r="E24" s="1" t="str">
        <f t="shared" si="1"/>
        <v>PASS</v>
      </c>
      <c r="F24" s="1" t="str">
        <f t="shared" si="2"/>
        <v>II</v>
      </c>
    </row>
    <row r="25" spans="1:6" ht="15.75" x14ac:dyDescent="0.25">
      <c r="A25" s="1">
        <v>24</v>
      </c>
      <c r="B25" s="1">
        <v>58.001165501165502</v>
      </c>
      <c r="C25" s="1">
        <v>48.560606060605998</v>
      </c>
      <c r="D25" s="1">
        <f t="shared" si="0"/>
        <v>53.280885780885754</v>
      </c>
      <c r="E25" s="1" t="str">
        <f t="shared" si="1"/>
        <v>PASS</v>
      </c>
      <c r="F25" s="1" t="str">
        <f t="shared" si="2"/>
        <v>II</v>
      </c>
    </row>
    <row r="26" spans="1:6" ht="15.75" x14ac:dyDescent="0.25">
      <c r="A26" s="1">
        <v>25</v>
      </c>
      <c r="B26" s="1">
        <v>56.553613053613098</v>
      </c>
      <c r="C26" s="1">
        <v>46.787878787878803</v>
      </c>
      <c r="D26" s="1">
        <f t="shared" si="0"/>
        <v>51.670745920745951</v>
      </c>
      <c r="E26" s="1" t="str">
        <f t="shared" si="1"/>
        <v>PASS</v>
      </c>
      <c r="F26" s="1" t="str">
        <f t="shared" si="2"/>
        <v>II</v>
      </c>
    </row>
    <row r="27" spans="1:6" ht="15.75" x14ac:dyDescent="0.25">
      <c r="A27" s="1">
        <v>26</v>
      </c>
      <c r="B27" s="1">
        <v>85</v>
      </c>
      <c r="C27" s="1">
        <v>74</v>
      </c>
      <c r="D27" s="1">
        <f t="shared" si="0"/>
        <v>79.5</v>
      </c>
      <c r="E27" s="1" t="str">
        <f t="shared" si="1"/>
        <v>PASS</v>
      </c>
      <c r="F27" s="1" t="str">
        <f t="shared" si="2"/>
        <v>I</v>
      </c>
    </row>
    <row r="28" spans="1:6" ht="15.75" x14ac:dyDescent="0.25">
      <c r="A28" s="1">
        <v>27</v>
      </c>
      <c r="B28" s="1">
        <v>44</v>
      </c>
      <c r="C28" s="1">
        <v>14</v>
      </c>
      <c r="D28" s="1">
        <f t="shared" si="0"/>
        <v>29</v>
      </c>
      <c r="E28" s="1" t="str">
        <f t="shared" si="1"/>
        <v>FAIL</v>
      </c>
      <c r="F28" s="1" t="str">
        <f t="shared" si="2"/>
        <v>III</v>
      </c>
    </row>
    <row r="29" spans="1:6" ht="15.75" x14ac:dyDescent="0.25">
      <c r="A29" s="1">
        <v>28</v>
      </c>
      <c r="B29" s="1">
        <v>86</v>
      </c>
      <c r="C29" s="1">
        <v>88</v>
      </c>
      <c r="D29" s="1">
        <f t="shared" si="0"/>
        <v>87</v>
      </c>
      <c r="E29" s="1" t="str">
        <f t="shared" si="1"/>
        <v>PASS</v>
      </c>
      <c r="F29" s="1" t="str">
        <f t="shared" si="2"/>
        <v>I</v>
      </c>
    </row>
    <row r="30" spans="1:6" ht="15.75" x14ac:dyDescent="0.25">
      <c r="A30" s="1">
        <v>29</v>
      </c>
      <c r="B30" s="1">
        <v>64</v>
      </c>
      <c r="C30" s="1">
        <v>51</v>
      </c>
      <c r="D30" s="1">
        <f t="shared" si="0"/>
        <v>57.5</v>
      </c>
      <c r="E30" s="1" t="str">
        <f t="shared" si="1"/>
        <v>PASS</v>
      </c>
      <c r="F30" s="1" t="str">
        <f t="shared" si="2"/>
        <v>II</v>
      </c>
    </row>
    <row r="31" spans="1:6" ht="15.75" x14ac:dyDescent="0.25">
      <c r="A31" s="1">
        <v>30</v>
      </c>
      <c r="B31" s="1">
        <v>90</v>
      </c>
      <c r="C31" s="1">
        <v>90</v>
      </c>
      <c r="D31" s="1">
        <f t="shared" si="0"/>
        <v>90</v>
      </c>
      <c r="E31" s="1" t="str">
        <f t="shared" si="1"/>
        <v>PASS</v>
      </c>
      <c r="F31" s="1" t="str">
        <f t="shared" si="2"/>
        <v>I</v>
      </c>
    </row>
    <row r="32" spans="1:6" ht="15.75" x14ac:dyDescent="0.25">
      <c r="A32" s="1">
        <v>31</v>
      </c>
      <c r="B32" s="1">
        <v>89</v>
      </c>
      <c r="C32" s="1">
        <v>100</v>
      </c>
      <c r="D32" s="1">
        <f t="shared" si="0"/>
        <v>94.5</v>
      </c>
      <c r="E32" s="1" t="str">
        <f t="shared" si="1"/>
        <v>PASS</v>
      </c>
      <c r="F32" s="1" t="str">
        <f t="shared" si="2"/>
        <v>I</v>
      </c>
    </row>
    <row r="33" spans="1:6" ht="15.75" x14ac:dyDescent="0.25">
      <c r="A33" s="1">
        <v>32</v>
      </c>
      <c r="B33" s="1">
        <v>46.420745920745901</v>
      </c>
      <c r="C33" s="1">
        <v>34.378787878787797</v>
      </c>
      <c r="D33" s="1">
        <f t="shared" si="0"/>
        <v>40.399766899766846</v>
      </c>
      <c r="E33" s="1" t="str">
        <f t="shared" si="1"/>
        <v>FAIL</v>
      </c>
      <c r="F33" s="1" t="str">
        <f t="shared" si="2"/>
        <v>III</v>
      </c>
    </row>
    <row r="34" spans="1:6" ht="15.75" x14ac:dyDescent="0.25">
      <c r="A34" s="1">
        <v>33</v>
      </c>
      <c r="B34" s="1">
        <v>44.973193473193497</v>
      </c>
      <c r="C34" s="1">
        <v>32.606060606060602</v>
      </c>
      <c r="D34" s="1">
        <f t="shared" si="0"/>
        <v>38.789627039627049</v>
      </c>
      <c r="E34" s="1" t="str">
        <f t="shared" si="1"/>
        <v>FAIL</v>
      </c>
      <c r="F34" s="1" t="str">
        <f t="shared" si="2"/>
        <v>III</v>
      </c>
    </row>
    <row r="35" spans="1:6" ht="15.75" x14ac:dyDescent="0.25">
      <c r="A35" s="1">
        <v>34</v>
      </c>
      <c r="B35" s="1">
        <v>43.525641025641001</v>
      </c>
      <c r="C35" s="1">
        <v>30.8333333333333</v>
      </c>
      <c r="D35" s="1">
        <f t="shared" si="0"/>
        <v>37.179487179487154</v>
      </c>
      <c r="E35" s="1" t="str">
        <f t="shared" si="1"/>
        <v>FAIL</v>
      </c>
      <c r="F35" s="1" t="str">
        <f t="shared" si="2"/>
        <v>III</v>
      </c>
    </row>
    <row r="36" spans="1:6" ht="15.75" x14ac:dyDescent="0.25">
      <c r="A36" s="1">
        <v>35</v>
      </c>
      <c r="B36" s="1">
        <v>42.078088578088597</v>
      </c>
      <c r="C36" s="1">
        <v>29.060606060605998</v>
      </c>
      <c r="D36" s="1">
        <f t="shared" si="0"/>
        <v>35.569347319347301</v>
      </c>
      <c r="E36" s="1" t="str">
        <f t="shared" si="1"/>
        <v>FAIL</v>
      </c>
      <c r="F36" s="1" t="str">
        <f t="shared" si="2"/>
        <v>III</v>
      </c>
    </row>
    <row r="37" spans="1:6" ht="15.75" x14ac:dyDescent="0.25">
      <c r="A37" s="1">
        <v>36</v>
      </c>
      <c r="B37" s="1">
        <v>40.6305361305361</v>
      </c>
      <c r="C37" s="1">
        <v>27.2878787878788</v>
      </c>
      <c r="D37" s="1">
        <f t="shared" si="0"/>
        <v>33.959207459207448</v>
      </c>
      <c r="E37" s="1" t="str">
        <f t="shared" si="1"/>
        <v>FAIL</v>
      </c>
      <c r="F37" s="1" t="str">
        <f t="shared" si="2"/>
        <v>III</v>
      </c>
    </row>
    <row r="38" spans="1:6" ht="15.75" x14ac:dyDescent="0.25">
      <c r="A38" s="1">
        <v>37</v>
      </c>
      <c r="B38" s="1">
        <v>39.182983682983703</v>
      </c>
      <c r="C38" s="1">
        <v>25.515151515151501</v>
      </c>
      <c r="D38" s="1">
        <f t="shared" si="0"/>
        <v>32.349067599067602</v>
      </c>
      <c r="E38" s="1" t="str">
        <f t="shared" si="1"/>
        <v>FAIL</v>
      </c>
      <c r="F38" s="1" t="str">
        <f t="shared" si="2"/>
        <v>III</v>
      </c>
    </row>
    <row r="39" spans="1:6" ht="15.75" x14ac:dyDescent="0.25">
      <c r="A39" s="1">
        <v>38</v>
      </c>
      <c r="B39" s="1">
        <v>37.7354312354312</v>
      </c>
      <c r="C39" s="1">
        <v>23.7424242424242</v>
      </c>
      <c r="D39" s="1">
        <f t="shared" si="0"/>
        <v>30.7389277389277</v>
      </c>
      <c r="E39" s="1" t="str">
        <f t="shared" si="1"/>
        <v>FAIL</v>
      </c>
      <c r="F39" s="1" t="str">
        <f t="shared" si="2"/>
        <v>III</v>
      </c>
    </row>
    <row r="40" spans="1:6" ht="15.75" x14ac:dyDescent="0.25">
      <c r="A40" s="1">
        <v>39</v>
      </c>
      <c r="B40" s="1">
        <v>36.287878787878803</v>
      </c>
      <c r="C40" s="1">
        <v>21.969696969696901</v>
      </c>
      <c r="D40" s="1">
        <f t="shared" si="0"/>
        <v>29.128787878787854</v>
      </c>
      <c r="E40" s="1" t="str">
        <f t="shared" si="1"/>
        <v>FAIL</v>
      </c>
      <c r="F40" s="1" t="str">
        <f t="shared" si="2"/>
        <v>III</v>
      </c>
    </row>
    <row r="41" spans="1:6" ht="15.75" x14ac:dyDescent="0.25">
      <c r="A41" s="1">
        <v>40</v>
      </c>
      <c r="B41" s="1">
        <v>34.8403263403263</v>
      </c>
      <c r="C41" s="1">
        <v>20.196969696969699</v>
      </c>
      <c r="D41" s="1">
        <f t="shared" si="0"/>
        <v>27.518648018648001</v>
      </c>
      <c r="E41" s="1" t="str">
        <f t="shared" si="1"/>
        <v>FAIL</v>
      </c>
      <c r="F41" s="1" t="str">
        <f t="shared" si="2"/>
        <v>III</v>
      </c>
    </row>
    <row r="42" spans="1:6" ht="15.75" x14ac:dyDescent="0.25">
      <c r="A42" s="1">
        <v>41</v>
      </c>
      <c r="B42" s="1">
        <v>33.392773892773903</v>
      </c>
      <c r="C42" s="1">
        <v>18.424242424242401</v>
      </c>
      <c r="D42" s="1">
        <f t="shared" si="0"/>
        <v>25.908508158508152</v>
      </c>
      <c r="E42" s="1" t="str">
        <f t="shared" si="1"/>
        <v>FAIL</v>
      </c>
      <c r="F42" s="1" t="str">
        <f t="shared" si="2"/>
        <v>III</v>
      </c>
    </row>
    <row r="43" spans="1:6" ht="15.75" x14ac:dyDescent="0.25">
      <c r="A43" s="1">
        <v>42</v>
      </c>
      <c r="B43" s="1">
        <v>31.945221445221399</v>
      </c>
      <c r="C43" s="1">
        <v>16.651515151515099</v>
      </c>
      <c r="D43" s="1">
        <f t="shared" si="0"/>
        <v>24.298368298368249</v>
      </c>
      <c r="E43" s="1" t="str">
        <f t="shared" si="1"/>
        <v>FAIL</v>
      </c>
      <c r="F43" s="1" t="str">
        <f t="shared" si="2"/>
        <v>III</v>
      </c>
    </row>
    <row r="44" spans="1:6" ht="15.75" x14ac:dyDescent="0.25">
      <c r="A44" s="1">
        <v>43</v>
      </c>
      <c r="B44" s="1">
        <v>86</v>
      </c>
      <c r="C44" s="1">
        <v>88</v>
      </c>
      <c r="D44" s="1">
        <f t="shared" si="0"/>
        <v>87</v>
      </c>
      <c r="E44" s="1" t="str">
        <f t="shared" si="1"/>
        <v>PASS</v>
      </c>
      <c r="F44" s="1" t="str">
        <f t="shared" si="2"/>
        <v>I</v>
      </c>
    </row>
    <row r="45" spans="1:6" ht="15.75" x14ac:dyDescent="0.25">
      <c r="A45" s="1">
        <v>44</v>
      </c>
      <c r="B45" s="1">
        <v>64</v>
      </c>
      <c r="C45" s="1">
        <v>51</v>
      </c>
      <c r="D45" s="1">
        <f t="shared" si="0"/>
        <v>57.5</v>
      </c>
      <c r="E45" s="1" t="str">
        <f t="shared" si="1"/>
        <v>PASS</v>
      </c>
      <c r="F45" s="1" t="str">
        <f t="shared" si="2"/>
        <v>II</v>
      </c>
    </row>
    <row r="46" spans="1:6" ht="15.75" x14ac:dyDescent="0.25">
      <c r="A46" s="1">
        <v>45</v>
      </c>
      <c r="B46" s="1">
        <v>90</v>
      </c>
      <c r="C46" s="1">
        <v>90</v>
      </c>
      <c r="D46" s="1">
        <f t="shared" si="0"/>
        <v>90</v>
      </c>
      <c r="E46" s="1" t="str">
        <f t="shared" si="1"/>
        <v>PASS</v>
      </c>
      <c r="F46" s="1" t="str">
        <f t="shared" si="2"/>
        <v>I</v>
      </c>
    </row>
    <row r="47" spans="1:6" ht="15.75" x14ac:dyDescent="0.25">
      <c r="A47" s="1">
        <v>46</v>
      </c>
      <c r="B47" s="1">
        <v>89</v>
      </c>
      <c r="C47" s="1">
        <v>100</v>
      </c>
      <c r="D47" s="1">
        <f t="shared" si="0"/>
        <v>94.5</v>
      </c>
      <c r="E47" s="1" t="str">
        <f t="shared" si="1"/>
        <v>PASS</v>
      </c>
      <c r="F47" s="1" t="str">
        <f t="shared" si="2"/>
        <v>I</v>
      </c>
    </row>
    <row r="48" spans="1:6" ht="15.75" x14ac:dyDescent="0.25">
      <c r="A48" s="1">
        <v>47</v>
      </c>
      <c r="B48" s="1">
        <v>46.420745920745901</v>
      </c>
      <c r="C48" s="1">
        <v>34.378787878787797</v>
      </c>
      <c r="D48" s="1">
        <f t="shared" si="0"/>
        <v>40.399766899766846</v>
      </c>
      <c r="E48" s="1" t="str">
        <f t="shared" si="1"/>
        <v>FAIL</v>
      </c>
      <c r="F48" s="1" t="str">
        <f t="shared" si="2"/>
        <v>III</v>
      </c>
    </row>
    <row r="49" spans="1:6" ht="15.75" x14ac:dyDescent="0.25">
      <c r="A49" s="1">
        <v>48</v>
      </c>
      <c r="B49" s="1">
        <v>44.973193473193497</v>
      </c>
      <c r="C49" s="1">
        <v>32.606060606060602</v>
      </c>
      <c r="D49" s="1">
        <f t="shared" si="0"/>
        <v>38.789627039627049</v>
      </c>
      <c r="E49" s="1" t="str">
        <f t="shared" si="1"/>
        <v>FAIL</v>
      </c>
      <c r="F49" s="1" t="str">
        <f t="shared" si="2"/>
        <v>III</v>
      </c>
    </row>
    <row r="50" spans="1:6" ht="15.75" x14ac:dyDescent="0.25">
      <c r="A50" s="1">
        <v>49</v>
      </c>
      <c r="B50" s="1">
        <v>21.812354312354302</v>
      </c>
      <c r="C50" s="1">
        <v>4.2424242424242404</v>
      </c>
      <c r="D50" s="1">
        <f t="shared" si="0"/>
        <v>13.027389277389272</v>
      </c>
      <c r="E50" s="1" t="str">
        <f t="shared" si="1"/>
        <v>FAIL</v>
      </c>
      <c r="F50" s="1" t="str">
        <f t="shared" si="2"/>
        <v>III</v>
      </c>
    </row>
    <row r="51" spans="1:6" ht="15.75" x14ac:dyDescent="0.25">
      <c r="A51" s="1">
        <v>50</v>
      </c>
      <c r="B51" s="1">
        <v>20.364801864801901</v>
      </c>
      <c r="C51" s="1">
        <v>2.4696969696969302</v>
      </c>
      <c r="D51" s="1">
        <f t="shared" si="0"/>
        <v>11.417249417249415</v>
      </c>
      <c r="E51" s="1" t="str">
        <f t="shared" si="1"/>
        <v>FAIL</v>
      </c>
      <c r="F51" s="1" t="str">
        <f t="shared" si="2"/>
        <v>III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6C36-38AF-4D29-84F2-5722E7194809}">
  <dimension ref="A1:C11"/>
  <sheetViews>
    <sheetView showGridLines="0" workbookViewId="0">
      <selection activeCell="B5" sqref="B5"/>
    </sheetView>
  </sheetViews>
  <sheetFormatPr defaultRowHeight="15" x14ac:dyDescent="0.25"/>
  <cols>
    <col min="1" max="1" width="10.140625" bestFit="1" customWidth="1"/>
    <col min="3" max="3" width="15.85546875" bestFit="1" customWidth="1"/>
  </cols>
  <sheetData>
    <row r="1" spans="1:3" ht="15.75" x14ac:dyDescent="0.25">
      <c r="A1" s="1" t="s">
        <v>6</v>
      </c>
      <c r="B1" s="1" t="s">
        <v>7</v>
      </c>
      <c r="C1" s="1" t="s">
        <v>8</v>
      </c>
    </row>
    <row r="2" spans="1:3" ht="15.75" x14ac:dyDescent="0.25">
      <c r="A2" s="1" t="s">
        <v>10</v>
      </c>
      <c r="B2" s="1">
        <v>40000</v>
      </c>
      <c r="C2" s="1">
        <f>IF(B2&lt;30000,B2*5%,IF(B2&lt;=70000,1500+(B2-30000)*10%,1500+4000+(B2-70000)*15%))</f>
        <v>2500</v>
      </c>
    </row>
    <row r="3" spans="1:3" ht="15.75" x14ac:dyDescent="0.25">
      <c r="A3" s="1" t="s">
        <v>9</v>
      </c>
      <c r="B3" s="1">
        <v>30000</v>
      </c>
      <c r="C3" s="1">
        <f t="shared" ref="C3:C11" si="0">IF(B3&lt;30000,B3*5%,IF(B3&lt;=70000,1500+(B3-30000)*10%,1500+4000+(B3-70000)*15%))</f>
        <v>1500</v>
      </c>
    </row>
    <row r="4" spans="1:3" ht="15.75" x14ac:dyDescent="0.25">
      <c r="A4" s="1" t="s">
        <v>11</v>
      </c>
      <c r="B4" s="1">
        <v>457999</v>
      </c>
      <c r="C4" s="1">
        <f t="shared" si="0"/>
        <v>63699.85</v>
      </c>
    </row>
    <row r="5" spans="1:3" ht="15.75" x14ac:dyDescent="0.25">
      <c r="A5" s="1" t="s">
        <v>12</v>
      </c>
      <c r="B5" s="1">
        <v>24367</v>
      </c>
      <c r="C5" s="1">
        <f t="shared" si="0"/>
        <v>1218.3500000000001</v>
      </c>
    </row>
    <row r="6" spans="1:3" ht="15.75" x14ac:dyDescent="0.25">
      <c r="A6" s="1" t="s">
        <v>13</v>
      </c>
      <c r="B6" s="1">
        <v>64321</v>
      </c>
      <c r="C6" s="1">
        <f t="shared" si="0"/>
        <v>4932.1000000000004</v>
      </c>
    </row>
    <row r="7" spans="1:3" ht="15.75" x14ac:dyDescent="0.25">
      <c r="A7" s="1" t="s">
        <v>14</v>
      </c>
      <c r="B7" s="1">
        <v>5352</v>
      </c>
      <c r="C7" s="1">
        <f t="shared" si="0"/>
        <v>267.60000000000002</v>
      </c>
    </row>
    <row r="8" spans="1:3" ht="15.75" x14ac:dyDescent="0.25">
      <c r="A8" s="1" t="s">
        <v>15</v>
      </c>
      <c r="B8" s="1">
        <v>46473</v>
      </c>
      <c r="C8" s="1">
        <f t="shared" si="0"/>
        <v>3147.3</v>
      </c>
    </row>
    <row r="9" spans="1:3" ht="15.75" x14ac:dyDescent="0.25">
      <c r="A9" s="1" t="s">
        <v>16</v>
      </c>
      <c r="B9" s="1">
        <v>59464</v>
      </c>
      <c r="C9" s="1">
        <f t="shared" si="0"/>
        <v>4446.3999999999996</v>
      </c>
    </row>
    <row r="10" spans="1:3" ht="15.75" x14ac:dyDescent="0.25">
      <c r="A10" s="1" t="s">
        <v>17</v>
      </c>
      <c r="B10" s="1">
        <v>24294</v>
      </c>
      <c r="C10" s="1">
        <f t="shared" si="0"/>
        <v>1214.7</v>
      </c>
    </row>
    <row r="11" spans="1:3" ht="15.75" x14ac:dyDescent="0.25">
      <c r="A11" s="1" t="s">
        <v>17</v>
      </c>
      <c r="B11" s="1">
        <v>11144</v>
      </c>
      <c r="C11" s="1">
        <f t="shared" si="0"/>
        <v>557.20000000000005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FFFC-50F6-4CB8-B557-9E8FAC9493F2}">
  <dimension ref="A1:E51"/>
  <sheetViews>
    <sheetView showGridLines="0" tabSelected="1" topLeftCell="A26" workbookViewId="0">
      <selection activeCell="F35" sqref="F35"/>
    </sheetView>
  </sheetViews>
  <sheetFormatPr defaultRowHeight="15" x14ac:dyDescent="0.25"/>
  <cols>
    <col min="2" max="2" width="11.42578125" bestFit="1" customWidth="1"/>
    <col min="3" max="3" width="12.42578125" bestFit="1" customWidth="1"/>
    <col min="4" max="4" width="11.7109375" bestFit="1" customWidth="1"/>
    <col min="5" max="5" width="12.42578125" bestFit="1" customWidth="1"/>
  </cols>
  <sheetData>
    <row r="1" spans="1:5" ht="31.5" x14ac:dyDescent="0.25">
      <c r="A1" s="2" t="s">
        <v>6</v>
      </c>
      <c r="B1" s="3" t="s">
        <v>18</v>
      </c>
      <c r="C1" s="3" t="s">
        <v>19</v>
      </c>
      <c r="D1" s="2" t="s">
        <v>20</v>
      </c>
      <c r="E1" s="3" t="s">
        <v>21</v>
      </c>
    </row>
    <row r="2" spans="1:5" ht="15.75" x14ac:dyDescent="0.25">
      <c r="A2" s="2" t="s">
        <v>22</v>
      </c>
      <c r="B2" s="2">
        <v>400001</v>
      </c>
      <c r="C2" s="2">
        <f>IF(B2&lt;150000,0,IF(B2&lt;=250000,(B2-150000)*10%,IF(B2&lt;=325000,10000 + (B2-250000)*20%,25000+(B2-325000)*30%)))</f>
        <v>47500.3</v>
      </c>
      <c r="D2" s="2">
        <f>IF(B2&lt;500000, 0,C2*3%)</f>
        <v>0</v>
      </c>
      <c r="E2" s="2">
        <f>C2+D2</f>
        <v>47500.3</v>
      </c>
    </row>
    <row r="3" spans="1:5" ht="15.75" x14ac:dyDescent="0.25">
      <c r="A3" s="2" t="s">
        <v>23</v>
      </c>
      <c r="B3" s="2">
        <v>357900</v>
      </c>
      <c r="C3" s="2">
        <f t="shared" ref="C3:C51" si="0">IF(B3&lt;150000,0,IF(B3&lt;=250000,(B3-150000)*10%,IF(B3&lt;=325000,10000 + (B3-250000)*20%,25000+(B3-325000)*30%)))</f>
        <v>34870</v>
      </c>
      <c r="D3" s="2">
        <f t="shared" ref="D3:D51" si="1">IF(B3&lt;500000, 0,C3*3%)</f>
        <v>0</v>
      </c>
      <c r="E3" s="2">
        <f t="shared" ref="E3:E51" si="2">C3+D3</f>
        <v>34870</v>
      </c>
    </row>
    <row r="4" spans="1:5" ht="15.75" x14ac:dyDescent="0.25">
      <c r="A4" s="2" t="s">
        <v>17</v>
      </c>
      <c r="B4" s="2">
        <v>457999</v>
      </c>
      <c r="C4" s="2">
        <f t="shared" si="0"/>
        <v>64899.7</v>
      </c>
      <c r="D4" s="2">
        <f t="shared" si="1"/>
        <v>0</v>
      </c>
      <c r="E4" s="2">
        <f t="shared" si="2"/>
        <v>64899.7</v>
      </c>
    </row>
    <row r="5" spans="1:5" ht="15.75" x14ac:dyDescent="0.25">
      <c r="A5" s="2" t="s">
        <v>24</v>
      </c>
      <c r="B5" s="2">
        <v>243607</v>
      </c>
      <c r="C5" s="2">
        <f t="shared" si="0"/>
        <v>9360.7000000000007</v>
      </c>
      <c r="D5" s="2">
        <f t="shared" si="1"/>
        <v>0</v>
      </c>
      <c r="E5" s="2">
        <f t="shared" si="2"/>
        <v>9360.7000000000007</v>
      </c>
    </row>
    <row r="6" spans="1:5" ht="15.75" x14ac:dyDescent="0.25">
      <c r="A6" s="2" t="s">
        <v>25</v>
      </c>
      <c r="B6" s="2">
        <v>643210</v>
      </c>
      <c r="C6" s="2">
        <f t="shared" si="0"/>
        <v>120463</v>
      </c>
      <c r="D6" s="2">
        <f t="shared" si="1"/>
        <v>3613.89</v>
      </c>
      <c r="E6" s="2">
        <f t="shared" si="2"/>
        <v>124076.89</v>
      </c>
    </row>
    <row r="7" spans="1:5" ht="15.75" x14ac:dyDescent="0.25">
      <c r="A7" s="2" t="s">
        <v>26</v>
      </c>
      <c r="B7" s="2">
        <v>5352</v>
      </c>
      <c r="C7" s="2">
        <f t="shared" si="0"/>
        <v>0</v>
      </c>
      <c r="D7" s="2">
        <f t="shared" si="1"/>
        <v>0</v>
      </c>
      <c r="E7" s="2">
        <f t="shared" si="2"/>
        <v>0</v>
      </c>
    </row>
    <row r="8" spans="1:5" ht="15.75" x14ac:dyDescent="0.25">
      <c r="A8" s="2" t="s">
        <v>27</v>
      </c>
      <c r="B8" s="2">
        <v>46473</v>
      </c>
      <c r="C8" s="2">
        <f t="shared" si="0"/>
        <v>0</v>
      </c>
      <c r="D8" s="2">
        <f t="shared" si="1"/>
        <v>0</v>
      </c>
      <c r="E8" s="2">
        <f t="shared" si="2"/>
        <v>0</v>
      </c>
    </row>
    <row r="9" spans="1:5" ht="15.75" x14ac:dyDescent="0.25">
      <c r="A9" s="2" t="s">
        <v>28</v>
      </c>
      <c r="B9" s="2">
        <v>594648</v>
      </c>
      <c r="C9" s="2">
        <f t="shared" si="0"/>
        <v>105894.39999999999</v>
      </c>
      <c r="D9" s="2">
        <f t="shared" si="1"/>
        <v>3176.8319999999999</v>
      </c>
      <c r="E9" s="2">
        <f t="shared" si="2"/>
        <v>109071.23199999999</v>
      </c>
    </row>
    <row r="10" spans="1:5" ht="15.75" x14ac:dyDescent="0.25">
      <c r="A10" s="2" t="s">
        <v>29</v>
      </c>
      <c r="B10" s="2">
        <v>24294</v>
      </c>
      <c r="C10" s="2">
        <f t="shared" si="0"/>
        <v>0</v>
      </c>
      <c r="D10" s="2">
        <f t="shared" si="1"/>
        <v>0</v>
      </c>
      <c r="E10" s="2">
        <f t="shared" si="2"/>
        <v>0</v>
      </c>
    </row>
    <row r="11" spans="1:5" ht="15.75" x14ac:dyDescent="0.25">
      <c r="A11" s="2" t="s">
        <v>22</v>
      </c>
      <c r="B11" s="2">
        <v>811440</v>
      </c>
      <c r="C11" s="2">
        <f t="shared" si="0"/>
        <v>170932</v>
      </c>
      <c r="D11" s="2">
        <f t="shared" si="1"/>
        <v>5127.96</v>
      </c>
      <c r="E11" s="2">
        <f t="shared" si="2"/>
        <v>176059.96</v>
      </c>
    </row>
    <row r="12" spans="1:5" ht="15.75" x14ac:dyDescent="0.25">
      <c r="A12" s="2" t="s">
        <v>23</v>
      </c>
      <c r="B12" s="4">
        <v>800000</v>
      </c>
      <c r="C12" s="2">
        <f t="shared" si="0"/>
        <v>167500</v>
      </c>
      <c r="D12" s="2">
        <f t="shared" si="1"/>
        <v>5025</v>
      </c>
      <c r="E12" s="2">
        <f t="shared" si="2"/>
        <v>172525</v>
      </c>
    </row>
    <row r="13" spans="1:5" ht="15.75" x14ac:dyDescent="0.25">
      <c r="A13" s="2" t="s">
        <v>17</v>
      </c>
      <c r="B13" s="4">
        <v>76890</v>
      </c>
      <c r="C13" s="2">
        <f t="shared" si="0"/>
        <v>0</v>
      </c>
      <c r="D13" s="2">
        <f t="shared" si="1"/>
        <v>0</v>
      </c>
      <c r="E13" s="2">
        <f t="shared" si="2"/>
        <v>0</v>
      </c>
    </row>
    <row r="14" spans="1:5" ht="15.75" x14ac:dyDescent="0.25">
      <c r="A14" s="2" t="s">
        <v>24</v>
      </c>
      <c r="B14" s="4">
        <v>875434</v>
      </c>
      <c r="C14" s="2">
        <f t="shared" si="0"/>
        <v>190130.19999999998</v>
      </c>
      <c r="D14" s="2">
        <f t="shared" si="1"/>
        <v>5703.905999999999</v>
      </c>
      <c r="E14" s="2">
        <f t="shared" si="2"/>
        <v>195834.10599999997</v>
      </c>
    </row>
    <row r="15" spans="1:5" ht="15.75" x14ac:dyDescent="0.25">
      <c r="A15" s="2" t="s">
        <v>25</v>
      </c>
      <c r="B15" s="4">
        <v>765456</v>
      </c>
      <c r="C15" s="2">
        <f t="shared" si="0"/>
        <v>157136.79999999999</v>
      </c>
      <c r="D15" s="2">
        <f t="shared" si="1"/>
        <v>4714.1039999999994</v>
      </c>
      <c r="E15" s="2">
        <f t="shared" si="2"/>
        <v>161850.90399999998</v>
      </c>
    </row>
    <row r="16" spans="1:5" ht="15.75" x14ac:dyDescent="0.25">
      <c r="A16" s="2" t="s">
        <v>26</v>
      </c>
      <c r="B16" s="4">
        <v>98765</v>
      </c>
      <c r="C16" s="2">
        <f t="shared" si="0"/>
        <v>0</v>
      </c>
      <c r="D16" s="2">
        <f t="shared" si="1"/>
        <v>0</v>
      </c>
      <c r="E16" s="2">
        <f t="shared" si="2"/>
        <v>0</v>
      </c>
    </row>
    <row r="17" spans="1:5" ht="15.75" x14ac:dyDescent="0.25">
      <c r="A17" s="2" t="s">
        <v>27</v>
      </c>
      <c r="B17" s="4">
        <v>345678</v>
      </c>
      <c r="C17" s="2">
        <f t="shared" si="0"/>
        <v>31203.4</v>
      </c>
      <c r="D17" s="2">
        <f t="shared" si="1"/>
        <v>0</v>
      </c>
      <c r="E17" s="2">
        <f t="shared" si="2"/>
        <v>31203.4</v>
      </c>
    </row>
    <row r="18" spans="1:5" ht="15.75" x14ac:dyDescent="0.25">
      <c r="A18" s="2" t="s">
        <v>28</v>
      </c>
      <c r="B18" s="4">
        <v>9876</v>
      </c>
      <c r="C18" s="2">
        <f t="shared" si="0"/>
        <v>0</v>
      </c>
      <c r="D18" s="2">
        <f t="shared" si="1"/>
        <v>0</v>
      </c>
      <c r="E18" s="2">
        <f t="shared" si="2"/>
        <v>0</v>
      </c>
    </row>
    <row r="19" spans="1:5" ht="15.75" x14ac:dyDescent="0.25">
      <c r="A19" s="2" t="s">
        <v>29</v>
      </c>
      <c r="B19" s="4">
        <v>567897</v>
      </c>
      <c r="C19" s="2">
        <f t="shared" si="0"/>
        <v>97869.099999999991</v>
      </c>
      <c r="D19" s="2">
        <f t="shared" si="1"/>
        <v>2936.0729999999994</v>
      </c>
      <c r="E19" s="2">
        <f t="shared" si="2"/>
        <v>100805.173</v>
      </c>
    </row>
    <row r="20" spans="1:5" ht="15.75" x14ac:dyDescent="0.25">
      <c r="A20" s="2" t="s">
        <v>22</v>
      </c>
      <c r="B20" s="4">
        <v>97890</v>
      </c>
      <c r="C20" s="2">
        <f t="shared" si="0"/>
        <v>0</v>
      </c>
      <c r="D20" s="2">
        <f t="shared" si="1"/>
        <v>0</v>
      </c>
      <c r="E20" s="2">
        <f t="shared" si="2"/>
        <v>0</v>
      </c>
    </row>
    <row r="21" spans="1:5" ht="15.75" x14ac:dyDescent="0.25">
      <c r="A21" s="2" t="s">
        <v>23</v>
      </c>
      <c r="B21" s="4">
        <v>97665779</v>
      </c>
      <c r="C21" s="2">
        <f t="shared" si="0"/>
        <v>29227233.699999999</v>
      </c>
      <c r="D21" s="2">
        <f t="shared" si="1"/>
        <v>876817.01099999994</v>
      </c>
      <c r="E21" s="2">
        <f t="shared" si="2"/>
        <v>30104050.710999999</v>
      </c>
    </row>
    <row r="22" spans="1:5" ht="15.75" x14ac:dyDescent="0.25">
      <c r="A22" s="2" t="s">
        <v>17</v>
      </c>
      <c r="B22" s="4">
        <v>87665</v>
      </c>
      <c r="C22" s="2">
        <f t="shared" si="0"/>
        <v>0</v>
      </c>
      <c r="D22" s="2">
        <f t="shared" si="1"/>
        <v>0</v>
      </c>
      <c r="E22" s="2">
        <f t="shared" si="2"/>
        <v>0</v>
      </c>
    </row>
    <row r="23" spans="1:5" ht="15.75" x14ac:dyDescent="0.25">
      <c r="A23" s="2" t="s">
        <v>24</v>
      </c>
      <c r="B23" s="4">
        <v>877577</v>
      </c>
      <c r="C23" s="2">
        <f t="shared" si="0"/>
        <v>190773.1</v>
      </c>
      <c r="D23" s="2">
        <f t="shared" si="1"/>
        <v>5723.1930000000002</v>
      </c>
      <c r="E23" s="2">
        <f t="shared" si="2"/>
        <v>196496.29300000001</v>
      </c>
    </row>
    <row r="24" spans="1:5" ht="15.75" x14ac:dyDescent="0.25">
      <c r="A24" s="2" t="s">
        <v>25</v>
      </c>
      <c r="B24" s="4">
        <v>75597</v>
      </c>
      <c r="C24" s="2">
        <f t="shared" si="0"/>
        <v>0</v>
      </c>
      <c r="D24" s="2">
        <f t="shared" si="1"/>
        <v>0</v>
      </c>
      <c r="E24" s="2">
        <f t="shared" si="2"/>
        <v>0</v>
      </c>
    </row>
    <row r="25" spans="1:5" ht="15.75" x14ac:dyDescent="0.25">
      <c r="A25" s="2" t="s">
        <v>26</v>
      </c>
      <c r="B25" s="4">
        <v>456789</v>
      </c>
      <c r="C25" s="2">
        <f t="shared" si="0"/>
        <v>64536.7</v>
      </c>
      <c r="D25" s="2">
        <f t="shared" si="1"/>
        <v>0</v>
      </c>
      <c r="E25" s="2">
        <f t="shared" si="2"/>
        <v>64536.7</v>
      </c>
    </row>
    <row r="26" spans="1:5" ht="15.75" x14ac:dyDescent="0.25">
      <c r="A26" s="2" t="s">
        <v>27</v>
      </c>
      <c r="B26" s="4">
        <v>87659</v>
      </c>
      <c r="C26" s="2">
        <f t="shared" si="0"/>
        <v>0</v>
      </c>
      <c r="D26" s="2">
        <f t="shared" si="1"/>
        <v>0</v>
      </c>
      <c r="E26" s="2">
        <f t="shared" si="2"/>
        <v>0</v>
      </c>
    </row>
    <row r="27" spans="1:5" ht="15.75" x14ac:dyDescent="0.25">
      <c r="A27" s="2" t="s">
        <v>28</v>
      </c>
      <c r="B27" s="4">
        <v>764976</v>
      </c>
      <c r="C27" s="2">
        <f t="shared" si="0"/>
        <v>156992.79999999999</v>
      </c>
      <c r="D27" s="2">
        <f t="shared" si="1"/>
        <v>4709.7839999999997</v>
      </c>
      <c r="E27" s="2">
        <f t="shared" si="2"/>
        <v>161702.58399999997</v>
      </c>
    </row>
    <row r="28" spans="1:5" ht="15.75" x14ac:dyDescent="0.25">
      <c r="A28" s="2" t="s">
        <v>29</v>
      </c>
      <c r="B28" s="4">
        <v>8690</v>
      </c>
      <c r="C28" s="2">
        <f t="shared" si="0"/>
        <v>0</v>
      </c>
      <c r="D28" s="2">
        <f t="shared" si="1"/>
        <v>0</v>
      </c>
      <c r="E28" s="2">
        <f t="shared" si="2"/>
        <v>0</v>
      </c>
    </row>
    <row r="29" spans="1:5" ht="15.75" x14ac:dyDescent="0.25">
      <c r="A29" s="2" t="s">
        <v>22</v>
      </c>
      <c r="B29" s="2">
        <v>546750</v>
      </c>
      <c r="C29" s="2">
        <f t="shared" si="0"/>
        <v>91525</v>
      </c>
      <c r="D29" s="2">
        <f t="shared" si="1"/>
        <v>2745.75</v>
      </c>
      <c r="E29" s="2">
        <f t="shared" si="2"/>
        <v>94270.75</v>
      </c>
    </row>
    <row r="30" spans="1:5" ht="15.75" x14ac:dyDescent="0.25">
      <c r="A30" s="2" t="s">
        <v>23</v>
      </c>
      <c r="B30" s="4">
        <v>800000</v>
      </c>
      <c r="C30" s="2">
        <f t="shared" si="0"/>
        <v>167500</v>
      </c>
      <c r="D30" s="2">
        <f t="shared" si="1"/>
        <v>5025</v>
      </c>
      <c r="E30" s="2">
        <f t="shared" si="2"/>
        <v>172525</v>
      </c>
    </row>
    <row r="31" spans="1:5" ht="15.75" x14ac:dyDescent="0.25">
      <c r="A31" s="2" t="s">
        <v>17</v>
      </c>
      <c r="B31" s="4">
        <v>76890</v>
      </c>
      <c r="C31" s="2">
        <f t="shared" si="0"/>
        <v>0</v>
      </c>
      <c r="D31" s="2">
        <f t="shared" si="1"/>
        <v>0</v>
      </c>
      <c r="E31" s="2">
        <f t="shared" si="2"/>
        <v>0</v>
      </c>
    </row>
    <row r="32" spans="1:5" ht="15.75" x14ac:dyDescent="0.25">
      <c r="A32" s="2" t="s">
        <v>24</v>
      </c>
      <c r="B32" s="4">
        <v>875434</v>
      </c>
      <c r="C32" s="2">
        <f t="shared" si="0"/>
        <v>190130.19999999998</v>
      </c>
      <c r="D32" s="2">
        <f t="shared" si="1"/>
        <v>5703.905999999999</v>
      </c>
      <c r="E32" s="2">
        <f t="shared" si="2"/>
        <v>195834.10599999997</v>
      </c>
    </row>
    <row r="33" spans="1:5" ht="15.75" x14ac:dyDescent="0.25">
      <c r="A33" s="2" t="s">
        <v>25</v>
      </c>
      <c r="B33" s="4">
        <v>765456</v>
      </c>
      <c r="C33" s="2">
        <f t="shared" si="0"/>
        <v>157136.79999999999</v>
      </c>
      <c r="D33" s="2">
        <f t="shared" si="1"/>
        <v>4714.1039999999994</v>
      </c>
      <c r="E33" s="2">
        <f t="shared" si="2"/>
        <v>161850.90399999998</v>
      </c>
    </row>
    <row r="34" spans="1:5" ht="15.75" x14ac:dyDescent="0.25">
      <c r="A34" s="2" t="s">
        <v>26</v>
      </c>
      <c r="B34" s="4">
        <v>98765</v>
      </c>
      <c r="C34" s="2">
        <f t="shared" si="0"/>
        <v>0</v>
      </c>
      <c r="D34" s="2">
        <f t="shared" si="1"/>
        <v>0</v>
      </c>
      <c r="E34" s="2">
        <f t="shared" si="2"/>
        <v>0</v>
      </c>
    </row>
    <row r="35" spans="1:5" ht="15.75" x14ac:dyDescent="0.25">
      <c r="A35" s="2" t="s">
        <v>27</v>
      </c>
      <c r="B35" s="4">
        <v>345678</v>
      </c>
      <c r="C35" s="2">
        <f t="shared" si="0"/>
        <v>31203.4</v>
      </c>
      <c r="D35" s="2">
        <f t="shared" si="1"/>
        <v>0</v>
      </c>
      <c r="E35" s="2">
        <f t="shared" si="2"/>
        <v>31203.4</v>
      </c>
    </row>
    <row r="36" spans="1:5" ht="15.75" x14ac:dyDescent="0.25">
      <c r="A36" s="2" t="s">
        <v>28</v>
      </c>
      <c r="B36" s="4">
        <v>9876</v>
      </c>
      <c r="C36" s="2">
        <f t="shared" si="0"/>
        <v>0</v>
      </c>
      <c r="D36" s="2">
        <f t="shared" si="1"/>
        <v>0</v>
      </c>
      <c r="E36" s="2">
        <f t="shared" si="2"/>
        <v>0</v>
      </c>
    </row>
    <row r="37" spans="1:5" ht="15.75" x14ac:dyDescent="0.25">
      <c r="A37" s="2" t="s">
        <v>29</v>
      </c>
      <c r="B37" s="4">
        <v>567897</v>
      </c>
      <c r="C37" s="2">
        <f t="shared" si="0"/>
        <v>97869.099999999991</v>
      </c>
      <c r="D37" s="2">
        <f t="shared" si="1"/>
        <v>2936.0729999999994</v>
      </c>
      <c r="E37" s="2">
        <f t="shared" si="2"/>
        <v>100805.173</v>
      </c>
    </row>
    <row r="38" spans="1:5" ht="15.75" x14ac:dyDescent="0.25">
      <c r="A38" s="2" t="s">
        <v>22</v>
      </c>
      <c r="B38" s="4">
        <v>97890</v>
      </c>
      <c r="C38" s="2">
        <f t="shared" si="0"/>
        <v>0</v>
      </c>
      <c r="D38" s="2">
        <f t="shared" si="1"/>
        <v>0</v>
      </c>
      <c r="E38" s="2">
        <f t="shared" si="2"/>
        <v>0</v>
      </c>
    </row>
    <row r="39" spans="1:5" ht="15.75" x14ac:dyDescent="0.25">
      <c r="A39" s="2" t="s">
        <v>23</v>
      </c>
      <c r="B39" s="4">
        <v>345678</v>
      </c>
      <c r="C39" s="2">
        <f t="shared" si="0"/>
        <v>31203.4</v>
      </c>
      <c r="D39" s="2">
        <f t="shared" si="1"/>
        <v>0</v>
      </c>
      <c r="E39" s="2">
        <f t="shared" si="2"/>
        <v>31203.4</v>
      </c>
    </row>
    <row r="40" spans="1:5" ht="15.75" x14ac:dyDescent="0.25">
      <c r="A40" s="2" t="s">
        <v>17</v>
      </c>
      <c r="B40" s="4">
        <v>9876</v>
      </c>
      <c r="C40" s="2">
        <f t="shared" si="0"/>
        <v>0</v>
      </c>
      <c r="D40" s="2">
        <f t="shared" si="1"/>
        <v>0</v>
      </c>
      <c r="E40" s="2">
        <f t="shared" si="2"/>
        <v>0</v>
      </c>
    </row>
    <row r="41" spans="1:5" ht="15.75" x14ac:dyDescent="0.25">
      <c r="A41" s="2" t="s">
        <v>24</v>
      </c>
      <c r="B41" s="4">
        <v>567897</v>
      </c>
      <c r="C41" s="2">
        <f t="shared" si="0"/>
        <v>97869.099999999991</v>
      </c>
      <c r="D41" s="2">
        <f t="shared" si="1"/>
        <v>2936.0729999999994</v>
      </c>
      <c r="E41" s="2">
        <f t="shared" si="2"/>
        <v>100805.173</v>
      </c>
    </row>
    <row r="42" spans="1:5" ht="15.75" x14ac:dyDescent="0.25">
      <c r="A42" s="2" t="s">
        <v>25</v>
      </c>
      <c r="B42" s="4">
        <v>97890</v>
      </c>
      <c r="C42" s="2">
        <f t="shared" si="0"/>
        <v>0</v>
      </c>
      <c r="D42" s="2">
        <f t="shared" si="1"/>
        <v>0</v>
      </c>
      <c r="E42" s="2">
        <f t="shared" si="2"/>
        <v>0</v>
      </c>
    </row>
    <row r="43" spans="1:5" ht="15.75" x14ac:dyDescent="0.25">
      <c r="A43" s="2" t="s">
        <v>26</v>
      </c>
      <c r="B43" s="4">
        <v>97665779</v>
      </c>
      <c r="C43" s="2">
        <f t="shared" si="0"/>
        <v>29227233.699999999</v>
      </c>
      <c r="D43" s="2">
        <f t="shared" si="1"/>
        <v>876817.01099999994</v>
      </c>
      <c r="E43" s="2">
        <f t="shared" si="2"/>
        <v>30104050.710999999</v>
      </c>
    </row>
    <row r="44" spans="1:5" ht="15.75" x14ac:dyDescent="0.25">
      <c r="A44" s="2" t="s">
        <v>27</v>
      </c>
      <c r="B44" s="4">
        <v>87665</v>
      </c>
      <c r="C44" s="2">
        <f t="shared" si="0"/>
        <v>0</v>
      </c>
      <c r="D44" s="2">
        <f t="shared" si="1"/>
        <v>0</v>
      </c>
      <c r="E44" s="2">
        <f t="shared" si="2"/>
        <v>0</v>
      </c>
    </row>
    <row r="45" spans="1:5" ht="15.75" x14ac:dyDescent="0.25">
      <c r="A45" s="2" t="s">
        <v>28</v>
      </c>
      <c r="B45" s="4">
        <v>877577</v>
      </c>
      <c r="C45" s="2">
        <f t="shared" si="0"/>
        <v>190773.1</v>
      </c>
      <c r="D45" s="2">
        <f t="shared" si="1"/>
        <v>5723.1930000000002</v>
      </c>
      <c r="E45" s="2">
        <f t="shared" si="2"/>
        <v>196496.29300000001</v>
      </c>
    </row>
    <row r="46" spans="1:5" ht="15.75" x14ac:dyDescent="0.25">
      <c r="A46" s="2" t="s">
        <v>29</v>
      </c>
      <c r="B46" s="4">
        <v>75597</v>
      </c>
      <c r="C46" s="2">
        <f t="shared" si="0"/>
        <v>0</v>
      </c>
      <c r="D46" s="2">
        <f t="shared" si="1"/>
        <v>0</v>
      </c>
      <c r="E46" s="2">
        <f t="shared" si="2"/>
        <v>0</v>
      </c>
    </row>
    <row r="47" spans="1:5" ht="15.75" x14ac:dyDescent="0.25">
      <c r="A47" s="2" t="s">
        <v>22</v>
      </c>
      <c r="B47" s="4">
        <v>456789</v>
      </c>
      <c r="C47" s="2">
        <f t="shared" si="0"/>
        <v>64536.7</v>
      </c>
      <c r="D47" s="2">
        <f t="shared" si="1"/>
        <v>0</v>
      </c>
      <c r="E47" s="2">
        <f t="shared" si="2"/>
        <v>64536.7</v>
      </c>
    </row>
    <row r="48" spans="1:5" ht="15.75" x14ac:dyDescent="0.25">
      <c r="A48" s="2" t="s">
        <v>23</v>
      </c>
      <c r="B48" s="4">
        <v>87659</v>
      </c>
      <c r="C48" s="2">
        <f t="shared" si="0"/>
        <v>0</v>
      </c>
      <c r="D48" s="2">
        <f t="shared" si="1"/>
        <v>0</v>
      </c>
      <c r="E48" s="2">
        <f t="shared" si="2"/>
        <v>0</v>
      </c>
    </row>
    <row r="49" spans="1:5" ht="15.75" x14ac:dyDescent="0.25">
      <c r="A49" s="2" t="s">
        <v>17</v>
      </c>
      <c r="B49" s="4">
        <v>764976</v>
      </c>
      <c r="C49" s="2">
        <f t="shared" si="0"/>
        <v>156992.79999999999</v>
      </c>
      <c r="D49" s="2">
        <f t="shared" si="1"/>
        <v>4709.7839999999997</v>
      </c>
      <c r="E49" s="2">
        <f t="shared" si="2"/>
        <v>161702.58399999997</v>
      </c>
    </row>
    <row r="50" spans="1:5" ht="15.75" x14ac:dyDescent="0.25">
      <c r="A50" s="2" t="s">
        <v>24</v>
      </c>
      <c r="B50" s="4">
        <v>700000</v>
      </c>
      <c r="C50" s="2">
        <f t="shared" si="0"/>
        <v>137500</v>
      </c>
      <c r="D50" s="2">
        <f t="shared" si="1"/>
        <v>4125</v>
      </c>
      <c r="E50" s="2">
        <f t="shared" si="2"/>
        <v>141625</v>
      </c>
    </row>
    <row r="51" spans="1:5" ht="15.75" x14ac:dyDescent="0.25">
      <c r="A51" s="2" t="s">
        <v>25</v>
      </c>
      <c r="B51" s="4">
        <v>300010</v>
      </c>
      <c r="C51" s="2">
        <f t="shared" si="0"/>
        <v>20002</v>
      </c>
      <c r="D51" s="2">
        <f t="shared" si="1"/>
        <v>0</v>
      </c>
      <c r="E51" s="2">
        <f t="shared" si="2"/>
        <v>20002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Q.1</vt:lpstr>
      <vt:lpstr>Q.2</vt:lpstr>
      <vt:lpstr>Q.3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PALLAB SARDAR</dc:creator>
  <cp:lastModifiedBy>PALLAB SARDAR</cp:lastModifiedBy>
  <dcterms:created xsi:type="dcterms:W3CDTF">2015-06-05T18:17:20Z</dcterms:created>
  <dcterms:modified xsi:type="dcterms:W3CDTF">2025-06-30T16:44:42Z</dcterms:modified>
</cp:coreProperties>
</file>