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fileSharing readOnlyRecommended="1" userName="Pallav Kulkarni" algorithmName="SHA-512" hashValue="0ku8Tuf995e3Vf+1VmdvRNOzGvKo5j+WeTlmc+nI0IbUC6xh8eJ5+jEXw3/bP0DFFZC6q3ab2ckRp1NCG7q7QA==" saltValue="+CXkylxR+M26/Kzxwuz9JQ==" spinCount="100000"/>
  <workbookPr/>
  <mc:AlternateContent xmlns:mc="http://schemas.openxmlformats.org/markup-compatibility/2006">
    <mc:Choice Requires="x15">
      <x15ac:absPath xmlns:x15ac="http://schemas.microsoft.com/office/spreadsheetml/2010/11/ac" url="C:\Users\Pallav\Documents\Projects\Excel Analysis\"/>
    </mc:Choice>
  </mc:AlternateContent>
  <xr:revisionPtr revIDLastSave="0" documentId="13_ncr:10001_{8004C98C-D211-47A4-8050-B6B9C426AEA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ver Page" sheetId="3" r:id="rId1"/>
    <sheet name="Goals" sheetId="2" r:id="rId2"/>
    <sheet name="Database" sheetId="1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3" i="1" l="1"/>
  <c r="M251" i="1"/>
  <c r="M250" i="1"/>
  <c r="M249" i="1"/>
  <c r="I246" i="1"/>
  <c r="Z246" i="1" s="1"/>
  <c r="G246" i="1"/>
  <c r="H246" i="1" s="1"/>
  <c r="V246" i="1" s="1"/>
  <c r="E246" i="1"/>
  <c r="F246" i="1" s="1"/>
  <c r="C246" i="1"/>
  <c r="D246" i="1" s="1"/>
  <c r="N246" i="1" s="1"/>
  <c r="I245" i="1"/>
  <c r="X245" i="1" s="1"/>
  <c r="G245" i="1"/>
  <c r="H245" i="1" s="1"/>
  <c r="E245" i="1"/>
  <c r="F245" i="1" s="1"/>
  <c r="T245" i="1" s="1"/>
  <c r="C245" i="1"/>
  <c r="D245" i="1" s="1"/>
  <c r="I244" i="1"/>
  <c r="Z244" i="1" s="1"/>
  <c r="G244" i="1"/>
  <c r="H244" i="1" s="1"/>
  <c r="E244" i="1"/>
  <c r="F244" i="1" s="1"/>
  <c r="C244" i="1"/>
  <c r="D244" i="1" s="1"/>
  <c r="N244" i="1" s="1"/>
  <c r="I243" i="1"/>
  <c r="X243" i="1" s="1"/>
  <c r="G243" i="1"/>
  <c r="H243" i="1" s="1"/>
  <c r="V243" i="1" s="1"/>
  <c r="E243" i="1"/>
  <c r="F243" i="1" s="1"/>
  <c r="T243" i="1" s="1"/>
  <c r="C243" i="1"/>
  <c r="D243" i="1" s="1"/>
  <c r="O243" i="1" s="1"/>
  <c r="I242" i="1"/>
  <c r="G242" i="1"/>
  <c r="H242" i="1" s="1"/>
  <c r="V242" i="1" s="1"/>
  <c r="E242" i="1"/>
  <c r="F242" i="1" s="1"/>
  <c r="R242" i="1" s="1"/>
  <c r="C242" i="1"/>
  <c r="D242" i="1" s="1"/>
  <c r="I241" i="1"/>
  <c r="G241" i="1"/>
  <c r="H241" i="1" s="1"/>
  <c r="U241" i="1" s="1"/>
  <c r="E241" i="1"/>
  <c r="F241" i="1" s="1"/>
  <c r="T241" i="1" s="1"/>
  <c r="C241" i="1"/>
  <c r="D241" i="1" s="1"/>
  <c r="I240" i="1"/>
  <c r="Z240" i="1" s="1"/>
  <c r="G240" i="1"/>
  <c r="H240" i="1" s="1"/>
  <c r="V240" i="1" s="1"/>
  <c r="E240" i="1"/>
  <c r="F240" i="1" s="1"/>
  <c r="Q240" i="1" s="1"/>
  <c r="C240" i="1"/>
  <c r="D240" i="1" s="1"/>
  <c r="N240" i="1" s="1"/>
  <c r="I239" i="1"/>
  <c r="X239" i="1" s="1"/>
  <c r="G239" i="1"/>
  <c r="H239" i="1" s="1"/>
  <c r="V239" i="1" s="1"/>
  <c r="E239" i="1"/>
  <c r="F239" i="1" s="1"/>
  <c r="C239" i="1"/>
  <c r="D239" i="1" s="1"/>
  <c r="M239" i="1" s="1"/>
  <c r="I238" i="1"/>
  <c r="Z238" i="1" s="1"/>
  <c r="G238" i="1"/>
  <c r="H238" i="1" s="1"/>
  <c r="V238" i="1" s="1"/>
  <c r="E238" i="1"/>
  <c r="F238" i="1" s="1"/>
  <c r="C238" i="1"/>
  <c r="D238" i="1" s="1"/>
  <c r="N238" i="1" s="1"/>
  <c r="I237" i="1"/>
  <c r="X237" i="1" s="1"/>
  <c r="G237" i="1"/>
  <c r="H237" i="1" s="1"/>
  <c r="E237" i="1"/>
  <c r="F237" i="1" s="1"/>
  <c r="T237" i="1" s="1"/>
  <c r="C237" i="1"/>
  <c r="D237" i="1" s="1"/>
  <c r="I236" i="1"/>
  <c r="Z236" i="1" s="1"/>
  <c r="G236" i="1"/>
  <c r="H236" i="1" s="1"/>
  <c r="E236" i="1"/>
  <c r="F236" i="1" s="1"/>
  <c r="C236" i="1"/>
  <c r="D236" i="1" s="1"/>
  <c r="N236" i="1" s="1"/>
  <c r="I235" i="1"/>
  <c r="X235" i="1" s="1"/>
  <c r="G235" i="1"/>
  <c r="H235" i="1" s="1"/>
  <c r="V235" i="1" s="1"/>
  <c r="E235" i="1"/>
  <c r="F235" i="1" s="1"/>
  <c r="T235" i="1" s="1"/>
  <c r="C235" i="1"/>
  <c r="D235" i="1" s="1"/>
  <c r="O235" i="1" s="1"/>
  <c r="I234" i="1"/>
  <c r="G234" i="1"/>
  <c r="H234" i="1" s="1"/>
  <c r="V234" i="1" s="1"/>
  <c r="E234" i="1"/>
  <c r="F234" i="1" s="1"/>
  <c r="R234" i="1" s="1"/>
  <c r="C234" i="1"/>
  <c r="D234" i="1" s="1"/>
  <c r="P234" i="1" s="1"/>
  <c r="I233" i="1"/>
  <c r="X233" i="1" s="1"/>
  <c r="G233" i="1"/>
  <c r="H233" i="1" s="1"/>
  <c r="E233" i="1"/>
  <c r="F233" i="1" s="1"/>
  <c r="Q233" i="1" s="1"/>
  <c r="C233" i="1"/>
  <c r="D233" i="1" s="1"/>
  <c r="I232" i="1"/>
  <c r="Y232" i="1" s="1"/>
  <c r="G232" i="1"/>
  <c r="H232" i="1" s="1"/>
  <c r="E232" i="1"/>
  <c r="F232" i="1" s="1"/>
  <c r="C232" i="1"/>
  <c r="D232" i="1" s="1"/>
  <c r="I231" i="1"/>
  <c r="W231" i="1" s="1"/>
  <c r="G231" i="1"/>
  <c r="H231" i="1" s="1"/>
  <c r="U231" i="1" s="1"/>
  <c r="E231" i="1"/>
  <c r="F231" i="1" s="1"/>
  <c r="T231" i="1" s="1"/>
  <c r="C231" i="1"/>
  <c r="D231" i="1" s="1"/>
  <c r="N231" i="1" s="1"/>
  <c r="I230" i="1"/>
  <c r="Y230" i="1" s="1"/>
  <c r="G230" i="1"/>
  <c r="H230" i="1" s="1"/>
  <c r="U230" i="1" s="1"/>
  <c r="E230" i="1"/>
  <c r="F230" i="1" s="1"/>
  <c r="T230" i="1" s="1"/>
  <c r="C230" i="1"/>
  <c r="D230" i="1" s="1"/>
  <c r="N230" i="1" s="1"/>
  <c r="I229" i="1"/>
  <c r="W229" i="1" s="1"/>
  <c r="G229" i="1"/>
  <c r="H229" i="1" s="1"/>
  <c r="U229" i="1" s="1"/>
  <c r="E229" i="1"/>
  <c r="F229" i="1" s="1"/>
  <c r="C229" i="1"/>
  <c r="D229" i="1" s="1"/>
  <c r="I228" i="1"/>
  <c r="Y228" i="1" s="1"/>
  <c r="G228" i="1"/>
  <c r="H228" i="1" s="1"/>
  <c r="E228" i="1"/>
  <c r="F228" i="1" s="1"/>
  <c r="R228" i="1" s="1"/>
  <c r="C228" i="1"/>
  <c r="D228" i="1" s="1"/>
  <c r="I227" i="1"/>
  <c r="W227" i="1" s="1"/>
  <c r="G227" i="1"/>
  <c r="H227" i="1" s="1"/>
  <c r="E227" i="1"/>
  <c r="F227" i="1" s="1"/>
  <c r="R227" i="1" s="1"/>
  <c r="C227" i="1"/>
  <c r="D227" i="1" s="1"/>
  <c r="I226" i="1"/>
  <c r="Y226" i="1" s="1"/>
  <c r="G226" i="1"/>
  <c r="H226" i="1" s="1"/>
  <c r="U226" i="1" s="1"/>
  <c r="E226" i="1"/>
  <c r="F226" i="1" s="1"/>
  <c r="R226" i="1" s="1"/>
  <c r="C226" i="1"/>
  <c r="D226" i="1" s="1"/>
  <c r="N226" i="1" s="1"/>
  <c r="I225" i="1"/>
  <c r="W225" i="1" s="1"/>
  <c r="G225" i="1"/>
  <c r="H225" i="1" s="1"/>
  <c r="U225" i="1" s="1"/>
  <c r="E225" i="1"/>
  <c r="F225" i="1" s="1"/>
  <c r="Q225" i="1" s="1"/>
  <c r="C225" i="1"/>
  <c r="D225" i="1" s="1"/>
  <c r="M225" i="1" s="1"/>
  <c r="I224" i="1"/>
  <c r="G224" i="1"/>
  <c r="H224" i="1" s="1"/>
  <c r="E224" i="1"/>
  <c r="F224" i="1" s="1"/>
  <c r="C224" i="1"/>
  <c r="D224" i="1" s="1"/>
  <c r="I223" i="1"/>
  <c r="Y223" i="1" s="1"/>
  <c r="G223" i="1"/>
  <c r="H223" i="1" s="1"/>
  <c r="E223" i="1"/>
  <c r="F223" i="1" s="1"/>
  <c r="T223" i="1" s="1"/>
  <c r="C223" i="1"/>
  <c r="D223" i="1" s="1"/>
  <c r="N223" i="1" s="1"/>
  <c r="I222" i="1"/>
  <c r="W222" i="1" s="1"/>
  <c r="G222" i="1"/>
  <c r="H222" i="1" s="1"/>
  <c r="V222" i="1" s="1"/>
  <c r="E222" i="1"/>
  <c r="F222" i="1" s="1"/>
  <c r="Q222" i="1" s="1"/>
  <c r="C222" i="1"/>
  <c r="D222" i="1" s="1"/>
  <c r="M222" i="1" s="1"/>
  <c r="I221" i="1"/>
  <c r="W221" i="1" s="1"/>
  <c r="G221" i="1"/>
  <c r="H221" i="1" s="1"/>
  <c r="U221" i="1" s="1"/>
  <c r="E221" i="1"/>
  <c r="F221" i="1" s="1"/>
  <c r="S221" i="1" s="1"/>
  <c r="C221" i="1"/>
  <c r="D221" i="1" s="1"/>
  <c r="O221" i="1" s="1"/>
  <c r="I220" i="1"/>
  <c r="W220" i="1" s="1"/>
  <c r="G220" i="1"/>
  <c r="H220" i="1" s="1"/>
  <c r="V220" i="1" s="1"/>
  <c r="E220" i="1"/>
  <c r="F220" i="1" s="1"/>
  <c r="C220" i="1"/>
  <c r="D220" i="1" s="1"/>
  <c r="L220" i="1" s="1"/>
  <c r="I219" i="1"/>
  <c r="W219" i="1" s="1"/>
  <c r="G219" i="1"/>
  <c r="H219" i="1" s="1"/>
  <c r="U219" i="1" s="1"/>
  <c r="E219" i="1"/>
  <c r="F219" i="1" s="1"/>
  <c r="S219" i="1" s="1"/>
  <c r="C219" i="1"/>
  <c r="D219" i="1" s="1"/>
  <c r="I218" i="1"/>
  <c r="W218" i="1" s="1"/>
  <c r="G218" i="1"/>
  <c r="H218" i="1" s="1"/>
  <c r="V218" i="1" s="1"/>
  <c r="E218" i="1"/>
  <c r="F218" i="1" s="1"/>
  <c r="C218" i="1"/>
  <c r="D218" i="1" s="1"/>
  <c r="P218" i="1" s="1"/>
  <c r="I217" i="1"/>
  <c r="Z217" i="1" s="1"/>
  <c r="G217" i="1"/>
  <c r="H217" i="1" s="1"/>
  <c r="U217" i="1" s="1"/>
  <c r="E217" i="1"/>
  <c r="F217" i="1" s="1"/>
  <c r="R217" i="1" s="1"/>
  <c r="C217" i="1"/>
  <c r="D217" i="1" s="1"/>
  <c r="I216" i="1"/>
  <c r="Z216" i="1" s="1"/>
  <c r="G216" i="1"/>
  <c r="H216" i="1" s="1"/>
  <c r="V216" i="1" s="1"/>
  <c r="E216" i="1"/>
  <c r="F216" i="1" s="1"/>
  <c r="C216" i="1"/>
  <c r="D216" i="1" s="1"/>
  <c r="N216" i="1" s="1"/>
  <c r="I215" i="1"/>
  <c r="X215" i="1" s="1"/>
  <c r="G215" i="1"/>
  <c r="H215" i="1" s="1"/>
  <c r="V215" i="1" s="1"/>
  <c r="E215" i="1"/>
  <c r="F215" i="1" s="1"/>
  <c r="T215" i="1" s="1"/>
  <c r="C215" i="1"/>
  <c r="D215" i="1" s="1"/>
  <c r="I214" i="1"/>
  <c r="Z214" i="1" s="1"/>
  <c r="G214" i="1"/>
  <c r="H214" i="1" s="1"/>
  <c r="V214" i="1" s="1"/>
  <c r="E214" i="1"/>
  <c r="F214" i="1" s="1"/>
  <c r="C214" i="1"/>
  <c r="D214" i="1" s="1"/>
  <c r="N214" i="1" s="1"/>
  <c r="I213" i="1"/>
  <c r="X213" i="1" s="1"/>
  <c r="G213" i="1"/>
  <c r="H213" i="1" s="1"/>
  <c r="E213" i="1"/>
  <c r="F213" i="1" s="1"/>
  <c r="T213" i="1" s="1"/>
  <c r="C213" i="1"/>
  <c r="D213" i="1" s="1"/>
  <c r="M213" i="1" s="1"/>
  <c r="I212" i="1"/>
  <c r="W212" i="1" s="1"/>
  <c r="G212" i="1"/>
  <c r="H212" i="1" s="1"/>
  <c r="E212" i="1"/>
  <c r="F212" i="1" s="1"/>
  <c r="S212" i="1" s="1"/>
  <c r="C212" i="1"/>
  <c r="D212" i="1" s="1"/>
  <c r="I211" i="1"/>
  <c r="Y211" i="1" s="1"/>
  <c r="G211" i="1"/>
  <c r="H211" i="1" s="1"/>
  <c r="U211" i="1" s="1"/>
  <c r="E211" i="1"/>
  <c r="F211" i="1" s="1"/>
  <c r="C211" i="1"/>
  <c r="D211" i="1" s="1"/>
  <c r="M211" i="1" s="1"/>
  <c r="M202" i="1"/>
  <c r="M200" i="1"/>
  <c r="M199" i="1"/>
  <c r="M198" i="1"/>
  <c r="I195" i="1"/>
  <c r="X195" i="1" s="1"/>
  <c r="G195" i="1"/>
  <c r="H195" i="1" s="1"/>
  <c r="V195" i="1" s="1"/>
  <c r="E195" i="1"/>
  <c r="F195" i="1" s="1"/>
  <c r="C195" i="1"/>
  <c r="D195" i="1" s="1"/>
  <c r="I194" i="1"/>
  <c r="W194" i="1" s="1"/>
  <c r="G194" i="1"/>
  <c r="H194" i="1" s="1"/>
  <c r="E194" i="1"/>
  <c r="F194" i="1" s="1"/>
  <c r="C194" i="1"/>
  <c r="D194" i="1" s="1"/>
  <c r="I193" i="1"/>
  <c r="X193" i="1" s="1"/>
  <c r="G193" i="1"/>
  <c r="H193" i="1" s="1"/>
  <c r="V193" i="1" s="1"/>
  <c r="E193" i="1"/>
  <c r="F193" i="1" s="1"/>
  <c r="Q193" i="1" s="1"/>
  <c r="C193" i="1"/>
  <c r="D193" i="1" s="1"/>
  <c r="I192" i="1"/>
  <c r="W192" i="1" s="1"/>
  <c r="G192" i="1"/>
  <c r="H192" i="1" s="1"/>
  <c r="E192" i="1"/>
  <c r="F192" i="1" s="1"/>
  <c r="C192" i="1"/>
  <c r="D192" i="1" s="1"/>
  <c r="I191" i="1"/>
  <c r="X191" i="1" s="1"/>
  <c r="G191" i="1"/>
  <c r="H191" i="1" s="1"/>
  <c r="V191" i="1" s="1"/>
  <c r="E191" i="1"/>
  <c r="F191" i="1" s="1"/>
  <c r="C191" i="1"/>
  <c r="D191" i="1" s="1"/>
  <c r="I190" i="1"/>
  <c r="G190" i="1"/>
  <c r="H190" i="1" s="1"/>
  <c r="E190" i="1"/>
  <c r="F190" i="1" s="1"/>
  <c r="C190" i="1"/>
  <c r="D190" i="1" s="1"/>
  <c r="I189" i="1"/>
  <c r="Y189" i="1" s="1"/>
  <c r="G189" i="1"/>
  <c r="H189" i="1" s="1"/>
  <c r="V189" i="1" s="1"/>
  <c r="E189" i="1"/>
  <c r="F189" i="1" s="1"/>
  <c r="C189" i="1"/>
  <c r="D189" i="1" s="1"/>
  <c r="O189" i="1" s="1"/>
  <c r="I188" i="1"/>
  <c r="Y188" i="1" s="1"/>
  <c r="G188" i="1"/>
  <c r="H188" i="1" s="1"/>
  <c r="V188" i="1" s="1"/>
  <c r="E188" i="1"/>
  <c r="F188" i="1" s="1"/>
  <c r="C188" i="1"/>
  <c r="D188" i="1" s="1"/>
  <c r="I187" i="1"/>
  <c r="G187" i="1"/>
  <c r="H187" i="1" s="1"/>
  <c r="V187" i="1" s="1"/>
  <c r="E187" i="1"/>
  <c r="F187" i="1" s="1"/>
  <c r="S187" i="1" s="1"/>
  <c r="C187" i="1"/>
  <c r="D187" i="1" s="1"/>
  <c r="I186" i="1"/>
  <c r="Y186" i="1" s="1"/>
  <c r="G186" i="1"/>
  <c r="H186" i="1" s="1"/>
  <c r="E186" i="1"/>
  <c r="F186" i="1" s="1"/>
  <c r="S186" i="1" s="1"/>
  <c r="C186" i="1"/>
  <c r="D186" i="1" s="1"/>
  <c r="I185" i="1"/>
  <c r="Y185" i="1" s="1"/>
  <c r="G185" i="1"/>
  <c r="H185" i="1" s="1"/>
  <c r="V185" i="1" s="1"/>
  <c r="E185" i="1"/>
  <c r="F185" i="1" s="1"/>
  <c r="C185" i="1"/>
  <c r="D185" i="1" s="1"/>
  <c r="O185" i="1" s="1"/>
  <c r="I184" i="1"/>
  <c r="Y184" i="1" s="1"/>
  <c r="G184" i="1"/>
  <c r="H184" i="1" s="1"/>
  <c r="V184" i="1" s="1"/>
  <c r="E184" i="1"/>
  <c r="F184" i="1" s="1"/>
  <c r="C184" i="1"/>
  <c r="D184" i="1" s="1"/>
  <c r="I183" i="1"/>
  <c r="G183" i="1"/>
  <c r="H183" i="1" s="1"/>
  <c r="V183" i="1" s="1"/>
  <c r="E183" i="1"/>
  <c r="F183" i="1" s="1"/>
  <c r="S183" i="1" s="1"/>
  <c r="C183" i="1"/>
  <c r="D183" i="1" s="1"/>
  <c r="I182" i="1"/>
  <c r="G182" i="1"/>
  <c r="H182" i="1" s="1"/>
  <c r="E182" i="1"/>
  <c r="F182" i="1" s="1"/>
  <c r="Q182" i="1" s="1"/>
  <c r="C182" i="1"/>
  <c r="D182" i="1" s="1"/>
  <c r="I181" i="1"/>
  <c r="X181" i="1" s="1"/>
  <c r="G181" i="1"/>
  <c r="H181" i="1" s="1"/>
  <c r="V181" i="1" s="1"/>
  <c r="E181" i="1"/>
  <c r="F181" i="1" s="1"/>
  <c r="C181" i="1"/>
  <c r="D181" i="1" s="1"/>
  <c r="I180" i="1"/>
  <c r="W180" i="1" s="1"/>
  <c r="G180" i="1"/>
  <c r="H180" i="1" s="1"/>
  <c r="E180" i="1"/>
  <c r="F180" i="1" s="1"/>
  <c r="C180" i="1"/>
  <c r="D180" i="1" s="1"/>
  <c r="I179" i="1"/>
  <c r="X179" i="1" s="1"/>
  <c r="G179" i="1"/>
  <c r="H179" i="1" s="1"/>
  <c r="V179" i="1" s="1"/>
  <c r="E179" i="1"/>
  <c r="F179" i="1" s="1"/>
  <c r="C179" i="1"/>
  <c r="D179" i="1" s="1"/>
  <c r="I178" i="1"/>
  <c r="W178" i="1" s="1"/>
  <c r="G178" i="1"/>
  <c r="H178" i="1" s="1"/>
  <c r="E178" i="1"/>
  <c r="F178" i="1" s="1"/>
  <c r="C178" i="1"/>
  <c r="D178" i="1" s="1"/>
  <c r="I177" i="1"/>
  <c r="X177" i="1" s="1"/>
  <c r="G177" i="1"/>
  <c r="H177" i="1" s="1"/>
  <c r="V177" i="1" s="1"/>
  <c r="E177" i="1"/>
  <c r="F177" i="1" s="1"/>
  <c r="C177" i="1"/>
  <c r="D177" i="1" s="1"/>
  <c r="I176" i="1"/>
  <c r="W176" i="1" s="1"/>
  <c r="G176" i="1"/>
  <c r="H176" i="1" s="1"/>
  <c r="E176" i="1"/>
  <c r="F176" i="1" s="1"/>
  <c r="C176" i="1"/>
  <c r="D176" i="1" s="1"/>
  <c r="I175" i="1"/>
  <c r="G175" i="1"/>
  <c r="H175" i="1" s="1"/>
  <c r="V175" i="1" s="1"/>
  <c r="E175" i="1"/>
  <c r="F175" i="1" s="1"/>
  <c r="C175" i="1"/>
  <c r="D175" i="1" s="1"/>
  <c r="I174" i="1"/>
  <c r="G174" i="1"/>
  <c r="H174" i="1" s="1"/>
  <c r="V174" i="1" s="1"/>
  <c r="E174" i="1"/>
  <c r="F174" i="1" s="1"/>
  <c r="S174" i="1" s="1"/>
  <c r="C174" i="1"/>
  <c r="D174" i="1" s="1"/>
  <c r="O174" i="1" s="1"/>
  <c r="I173" i="1"/>
  <c r="Y173" i="1" s="1"/>
  <c r="G173" i="1"/>
  <c r="H173" i="1" s="1"/>
  <c r="V173" i="1" s="1"/>
  <c r="E173" i="1"/>
  <c r="F173" i="1" s="1"/>
  <c r="S173" i="1" s="1"/>
  <c r="C173" i="1"/>
  <c r="D173" i="1" s="1"/>
  <c r="I172" i="1"/>
  <c r="Y172" i="1" s="1"/>
  <c r="G172" i="1"/>
  <c r="H172" i="1" s="1"/>
  <c r="V172" i="1" s="1"/>
  <c r="E172" i="1"/>
  <c r="F172" i="1" s="1"/>
  <c r="C172" i="1"/>
  <c r="D172" i="1" s="1"/>
  <c r="O172" i="1" s="1"/>
  <c r="I171" i="1"/>
  <c r="W171" i="1" s="1"/>
  <c r="G171" i="1"/>
  <c r="H171" i="1" s="1"/>
  <c r="V171" i="1" s="1"/>
  <c r="E171" i="1"/>
  <c r="F171" i="1" s="1"/>
  <c r="C171" i="1"/>
  <c r="D171" i="1" s="1"/>
  <c r="O171" i="1" s="1"/>
  <c r="I170" i="1"/>
  <c r="W170" i="1" s="1"/>
  <c r="G170" i="1"/>
  <c r="H170" i="1" s="1"/>
  <c r="V170" i="1" s="1"/>
  <c r="E170" i="1"/>
  <c r="F170" i="1" s="1"/>
  <c r="S170" i="1" s="1"/>
  <c r="C170" i="1"/>
  <c r="D170" i="1" s="1"/>
  <c r="I169" i="1"/>
  <c r="W169" i="1" s="1"/>
  <c r="G169" i="1"/>
  <c r="H169" i="1" s="1"/>
  <c r="U169" i="1" s="1"/>
  <c r="E169" i="1"/>
  <c r="F169" i="1" s="1"/>
  <c r="Q169" i="1" s="1"/>
  <c r="C169" i="1"/>
  <c r="D169" i="1" s="1"/>
  <c r="M169" i="1" s="1"/>
  <c r="I168" i="1"/>
  <c r="W168" i="1" s="1"/>
  <c r="G168" i="1"/>
  <c r="H168" i="1" s="1"/>
  <c r="V168" i="1" s="1"/>
  <c r="E168" i="1"/>
  <c r="F168" i="1" s="1"/>
  <c r="S168" i="1" s="1"/>
  <c r="C168" i="1"/>
  <c r="D168" i="1" s="1"/>
  <c r="I167" i="1"/>
  <c r="W167" i="1" s="1"/>
  <c r="G167" i="1"/>
  <c r="H167" i="1" s="1"/>
  <c r="U167" i="1" s="1"/>
  <c r="E167" i="1"/>
  <c r="F167" i="1" s="1"/>
  <c r="C167" i="1"/>
  <c r="D167" i="1" s="1"/>
  <c r="M167" i="1" s="1"/>
  <c r="I166" i="1"/>
  <c r="W166" i="1" s="1"/>
  <c r="G166" i="1"/>
  <c r="H166" i="1" s="1"/>
  <c r="V166" i="1" s="1"/>
  <c r="E166" i="1"/>
  <c r="F166" i="1" s="1"/>
  <c r="S166" i="1" s="1"/>
  <c r="C166" i="1"/>
  <c r="D166" i="1" s="1"/>
  <c r="I165" i="1"/>
  <c r="W165" i="1" s="1"/>
  <c r="G165" i="1"/>
  <c r="H165" i="1" s="1"/>
  <c r="U165" i="1" s="1"/>
  <c r="E165" i="1"/>
  <c r="F165" i="1" s="1"/>
  <c r="Q165" i="1" s="1"/>
  <c r="C165" i="1"/>
  <c r="D165" i="1" s="1"/>
  <c r="M165" i="1" s="1"/>
  <c r="I164" i="1"/>
  <c r="W164" i="1" s="1"/>
  <c r="G164" i="1"/>
  <c r="H164" i="1" s="1"/>
  <c r="V164" i="1" s="1"/>
  <c r="E164" i="1"/>
  <c r="F164" i="1" s="1"/>
  <c r="S164" i="1" s="1"/>
  <c r="C164" i="1"/>
  <c r="D164" i="1" s="1"/>
  <c r="I163" i="1"/>
  <c r="W163" i="1" s="1"/>
  <c r="G163" i="1"/>
  <c r="H163" i="1" s="1"/>
  <c r="U163" i="1" s="1"/>
  <c r="E163" i="1"/>
  <c r="F163" i="1" s="1"/>
  <c r="C163" i="1"/>
  <c r="D163" i="1" s="1"/>
  <c r="M163" i="1" s="1"/>
  <c r="I162" i="1"/>
  <c r="W162" i="1" s="1"/>
  <c r="G162" i="1"/>
  <c r="H162" i="1" s="1"/>
  <c r="V162" i="1" s="1"/>
  <c r="E162" i="1"/>
  <c r="F162" i="1" s="1"/>
  <c r="S162" i="1" s="1"/>
  <c r="C162" i="1"/>
  <c r="D162" i="1" s="1"/>
  <c r="I161" i="1"/>
  <c r="W161" i="1" s="1"/>
  <c r="G161" i="1"/>
  <c r="H161" i="1" s="1"/>
  <c r="U161" i="1" s="1"/>
  <c r="E161" i="1"/>
  <c r="F161" i="1" s="1"/>
  <c r="Q161" i="1" s="1"/>
  <c r="C161" i="1"/>
  <c r="D161" i="1" s="1"/>
  <c r="M161" i="1" s="1"/>
  <c r="I160" i="1"/>
  <c r="W160" i="1" s="1"/>
  <c r="G160" i="1"/>
  <c r="H160" i="1" s="1"/>
  <c r="V160" i="1" s="1"/>
  <c r="E160" i="1"/>
  <c r="F160" i="1" s="1"/>
  <c r="S160" i="1" s="1"/>
  <c r="C160" i="1"/>
  <c r="D160" i="1" s="1"/>
  <c r="M151" i="1"/>
  <c r="M149" i="1"/>
  <c r="M148" i="1"/>
  <c r="M147" i="1"/>
  <c r="I144" i="1"/>
  <c r="Z144" i="1" s="1"/>
  <c r="G144" i="1"/>
  <c r="H144" i="1" s="1"/>
  <c r="V144" i="1" s="1"/>
  <c r="E144" i="1"/>
  <c r="F144" i="1" s="1"/>
  <c r="S144" i="1" s="1"/>
  <c r="C144" i="1"/>
  <c r="D144" i="1" s="1"/>
  <c r="N144" i="1" s="1"/>
  <c r="I143" i="1"/>
  <c r="X143" i="1" s="1"/>
  <c r="G143" i="1"/>
  <c r="H143" i="1" s="1"/>
  <c r="E143" i="1"/>
  <c r="F143" i="1" s="1"/>
  <c r="T143" i="1" s="1"/>
  <c r="C143" i="1"/>
  <c r="D143" i="1" s="1"/>
  <c r="I142" i="1"/>
  <c r="Z142" i="1" s="1"/>
  <c r="G142" i="1"/>
  <c r="H142" i="1" s="1"/>
  <c r="E142" i="1"/>
  <c r="F142" i="1" s="1"/>
  <c r="C142" i="1"/>
  <c r="D142" i="1" s="1"/>
  <c r="N142" i="1" s="1"/>
  <c r="I141" i="1"/>
  <c r="X141" i="1" s="1"/>
  <c r="G141" i="1"/>
  <c r="H141" i="1" s="1"/>
  <c r="V141" i="1" s="1"/>
  <c r="E141" i="1"/>
  <c r="F141" i="1" s="1"/>
  <c r="T141" i="1" s="1"/>
  <c r="C141" i="1"/>
  <c r="D141" i="1" s="1"/>
  <c r="I140" i="1"/>
  <c r="G140" i="1"/>
  <c r="H140" i="1" s="1"/>
  <c r="V140" i="1" s="1"/>
  <c r="E140" i="1"/>
  <c r="F140" i="1" s="1"/>
  <c r="R140" i="1" s="1"/>
  <c r="C140" i="1"/>
  <c r="D140" i="1" s="1"/>
  <c r="I139" i="1"/>
  <c r="G139" i="1"/>
  <c r="H139" i="1" s="1"/>
  <c r="U139" i="1" s="1"/>
  <c r="E139" i="1"/>
  <c r="F139" i="1" s="1"/>
  <c r="T139" i="1" s="1"/>
  <c r="C139" i="1"/>
  <c r="D139" i="1" s="1"/>
  <c r="I138" i="1"/>
  <c r="Z138" i="1" s="1"/>
  <c r="G138" i="1"/>
  <c r="H138" i="1" s="1"/>
  <c r="V138" i="1" s="1"/>
  <c r="E138" i="1"/>
  <c r="F138" i="1" s="1"/>
  <c r="C138" i="1"/>
  <c r="D138" i="1" s="1"/>
  <c r="N138" i="1" s="1"/>
  <c r="I137" i="1"/>
  <c r="X137" i="1" s="1"/>
  <c r="G137" i="1"/>
  <c r="H137" i="1" s="1"/>
  <c r="V137" i="1" s="1"/>
  <c r="E137" i="1"/>
  <c r="F137" i="1" s="1"/>
  <c r="R137" i="1" s="1"/>
  <c r="C137" i="1"/>
  <c r="D137" i="1" s="1"/>
  <c r="O137" i="1" s="1"/>
  <c r="I136" i="1"/>
  <c r="Z136" i="1" s="1"/>
  <c r="G136" i="1"/>
  <c r="H136" i="1" s="1"/>
  <c r="V136" i="1" s="1"/>
  <c r="E136" i="1"/>
  <c r="F136" i="1" s="1"/>
  <c r="C136" i="1"/>
  <c r="D136" i="1" s="1"/>
  <c r="N136" i="1" s="1"/>
  <c r="I135" i="1"/>
  <c r="X135" i="1" s="1"/>
  <c r="G135" i="1"/>
  <c r="H135" i="1" s="1"/>
  <c r="E135" i="1"/>
  <c r="F135" i="1" s="1"/>
  <c r="T135" i="1" s="1"/>
  <c r="C135" i="1"/>
  <c r="D135" i="1" s="1"/>
  <c r="I134" i="1"/>
  <c r="Z134" i="1" s="1"/>
  <c r="G134" i="1"/>
  <c r="H134" i="1" s="1"/>
  <c r="E134" i="1"/>
  <c r="F134" i="1" s="1"/>
  <c r="R134" i="1" s="1"/>
  <c r="C134" i="1"/>
  <c r="D134" i="1" s="1"/>
  <c r="N134" i="1" s="1"/>
  <c r="I133" i="1"/>
  <c r="X133" i="1" s="1"/>
  <c r="G133" i="1"/>
  <c r="H133" i="1" s="1"/>
  <c r="V133" i="1" s="1"/>
  <c r="E133" i="1"/>
  <c r="F133" i="1" s="1"/>
  <c r="T133" i="1" s="1"/>
  <c r="C133" i="1"/>
  <c r="D133" i="1" s="1"/>
  <c r="O133" i="1" s="1"/>
  <c r="I132" i="1"/>
  <c r="G132" i="1"/>
  <c r="H132" i="1" s="1"/>
  <c r="V132" i="1" s="1"/>
  <c r="E132" i="1"/>
  <c r="F132" i="1" s="1"/>
  <c r="R132" i="1" s="1"/>
  <c r="C132" i="1"/>
  <c r="D132" i="1" s="1"/>
  <c r="I131" i="1"/>
  <c r="X131" i="1" s="1"/>
  <c r="G131" i="1"/>
  <c r="H131" i="1" s="1"/>
  <c r="E131" i="1"/>
  <c r="F131" i="1" s="1"/>
  <c r="C131" i="1"/>
  <c r="D131" i="1" s="1"/>
  <c r="P131" i="1" s="1"/>
  <c r="I130" i="1"/>
  <c r="W130" i="1" s="1"/>
  <c r="G130" i="1"/>
  <c r="H130" i="1" s="1"/>
  <c r="U130" i="1" s="1"/>
  <c r="E130" i="1"/>
  <c r="F130" i="1" s="1"/>
  <c r="Q130" i="1" s="1"/>
  <c r="C130" i="1"/>
  <c r="D130" i="1" s="1"/>
  <c r="I129" i="1"/>
  <c r="W129" i="1" s="1"/>
  <c r="G129" i="1"/>
  <c r="H129" i="1" s="1"/>
  <c r="V129" i="1" s="1"/>
  <c r="E129" i="1"/>
  <c r="F129" i="1" s="1"/>
  <c r="C129" i="1"/>
  <c r="D129" i="1" s="1"/>
  <c r="I128" i="1"/>
  <c r="W128" i="1" s="1"/>
  <c r="G128" i="1"/>
  <c r="H128" i="1" s="1"/>
  <c r="U128" i="1" s="1"/>
  <c r="E128" i="1"/>
  <c r="F128" i="1" s="1"/>
  <c r="C128" i="1"/>
  <c r="D128" i="1" s="1"/>
  <c r="I127" i="1"/>
  <c r="W127" i="1" s="1"/>
  <c r="G127" i="1"/>
  <c r="H127" i="1" s="1"/>
  <c r="V127" i="1" s="1"/>
  <c r="E127" i="1"/>
  <c r="F127" i="1" s="1"/>
  <c r="T127" i="1" s="1"/>
  <c r="C127" i="1"/>
  <c r="D127" i="1" s="1"/>
  <c r="O127" i="1" s="1"/>
  <c r="I126" i="1"/>
  <c r="W126" i="1" s="1"/>
  <c r="G126" i="1"/>
  <c r="H126" i="1" s="1"/>
  <c r="U126" i="1" s="1"/>
  <c r="E126" i="1"/>
  <c r="F126" i="1" s="1"/>
  <c r="Q126" i="1" s="1"/>
  <c r="C126" i="1"/>
  <c r="D126" i="1" s="1"/>
  <c r="I125" i="1"/>
  <c r="W125" i="1" s="1"/>
  <c r="G125" i="1"/>
  <c r="H125" i="1" s="1"/>
  <c r="V125" i="1" s="1"/>
  <c r="E125" i="1"/>
  <c r="F125" i="1" s="1"/>
  <c r="T125" i="1" s="1"/>
  <c r="C125" i="1"/>
  <c r="D125" i="1" s="1"/>
  <c r="O125" i="1" s="1"/>
  <c r="I124" i="1"/>
  <c r="W124" i="1" s="1"/>
  <c r="G124" i="1"/>
  <c r="H124" i="1" s="1"/>
  <c r="U124" i="1" s="1"/>
  <c r="E124" i="1"/>
  <c r="F124" i="1" s="1"/>
  <c r="C124" i="1"/>
  <c r="D124" i="1" s="1"/>
  <c r="N124" i="1" s="1"/>
  <c r="I123" i="1"/>
  <c r="W123" i="1" s="1"/>
  <c r="G123" i="1"/>
  <c r="H123" i="1" s="1"/>
  <c r="V123" i="1" s="1"/>
  <c r="E123" i="1"/>
  <c r="F123" i="1" s="1"/>
  <c r="C123" i="1"/>
  <c r="D123" i="1" s="1"/>
  <c r="I122" i="1"/>
  <c r="W122" i="1" s="1"/>
  <c r="G122" i="1"/>
  <c r="H122" i="1" s="1"/>
  <c r="U122" i="1" s="1"/>
  <c r="E122" i="1"/>
  <c r="F122" i="1" s="1"/>
  <c r="Q122" i="1" s="1"/>
  <c r="C122" i="1"/>
  <c r="D122" i="1" s="1"/>
  <c r="N122" i="1" s="1"/>
  <c r="I121" i="1"/>
  <c r="W121" i="1" s="1"/>
  <c r="G121" i="1"/>
  <c r="H121" i="1" s="1"/>
  <c r="V121" i="1" s="1"/>
  <c r="E121" i="1"/>
  <c r="F121" i="1" s="1"/>
  <c r="C121" i="1"/>
  <c r="D121" i="1" s="1"/>
  <c r="I120" i="1"/>
  <c r="W120" i="1" s="1"/>
  <c r="G120" i="1"/>
  <c r="H120" i="1" s="1"/>
  <c r="E120" i="1"/>
  <c r="F120" i="1" s="1"/>
  <c r="T120" i="1" s="1"/>
  <c r="C120" i="1"/>
  <c r="D120" i="1" s="1"/>
  <c r="I119" i="1"/>
  <c r="W119" i="1" s="1"/>
  <c r="G119" i="1"/>
  <c r="H119" i="1" s="1"/>
  <c r="U119" i="1" s="1"/>
  <c r="E119" i="1"/>
  <c r="F119" i="1" s="1"/>
  <c r="R119" i="1" s="1"/>
  <c r="C119" i="1"/>
  <c r="D119" i="1" s="1"/>
  <c r="N119" i="1" s="1"/>
  <c r="I118" i="1"/>
  <c r="W118" i="1" s="1"/>
  <c r="G118" i="1"/>
  <c r="H118" i="1" s="1"/>
  <c r="U118" i="1" s="1"/>
  <c r="E118" i="1"/>
  <c r="F118" i="1" s="1"/>
  <c r="R118" i="1" s="1"/>
  <c r="C118" i="1"/>
  <c r="D118" i="1" s="1"/>
  <c r="N118" i="1" s="1"/>
  <c r="I117" i="1"/>
  <c r="W117" i="1" s="1"/>
  <c r="G117" i="1"/>
  <c r="H117" i="1" s="1"/>
  <c r="U117" i="1" s="1"/>
  <c r="E117" i="1"/>
  <c r="F117" i="1" s="1"/>
  <c r="R117" i="1" s="1"/>
  <c r="C117" i="1"/>
  <c r="D117" i="1" s="1"/>
  <c r="L117" i="1" s="1"/>
  <c r="I116" i="1"/>
  <c r="W116" i="1" s="1"/>
  <c r="G116" i="1"/>
  <c r="H116" i="1" s="1"/>
  <c r="U116" i="1" s="1"/>
  <c r="E116" i="1"/>
  <c r="F116" i="1" s="1"/>
  <c r="R116" i="1" s="1"/>
  <c r="C116" i="1"/>
  <c r="D116" i="1" s="1"/>
  <c r="P116" i="1" s="1"/>
  <c r="I115" i="1"/>
  <c r="X115" i="1" s="1"/>
  <c r="G115" i="1"/>
  <c r="H115" i="1" s="1"/>
  <c r="U115" i="1" s="1"/>
  <c r="E115" i="1"/>
  <c r="F115" i="1" s="1"/>
  <c r="C115" i="1"/>
  <c r="D115" i="1" s="1"/>
  <c r="I114" i="1"/>
  <c r="W114" i="1" s="1"/>
  <c r="G114" i="1"/>
  <c r="H114" i="1" s="1"/>
  <c r="V114" i="1" s="1"/>
  <c r="E114" i="1"/>
  <c r="F114" i="1" s="1"/>
  <c r="S114" i="1" s="1"/>
  <c r="C114" i="1"/>
  <c r="D114" i="1" s="1"/>
  <c r="O114" i="1" s="1"/>
  <c r="I113" i="1"/>
  <c r="Y113" i="1" s="1"/>
  <c r="G113" i="1"/>
  <c r="H113" i="1" s="1"/>
  <c r="U113" i="1" s="1"/>
  <c r="E113" i="1"/>
  <c r="F113" i="1" s="1"/>
  <c r="Q113" i="1" s="1"/>
  <c r="C113" i="1"/>
  <c r="D113" i="1" s="1"/>
  <c r="M113" i="1" s="1"/>
  <c r="I112" i="1"/>
  <c r="W112" i="1" s="1"/>
  <c r="G112" i="1"/>
  <c r="H112" i="1" s="1"/>
  <c r="E112" i="1"/>
  <c r="F112" i="1" s="1"/>
  <c r="S112" i="1" s="1"/>
  <c r="C112" i="1"/>
  <c r="D112" i="1" s="1"/>
  <c r="I111" i="1"/>
  <c r="Y111" i="1" s="1"/>
  <c r="G111" i="1"/>
  <c r="H111" i="1" s="1"/>
  <c r="U111" i="1" s="1"/>
  <c r="E111" i="1"/>
  <c r="F111" i="1" s="1"/>
  <c r="C111" i="1"/>
  <c r="D111" i="1" s="1"/>
  <c r="I110" i="1"/>
  <c r="Z110" i="1" s="1"/>
  <c r="G110" i="1"/>
  <c r="H110" i="1" s="1"/>
  <c r="E110" i="1"/>
  <c r="F110" i="1" s="1"/>
  <c r="C110" i="1"/>
  <c r="D110" i="1" s="1"/>
  <c r="I109" i="1"/>
  <c r="X109" i="1" s="1"/>
  <c r="G109" i="1"/>
  <c r="H109" i="1" s="1"/>
  <c r="E109" i="1"/>
  <c r="F109" i="1" s="1"/>
  <c r="C109" i="1"/>
  <c r="D109" i="1" s="1"/>
  <c r="M100" i="1"/>
  <c r="M98" i="1"/>
  <c r="M97" i="1"/>
  <c r="M96" i="1"/>
  <c r="I93" i="1"/>
  <c r="X93" i="1" s="1"/>
  <c r="G93" i="1"/>
  <c r="H93" i="1" s="1"/>
  <c r="E93" i="1"/>
  <c r="F93" i="1" s="1"/>
  <c r="C93" i="1"/>
  <c r="D93" i="1" s="1"/>
  <c r="I92" i="1"/>
  <c r="X92" i="1" s="1"/>
  <c r="G92" i="1"/>
  <c r="H92" i="1" s="1"/>
  <c r="E92" i="1"/>
  <c r="F92" i="1" s="1"/>
  <c r="C92" i="1"/>
  <c r="D92" i="1" s="1"/>
  <c r="P92" i="1" s="1"/>
  <c r="I91" i="1"/>
  <c r="X91" i="1" s="1"/>
  <c r="G91" i="1"/>
  <c r="H91" i="1" s="1"/>
  <c r="E91" i="1"/>
  <c r="F91" i="1" s="1"/>
  <c r="R91" i="1" s="1"/>
  <c r="C91" i="1"/>
  <c r="D91" i="1" s="1"/>
  <c r="I90" i="1"/>
  <c r="G90" i="1"/>
  <c r="H90" i="1" s="1"/>
  <c r="E90" i="1"/>
  <c r="F90" i="1" s="1"/>
  <c r="C90" i="1"/>
  <c r="D90" i="1" s="1"/>
  <c r="I89" i="1"/>
  <c r="X89" i="1" s="1"/>
  <c r="G89" i="1"/>
  <c r="H89" i="1" s="1"/>
  <c r="E89" i="1"/>
  <c r="F89" i="1" s="1"/>
  <c r="C89" i="1"/>
  <c r="D89" i="1" s="1"/>
  <c r="I88" i="1"/>
  <c r="X88" i="1" s="1"/>
  <c r="G88" i="1"/>
  <c r="H88" i="1" s="1"/>
  <c r="E88" i="1"/>
  <c r="F88" i="1" s="1"/>
  <c r="C88" i="1"/>
  <c r="D88" i="1" s="1"/>
  <c r="P88" i="1" s="1"/>
  <c r="I87" i="1"/>
  <c r="X87" i="1" s="1"/>
  <c r="G87" i="1"/>
  <c r="H87" i="1" s="1"/>
  <c r="E87" i="1"/>
  <c r="F87" i="1" s="1"/>
  <c r="R87" i="1" s="1"/>
  <c r="C87" i="1"/>
  <c r="D87" i="1" s="1"/>
  <c r="I86" i="1"/>
  <c r="G86" i="1"/>
  <c r="H86" i="1" s="1"/>
  <c r="E86" i="1"/>
  <c r="F86" i="1" s="1"/>
  <c r="T86" i="1" s="1"/>
  <c r="C86" i="1"/>
  <c r="D86" i="1" s="1"/>
  <c r="I85" i="1"/>
  <c r="X85" i="1" s="1"/>
  <c r="G85" i="1"/>
  <c r="H85" i="1" s="1"/>
  <c r="V85" i="1" s="1"/>
  <c r="E85" i="1"/>
  <c r="F85" i="1" s="1"/>
  <c r="C85" i="1"/>
  <c r="D85" i="1" s="1"/>
  <c r="M85" i="1" s="1"/>
  <c r="I84" i="1"/>
  <c r="X84" i="1" s="1"/>
  <c r="G84" i="1"/>
  <c r="H84" i="1" s="1"/>
  <c r="E84" i="1"/>
  <c r="F84" i="1" s="1"/>
  <c r="C84" i="1"/>
  <c r="D84" i="1" s="1"/>
  <c r="P84" i="1" s="1"/>
  <c r="I83" i="1"/>
  <c r="X83" i="1" s="1"/>
  <c r="G83" i="1"/>
  <c r="H83" i="1" s="1"/>
  <c r="E83" i="1"/>
  <c r="F83" i="1" s="1"/>
  <c r="R83" i="1" s="1"/>
  <c r="C83" i="1"/>
  <c r="D83" i="1" s="1"/>
  <c r="I82" i="1"/>
  <c r="G82" i="1"/>
  <c r="H82" i="1" s="1"/>
  <c r="V82" i="1" s="1"/>
  <c r="E82" i="1"/>
  <c r="F82" i="1" s="1"/>
  <c r="R82" i="1" s="1"/>
  <c r="C82" i="1"/>
  <c r="D82" i="1" s="1"/>
  <c r="I81" i="1"/>
  <c r="G81" i="1"/>
  <c r="H81" i="1" s="1"/>
  <c r="U81" i="1" s="1"/>
  <c r="E81" i="1"/>
  <c r="F81" i="1" s="1"/>
  <c r="T81" i="1" s="1"/>
  <c r="C81" i="1"/>
  <c r="D81" i="1" s="1"/>
  <c r="I80" i="1"/>
  <c r="Z80" i="1" s="1"/>
  <c r="G80" i="1"/>
  <c r="H80" i="1" s="1"/>
  <c r="V80" i="1" s="1"/>
  <c r="E80" i="1"/>
  <c r="F80" i="1" s="1"/>
  <c r="Q80" i="1" s="1"/>
  <c r="C80" i="1"/>
  <c r="D80" i="1" s="1"/>
  <c r="L80" i="1" s="1"/>
  <c r="I79" i="1"/>
  <c r="Y79" i="1" s="1"/>
  <c r="G79" i="1"/>
  <c r="H79" i="1" s="1"/>
  <c r="E79" i="1"/>
  <c r="F79" i="1" s="1"/>
  <c r="C79" i="1"/>
  <c r="D79" i="1" s="1"/>
  <c r="I78" i="1"/>
  <c r="W78" i="1" s="1"/>
  <c r="G78" i="1"/>
  <c r="H78" i="1" s="1"/>
  <c r="U78" i="1" s="1"/>
  <c r="E78" i="1"/>
  <c r="F78" i="1" s="1"/>
  <c r="R78" i="1" s="1"/>
  <c r="C78" i="1"/>
  <c r="D78" i="1" s="1"/>
  <c r="N78" i="1" s="1"/>
  <c r="I77" i="1"/>
  <c r="Y77" i="1" s="1"/>
  <c r="G77" i="1"/>
  <c r="H77" i="1" s="1"/>
  <c r="E77" i="1"/>
  <c r="F77" i="1" s="1"/>
  <c r="R77" i="1" s="1"/>
  <c r="C77" i="1"/>
  <c r="D77" i="1" s="1"/>
  <c r="P77" i="1" s="1"/>
  <c r="I76" i="1"/>
  <c r="W76" i="1" s="1"/>
  <c r="G76" i="1"/>
  <c r="H76" i="1" s="1"/>
  <c r="E76" i="1"/>
  <c r="F76" i="1" s="1"/>
  <c r="R76" i="1" s="1"/>
  <c r="C76" i="1"/>
  <c r="D76" i="1" s="1"/>
  <c r="I75" i="1"/>
  <c r="Y75" i="1" s="1"/>
  <c r="G75" i="1"/>
  <c r="H75" i="1" s="1"/>
  <c r="E75" i="1"/>
  <c r="F75" i="1" s="1"/>
  <c r="T75" i="1" s="1"/>
  <c r="C75" i="1"/>
  <c r="D75" i="1" s="1"/>
  <c r="I74" i="1"/>
  <c r="W74" i="1" s="1"/>
  <c r="G74" i="1"/>
  <c r="H74" i="1" s="1"/>
  <c r="U74" i="1" s="1"/>
  <c r="E74" i="1"/>
  <c r="F74" i="1" s="1"/>
  <c r="R74" i="1" s="1"/>
  <c r="C74" i="1"/>
  <c r="D74" i="1" s="1"/>
  <c r="I73" i="1"/>
  <c r="Y73" i="1" s="1"/>
  <c r="G73" i="1"/>
  <c r="H73" i="1" s="1"/>
  <c r="E73" i="1"/>
  <c r="F73" i="1" s="1"/>
  <c r="R73" i="1" s="1"/>
  <c r="C73" i="1"/>
  <c r="D73" i="1" s="1"/>
  <c r="I72" i="1"/>
  <c r="W72" i="1" s="1"/>
  <c r="G72" i="1"/>
  <c r="H72" i="1" s="1"/>
  <c r="E72" i="1"/>
  <c r="F72" i="1" s="1"/>
  <c r="R72" i="1" s="1"/>
  <c r="C72" i="1"/>
  <c r="D72" i="1" s="1"/>
  <c r="N72" i="1" s="1"/>
  <c r="I71" i="1"/>
  <c r="Y71" i="1" s="1"/>
  <c r="G71" i="1"/>
  <c r="H71" i="1" s="1"/>
  <c r="E71" i="1"/>
  <c r="F71" i="1" s="1"/>
  <c r="T71" i="1" s="1"/>
  <c r="C71" i="1"/>
  <c r="D71" i="1" s="1"/>
  <c r="I70" i="1"/>
  <c r="W70" i="1" s="1"/>
  <c r="G70" i="1"/>
  <c r="H70" i="1" s="1"/>
  <c r="U70" i="1" s="1"/>
  <c r="E70" i="1"/>
  <c r="F70" i="1" s="1"/>
  <c r="R70" i="1" s="1"/>
  <c r="C70" i="1"/>
  <c r="D70" i="1" s="1"/>
  <c r="I69" i="1"/>
  <c r="Y69" i="1" s="1"/>
  <c r="G69" i="1"/>
  <c r="H69" i="1" s="1"/>
  <c r="E69" i="1"/>
  <c r="F69" i="1" s="1"/>
  <c r="R69" i="1" s="1"/>
  <c r="C69" i="1"/>
  <c r="D69" i="1" s="1"/>
  <c r="P69" i="1" s="1"/>
  <c r="I68" i="1"/>
  <c r="W68" i="1" s="1"/>
  <c r="G68" i="1"/>
  <c r="H68" i="1" s="1"/>
  <c r="U68" i="1" s="1"/>
  <c r="E68" i="1"/>
  <c r="F68" i="1" s="1"/>
  <c r="R68" i="1" s="1"/>
  <c r="C68" i="1"/>
  <c r="D68" i="1" s="1"/>
  <c r="N68" i="1" s="1"/>
  <c r="I67" i="1"/>
  <c r="Y67" i="1" s="1"/>
  <c r="G67" i="1"/>
  <c r="H67" i="1" s="1"/>
  <c r="U67" i="1" s="1"/>
  <c r="E67" i="1"/>
  <c r="F67" i="1" s="1"/>
  <c r="C67" i="1"/>
  <c r="D67" i="1" s="1"/>
  <c r="N67" i="1" s="1"/>
  <c r="I66" i="1"/>
  <c r="W66" i="1" s="1"/>
  <c r="G66" i="1"/>
  <c r="H66" i="1" s="1"/>
  <c r="U66" i="1" s="1"/>
  <c r="E66" i="1"/>
  <c r="F66" i="1" s="1"/>
  <c r="C66" i="1"/>
  <c r="D66" i="1" s="1"/>
  <c r="I65" i="1"/>
  <c r="W65" i="1" s="1"/>
  <c r="G65" i="1"/>
  <c r="H65" i="1" s="1"/>
  <c r="V65" i="1" s="1"/>
  <c r="E65" i="1"/>
  <c r="F65" i="1" s="1"/>
  <c r="C65" i="1"/>
  <c r="D65" i="1" s="1"/>
  <c r="M65" i="1" s="1"/>
  <c r="I64" i="1"/>
  <c r="G64" i="1"/>
  <c r="H64" i="1" s="1"/>
  <c r="V64" i="1" s="1"/>
  <c r="E64" i="1"/>
  <c r="F64" i="1" s="1"/>
  <c r="S64" i="1" s="1"/>
  <c r="C64" i="1"/>
  <c r="D64" i="1" s="1"/>
  <c r="I63" i="1"/>
  <c r="W63" i="1" s="1"/>
  <c r="G63" i="1"/>
  <c r="H63" i="1" s="1"/>
  <c r="V63" i="1" s="1"/>
  <c r="E63" i="1"/>
  <c r="F63" i="1" s="1"/>
  <c r="T63" i="1" s="1"/>
  <c r="C63" i="1"/>
  <c r="D63" i="1" s="1"/>
  <c r="I62" i="1"/>
  <c r="G62" i="1"/>
  <c r="H62" i="1" s="1"/>
  <c r="V62" i="1" s="1"/>
  <c r="E62" i="1"/>
  <c r="F62" i="1" s="1"/>
  <c r="S62" i="1" s="1"/>
  <c r="C62" i="1"/>
  <c r="D62" i="1" s="1"/>
  <c r="I61" i="1"/>
  <c r="W61" i="1" s="1"/>
  <c r="G61" i="1"/>
  <c r="H61" i="1" s="1"/>
  <c r="V61" i="1" s="1"/>
  <c r="E61" i="1"/>
  <c r="F61" i="1" s="1"/>
  <c r="T61" i="1" s="1"/>
  <c r="C61" i="1"/>
  <c r="D61" i="1" s="1"/>
  <c r="I60" i="1"/>
  <c r="W60" i="1" s="1"/>
  <c r="G60" i="1"/>
  <c r="H60" i="1" s="1"/>
  <c r="V60" i="1" s="1"/>
  <c r="E60" i="1"/>
  <c r="F60" i="1" s="1"/>
  <c r="C60" i="1"/>
  <c r="D60" i="1" s="1"/>
  <c r="I59" i="1"/>
  <c r="W59" i="1" s="1"/>
  <c r="G59" i="1"/>
  <c r="H59" i="1" s="1"/>
  <c r="E59" i="1"/>
  <c r="F59" i="1" s="1"/>
  <c r="T59" i="1" s="1"/>
  <c r="C59" i="1"/>
  <c r="D59" i="1" s="1"/>
  <c r="I58" i="1"/>
  <c r="W58" i="1" s="1"/>
  <c r="G58" i="1"/>
  <c r="H58" i="1" s="1"/>
  <c r="V58" i="1" s="1"/>
  <c r="E58" i="1"/>
  <c r="F58" i="1" s="1"/>
  <c r="C58" i="1"/>
  <c r="D58" i="1" s="1"/>
  <c r="M49" i="1"/>
  <c r="M47" i="1"/>
  <c r="M46" i="1"/>
  <c r="M45" i="1"/>
  <c r="C8" i="1"/>
  <c r="D8" i="1" s="1"/>
  <c r="L8" i="1" s="1"/>
  <c r="E8" i="1"/>
  <c r="F8" i="1" s="1"/>
  <c r="Q8" i="1" s="1"/>
  <c r="G8" i="1"/>
  <c r="H8" i="1" s="1"/>
  <c r="U8" i="1" s="1"/>
  <c r="I8" i="1"/>
  <c r="W8" i="1" s="1"/>
  <c r="C9" i="1"/>
  <c r="D9" i="1" s="1"/>
  <c r="L9" i="1" s="1"/>
  <c r="E9" i="1"/>
  <c r="F9" i="1" s="1"/>
  <c r="Q9" i="1" s="1"/>
  <c r="G9" i="1"/>
  <c r="H9" i="1" s="1"/>
  <c r="U9" i="1" s="1"/>
  <c r="I9" i="1"/>
  <c r="W9" i="1" s="1"/>
  <c r="C10" i="1"/>
  <c r="D10" i="1" s="1"/>
  <c r="L10" i="1" s="1"/>
  <c r="E10" i="1"/>
  <c r="F10" i="1" s="1"/>
  <c r="Q10" i="1" s="1"/>
  <c r="G10" i="1"/>
  <c r="H10" i="1" s="1"/>
  <c r="U10" i="1" s="1"/>
  <c r="I10" i="1"/>
  <c r="W10" i="1" s="1"/>
  <c r="C11" i="1"/>
  <c r="D11" i="1" s="1"/>
  <c r="L11" i="1" s="1"/>
  <c r="E11" i="1"/>
  <c r="F11" i="1" s="1"/>
  <c r="Q11" i="1" s="1"/>
  <c r="G11" i="1"/>
  <c r="H11" i="1" s="1"/>
  <c r="V11" i="1" s="1"/>
  <c r="I11" i="1"/>
  <c r="W11" i="1" s="1"/>
  <c r="C12" i="1"/>
  <c r="D12" i="1" s="1"/>
  <c r="L12" i="1" s="1"/>
  <c r="E12" i="1"/>
  <c r="F12" i="1" s="1"/>
  <c r="Q12" i="1" s="1"/>
  <c r="G12" i="1"/>
  <c r="H12" i="1" s="1"/>
  <c r="U12" i="1" s="1"/>
  <c r="I12" i="1"/>
  <c r="W12" i="1" s="1"/>
  <c r="C13" i="1"/>
  <c r="D13" i="1" s="1"/>
  <c r="L13" i="1" s="1"/>
  <c r="E13" i="1"/>
  <c r="F13" i="1" s="1"/>
  <c r="Q13" i="1" s="1"/>
  <c r="G13" i="1"/>
  <c r="H13" i="1" s="1"/>
  <c r="U13" i="1" s="1"/>
  <c r="I13" i="1"/>
  <c r="W13" i="1" s="1"/>
  <c r="C14" i="1"/>
  <c r="D14" i="1" s="1"/>
  <c r="L14" i="1" s="1"/>
  <c r="E14" i="1"/>
  <c r="F14" i="1" s="1"/>
  <c r="Q14" i="1" s="1"/>
  <c r="G14" i="1"/>
  <c r="H14" i="1" s="1"/>
  <c r="U14" i="1" s="1"/>
  <c r="I14" i="1"/>
  <c r="W14" i="1" s="1"/>
  <c r="C15" i="1"/>
  <c r="D15" i="1" s="1"/>
  <c r="L15" i="1" s="1"/>
  <c r="E15" i="1"/>
  <c r="F15" i="1" s="1"/>
  <c r="Q15" i="1" s="1"/>
  <c r="G15" i="1"/>
  <c r="H15" i="1" s="1"/>
  <c r="V15" i="1" s="1"/>
  <c r="I15" i="1"/>
  <c r="W15" i="1" s="1"/>
  <c r="C16" i="1"/>
  <c r="D16" i="1" s="1"/>
  <c r="L16" i="1" s="1"/>
  <c r="E16" i="1"/>
  <c r="F16" i="1" s="1"/>
  <c r="Q16" i="1" s="1"/>
  <c r="G16" i="1"/>
  <c r="H16" i="1" s="1"/>
  <c r="U16" i="1" s="1"/>
  <c r="I16" i="1"/>
  <c r="W16" i="1" s="1"/>
  <c r="C17" i="1"/>
  <c r="D17" i="1" s="1"/>
  <c r="L17" i="1" s="1"/>
  <c r="E17" i="1"/>
  <c r="F17" i="1" s="1"/>
  <c r="Q17" i="1" s="1"/>
  <c r="G17" i="1"/>
  <c r="H17" i="1" s="1"/>
  <c r="U17" i="1" s="1"/>
  <c r="I17" i="1"/>
  <c r="W17" i="1" s="1"/>
  <c r="C18" i="1"/>
  <c r="D18" i="1" s="1"/>
  <c r="L18" i="1" s="1"/>
  <c r="E18" i="1"/>
  <c r="F18" i="1" s="1"/>
  <c r="Q18" i="1" s="1"/>
  <c r="G18" i="1"/>
  <c r="H18" i="1" s="1"/>
  <c r="U18" i="1" s="1"/>
  <c r="I18" i="1"/>
  <c r="W18" i="1" s="1"/>
  <c r="C19" i="1"/>
  <c r="D19" i="1" s="1"/>
  <c r="L19" i="1" s="1"/>
  <c r="E19" i="1"/>
  <c r="F19" i="1" s="1"/>
  <c r="Q19" i="1" s="1"/>
  <c r="G19" i="1"/>
  <c r="H19" i="1" s="1"/>
  <c r="V19" i="1" s="1"/>
  <c r="I19" i="1"/>
  <c r="W19" i="1" s="1"/>
  <c r="C20" i="1"/>
  <c r="D20" i="1" s="1"/>
  <c r="L20" i="1" s="1"/>
  <c r="E20" i="1"/>
  <c r="F20" i="1" s="1"/>
  <c r="Q20" i="1" s="1"/>
  <c r="G20" i="1"/>
  <c r="H20" i="1" s="1"/>
  <c r="U20" i="1" s="1"/>
  <c r="I20" i="1"/>
  <c r="W20" i="1" s="1"/>
  <c r="C21" i="1"/>
  <c r="D21" i="1" s="1"/>
  <c r="L21" i="1" s="1"/>
  <c r="E21" i="1"/>
  <c r="F21" i="1" s="1"/>
  <c r="Q21" i="1" s="1"/>
  <c r="G21" i="1"/>
  <c r="H21" i="1" s="1"/>
  <c r="U21" i="1" s="1"/>
  <c r="I21" i="1"/>
  <c r="W21" i="1" s="1"/>
  <c r="C22" i="1"/>
  <c r="D22" i="1" s="1"/>
  <c r="L22" i="1" s="1"/>
  <c r="E22" i="1"/>
  <c r="F22" i="1" s="1"/>
  <c r="Q22" i="1" s="1"/>
  <c r="G22" i="1"/>
  <c r="H22" i="1" s="1"/>
  <c r="U22" i="1" s="1"/>
  <c r="I22" i="1"/>
  <c r="W22" i="1" s="1"/>
  <c r="C23" i="1"/>
  <c r="D23" i="1" s="1"/>
  <c r="L23" i="1" s="1"/>
  <c r="E23" i="1"/>
  <c r="F23" i="1" s="1"/>
  <c r="Q23" i="1" s="1"/>
  <c r="G23" i="1"/>
  <c r="H23" i="1" s="1"/>
  <c r="V23" i="1" s="1"/>
  <c r="I23" i="1"/>
  <c r="W23" i="1" s="1"/>
  <c r="C24" i="1"/>
  <c r="D24" i="1" s="1"/>
  <c r="L24" i="1" s="1"/>
  <c r="E24" i="1"/>
  <c r="F24" i="1" s="1"/>
  <c r="Q24" i="1" s="1"/>
  <c r="G24" i="1"/>
  <c r="H24" i="1" s="1"/>
  <c r="U24" i="1" s="1"/>
  <c r="I24" i="1"/>
  <c r="W24" i="1" s="1"/>
  <c r="C25" i="1"/>
  <c r="D25" i="1" s="1"/>
  <c r="L25" i="1" s="1"/>
  <c r="E25" i="1"/>
  <c r="F25" i="1" s="1"/>
  <c r="Q25" i="1" s="1"/>
  <c r="G25" i="1"/>
  <c r="H25" i="1" s="1"/>
  <c r="U25" i="1" s="1"/>
  <c r="I25" i="1"/>
  <c r="W25" i="1" s="1"/>
  <c r="C26" i="1"/>
  <c r="D26" i="1" s="1"/>
  <c r="L26" i="1" s="1"/>
  <c r="E26" i="1"/>
  <c r="F26" i="1" s="1"/>
  <c r="Q26" i="1" s="1"/>
  <c r="G26" i="1"/>
  <c r="H26" i="1" s="1"/>
  <c r="U26" i="1" s="1"/>
  <c r="I26" i="1"/>
  <c r="W26" i="1" s="1"/>
  <c r="C27" i="1"/>
  <c r="D27" i="1" s="1"/>
  <c r="L27" i="1" s="1"/>
  <c r="E27" i="1"/>
  <c r="F27" i="1" s="1"/>
  <c r="Q27" i="1" s="1"/>
  <c r="G27" i="1"/>
  <c r="H27" i="1" s="1"/>
  <c r="V27" i="1" s="1"/>
  <c r="I27" i="1"/>
  <c r="W27" i="1" s="1"/>
  <c r="C28" i="1"/>
  <c r="D28" i="1" s="1"/>
  <c r="L28" i="1" s="1"/>
  <c r="E28" i="1"/>
  <c r="F28" i="1" s="1"/>
  <c r="Q28" i="1" s="1"/>
  <c r="G28" i="1"/>
  <c r="H28" i="1" s="1"/>
  <c r="U28" i="1" s="1"/>
  <c r="I28" i="1"/>
  <c r="W28" i="1" s="1"/>
  <c r="C29" i="1"/>
  <c r="D29" i="1" s="1"/>
  <c r="L29" i="1" s="1"/>
  <c r="E29" i="1"/>
  <c r="F29" i="1" s="1"/>
  <c r="Q29" i="1" s="1"/>
  <c r="G29" i="1"/>
  <c r="H29" i="1" s="1"/>
  <c r="U29" i="1" s="1"/>
  <c r="I29" i="1"/>
  <c r="W29" i="1" s="1"/>
  <c r="C30" i="1"/>
  <c r="D30" i="1" s="1"/>
  <c r="L30" i="1" s="1"/>
  <c r="E30" i="1"/>
  <c r="F30" i="1" s="1"/>
  <c r="Q30" i="1" s="1"/>
  <c r="G30" i="1"/>
  <c r="H30" i="1" s="1"/>
  <c r="U30" i="1" s="1"/>
  <c r="I30" i="1"/>
  <c r="W30" i="1" s="1"/>
  <c r="C31" i="1"/>
  <c r="D31" i="1" s="1"/>
  <c r="L31" i="1" s="1"/>
  <c r="E31" i="1"/>
  <c r="F31" i="1" s="1"/>
  <c r="Q31" i="1" s="1"/>
  <c r="G31" i="1"/>
  <c r="H31" i="1" s="1"/>
  <c r="V31" i="1" s="1"/>
  <c r="I31" i="1"/>
  <c r="W31" i="1" s="1"/>
  <c r="C32" i="1"/>
  <c r="D32" i="1" s="1"/>
  <c r="L32" i="1" s="1"/>
  <c r="E32" i="1"/>
  <c r="F32" i="1" s="1"/>
  <c r="Q32" i="1" s="1"/>
  <c r="G32" i="1"/>
  <c r="H32" i="1" s="1"/>
  <c r="U32" i="1" s="1"/>
  <c r="I32" i="1"/>
  <c r="W32" i="1" s="1"/>
  <c r="C33" i="1"/>
  <c r="D33" i="1" s="1"/>
  <c r="L33" i="1" s="1"/>
  <c r="E33" i="1"/>
  <c r="F33" i="1" s="1"/>
  <c r="Q33" i="1" s="1"/>
  <c r="G33" i="1"/>
  <c r="H33" i="1" s="1"/>
  <c r="U33" i="1" s="1"/>
  <c r="I33" i="1"/>
  <c r="W33" i="1" s="1"/>
  <c r="C34" i="1"/>
  <c r="D34" i="1" s="1"/>
  <c r="L34" i="1" s="1"/>
  <c r="E34" i="1"/>
  <c r="F34" i="1" s="1"/>
  <c r="Q34" i="1" s="1"/>
  <c r="G34" i="1"/>
  <c r="H34" i="1" s="1"/>
  <c r="U34" i="1" s="1"/>
  <c r="I34" i="1"/>
  <c r="W34" i="1" s="1"/>
  <c r="C35" i="1"/>
  <c r="D35" i="1" s="1"/>
  <c r="L35" i="1" s="1"/>
  <c r="E35" i="1"/>
  <c r="F35" i="1" s="1"/>
  <c r="Q35" i="1" s="1"/>
  <c r="G35" i="1"/>
  <c r="H35" i="1" s="1"/>
  <c r="U35" i="1" s="1"/>
  <c r="I35" i="1"/>
  <c r="W35" i="1" s="1"/>
  <c r="C36" i="1"/>
  <c r="D36" i="1" s="1"/>
  <c r="L36" i="1" s="1"/>
  <c r="E36" i="1"/>
  <c r="F36" i="1" s="1"/>
  <c r="Q36" i="1" s="1"/>
  <c r="G36" i="1"/>
  <c r="H36" i="1" s="1"/>
  <c r="U36" i="1" s="1"/>
  <c r="I36" i="1"/>
  <c r="W36" i="1" s="1"/>
  <c r="C37" i="1"/>
  <c r="D37" i="1" s="1"/>
  <c r="L37" i="1" s="1"/>
  <c r="E37" i="1"/>
  <c r="F37" i="1" s="1"/>
  <c r="Q37" i="1" s="1"/>
  <c r="G37" i="1"/>
  <c r="H37" i="1" s="1"/>
  <c r="U37" i="1" s="1"/>
  <c r="I37" i="1"/>
  <c r="W37" i="1" s="1"/>
  <c r="C38" i="1"/>
  <c r="D38" i="1" s="1"/>
  <c r="L38" i="1" s="1"/>
  <c r="E38" i="1"/>
  <c r="F38" i="1" s="1"/>
  <c r="Q38" i="1" s="1"/>
  <c r="G38" i="1"/>
  <c r="H38" i="1" s="1"/>
  <c r="U38" i="1" s="1"/>
  <c r="I38" i="1"/>
  <c r="W38" i="1" s="1"/>
  <c r="C39" i="1"/>
  <c r="D39" i="1" s="1"/>
  <c r="L39" i="1" s="1"/>
  <c r="E39" i="1"/>
  <c r="F39" i="1" s="1"/>
  <c r="Q39" i="1" s="1"/>
  <c r="G39" i="1"/>
  <c r="H39" i="1" s="1"/>
  <c r="U39" i="1" s="1"/>
  <c r="I39" i="1"/>
  <c r="W39" i="1" s="1"/>
  <c r="C40" i="1"/>
  <c r="D40" i="1" s="1"/>
  <c r="L40" i="1" s="1"/>
  <c r="E40" i="1"/>
  <c r="F40" i="1" s="1"/>
  <c r="Q40" i="1" s="1"/>
  <c r="G40" i="1"/>
  <c r="H40" i="1" s="1"/>
  <c r="U40" i="1" s="1"/>
  <c r="I40" i="1"/>
  <c r="W40" i="1" s="1"/>
  <c r="C41" i="1"/>
  <c r="D41" i="1" s="1"/>
  <c r="L41" i="1" s="1"/>
  <c r="E41" i="1"/>
  <c r="F41" i="1" s="1"/>
  <c r="Q41" i="1" s="1"/>
  <c r="G41" i="1"/>
  <c r="H41" i="1" s="1"/>
  <c r="U41" i="1" s="1"/>
  <c r="I41" i="1"/>
  <c r="W41" i="1" s="1"/>
  <c r="C42" i="1"/>
  <c r="D42" i="1" s="1"/>
  <c r="L42" i="1" s="1"/>
  <c r="E42" i="1"/>
  <c r="F42" i="1" s="1"/>
  <c r="Q42" i="1" s="1"/>
  <c r="G42" i="1"/>
  <c r="H42" i="1" s="1"/>
  <c r="U42" i="1" s="1"/>
  <c r="I42" i="1"/>
  <c r="W42" i="1" s="1"/>
  <c r="I7" i="1"/>
  <c r="W7" i="1" s="1"/>
  <c r="G7" i="1"/>
  <c r="H7" i="1" s="1"/>
  <c r="U7" i="1" s="1"/>
  <c r="E7" i="1"/>
  <c r="F7" i="1" s="1"/>
  <c r="Q7" i="1" s="1"/>
  <c r="C7" i="1"/>
  <c r="D7" i="1" s="1"/>
  <c r="L7" i="1" s="1"/>
  <c r="Z212" i="1" l="1"/>
  <c r="X166" i="1"/>
  <c r="Y179" i="1"/>
  <c r="X229" i="1"/>
  <c r="X142" i="1"/>
  <c r="Z232" i="1"/>
  <c r="Y212" i="1"/>
  <c r="X227" i="1"/>
  <c r="Y233" i="1"/>
  <c r="Y231" i="1"/>
  <c r="Y142" i="1"/>
  <c r="W188" i="1"/>
  <c r="Y216" i="1"/>
  <c r="P222" i="1"/>
  <c r="Y227" i="1"/>
  <c r="Z231" i="1"/>
  <c r="V230" i="1"/>
  <c r="W239" i="1"/>
  <c r="M218" i="1"/>
  <c r="X240" i="1"/>
  <c r="U183" i="1"/>
  <c r="Z211" i="1"/>
  <c r="U214" i="1"/>
  <c r="S217" i="1"/>
  <c r="X225" i="1"/>
  <c r="Y229" i="1"/>
  <c r="M238" i="1"/>
  <c r="Y239" i="1"/>
  <c r="Y240" i="1"/>
  <c r="Y163" i="1"/>
  <c r="Q186" i="1"/>
  <c r="W217" i="1"/>
  <c r="Y218" i="1"/>
  <c r="Z221" i="1"/>
  <c r="Y225" i="1"/>
  <c r="U238" i="1"/>
  <c r="M240" i="1"/>
  <c r="W243" i="1"/>
  <c r="S237" i="1"/>
  <c r="W240" i="1"/>
  <c r="W244" i="1"/>
  <c r="U233" i="1"/>
  <c r="V233" i="1"/>
  <c r="N229" i="1"/>
  <c r="L229" i="1"/>
  <c r="P233" i="1"/>
  <c r="L233" i="1"/>
  <c r="U232" i="1"/>
  <c r="V232" i="1"/>
  <c r="O245" i="1"/>
  <c r="N245" i="1"/>
  <c r="U224" i="1"/>
  <c r="V224" i="1"/>
  <c r="O237" i="1"/>
  <c r="N237" i="1"/>
  <c r="T220" i="1"/>
  <c r="Q220" i="1"/>
  <c r="N232" i="1"/>
  <c r="L232" i="1"/>
  <c r="Z235" i="1"/>
  <c r="Y236" i="1"/>
  <c r="S241" i="1"/>
  <c r="L244" i="1"/>
  <c r="Y245" i="1"/>
  <c r="X220" i="1"/>
  <c r="X126" i="1"/>
  <c r="U171" i="1"/>
  <c r="Q215" i="1"/>
  <c r="U218" i="1"/>
  <c r="Y220" i="1"/>
  <c r="R221" i="1"/>
  <c r="X222" i="1"/>
  <c r="Z225" i="1"/>
  <c r="X226" i="1"/>
  <c r="Z227" i="1"/>
  <c r="X230" i="1"/>
  <c r="V231" i="1"/>
  <c r="L236" i="1"/>
  <c r="Y237" i="1"/>
  <c r="X238" i="1"/>
  <c r="O240" i="1"/>
  <c r="U243" i="1"/>
  <c r="O244" i="1"/>
  <c r="U222" i="1"/>
  <c r="Y126" i="1"/>
  <c r="Y161" i="1"/>
  <c r="Y171" i="1"/>
  <c r="X212" i="1"/>
  <c r="Q213" i="1"/>
  <c r="Z215" i="1"/>
  <c r="X218" i="1"/>
  <c r="Y222" i="1"/>
  <c r="Z226" i="1"/>
  <c r="X228" i="1"/>
  <c r="Z229" i="1"/>
  <c r="L230" i="1"/>
  <c r="Z230" i="1"/>
  <c r="L231" i="1"/>
  <c r="X231" i="1"/>
  <c r="U235" i="1"/>
  <c r="O236" i="1"/>
  <c r="Z239" i="1"/>
  <c r="U242" i="1"/>
  <c r="Q245" i="1"/>
  <c r="M246" i="1"/>
  <c r="O216" i="1"/>
  <c r="V219" i="1"/>
  <c r="U220" i="1"/>
  <c r="Z228" i="1"/>
  <c r="X232" i="1"/>
  <c r="W233" i="1"/>
  <c r="U234" i="1"/>
  <c r="W235" i="1"/>
  <c r="W236" i="1"/>
  <c r="Q237" i="1"/>
  <c r="L240" i="1"/>
  <c r="Q241" i="1"/>
  <c r="Z243" i="1"/>
  <c r="Y244" i="1"/>
  <c r="S245" i="1"/>
  <c r="X246" i="1"/>
  <c r="U213" i="1"/>
  <c r="V213" i="1"/>
  <c r="R216" i="1"/>
  <c r="S216" i="1"/>
  <c r="Q216" i="1"/>
  <c r="T216" i="1"/>
  <c r="O212" i="1"/>
  <c r="P212" i="1"/>
  <c r="N212" i="1"/>
  <c r="L212" i="1"/>
  <c r="M212" i="1"/>
  <c r="M217" i="1"/>
  <c r="P217" i="1"/>
  <c r="L217" i="1"/>
  <c r="N217" i="1"/>
  <c r="O217" i="1"/>
  <c r="Q211" i="1"/>
  <c r="T211" i="1"/>
  <c r="S211" i="1"/>
  <c r="R211" i="1"/>
  <c r="R214" i="1"/>
  <c r="T214" i="1"/>
  <c r="S214" i="1"/>
  <c r="Q214" i="1"/>
  <c r="V212" i="1"/>
  <c r="U212" i="1"/>
  <c r="P215" i="1"/>
  <c r="L215" i="1"/>
  <c r="N215" i="1"/>
  <c r="M215" i="1"/>
  <c r="O215" i="1"/>
  <c r="N211" i="1"/>
  <c r="V211" i="1"/>
  <c r="U215" i="1"/>
  <c r="S218" i="1"/>
  <c r="R218" i="1"/>
  <c r="M219" i="1"/>
  <c r="P219" i="1"/>
  <c r="L219" i="1"/>
  <c r="M224" i="1"/>
  <c r="N224" i="1"/>
  <c r="L224" i="1"/>
  <c r="Y224" i="1"/>
  <c r="X224" i="1"/>
  <c r="W224" i="1"/>
  <c r="U227" i="1"/>
  <c r="V227" i="1"/>
  <c r="M228" i="1"/>
  <c r="O228" i="1"/>
  <c r="N228" i="1"/>
  <c r="L228" i="1"/>
  <c r="R236" i="1"/>
  <c r="S236" i="1"/>
  <c r="Q236" i="1"/>
  <c r="T236" i="1"/>
  <c r="R246" i="1"/>
  <c r="Q246" i="1"/>
  <c r="T246" i="1"/>
  <c r="Z119" i="1"/>
  <c r="X162" i="1"/>
  <c r="X169" i="1"/>
  <c r="O211" i="1"/>
  <c r="W211" i="1"/>
  <c r="Q212" i="1"/>
  <c r="R213" i="1"/>
  <c r="W213" i="1"/>
  <c r="L214" i="1"/>
  <c r="W214" i="1"/>
  <c r="P216" i="1"/>
  <c r="U216" i="1"/>
  <c r="Q219" i="1"/>
  <c r="T219" i="1"/>
  <c r="N219" i="1"/>
  <c r="S223" i="1"/>
  <c r="Q223" i="1"/>
  <c r="X223" i="1"/>
  <c r="Q224" i="1"/>
  <c r="S224" i="1"/>
  <c r="R224" i="1"/>
  <c r="O224" i="1"/>
  <c r="Z224" i="1"/>
  <c r="S229" i="1"/>
  <c r="Q229" i="1"/>
  <c r="Q232" i="1"/>
  <c r="S232" i="1"/>
  <c r="R232" i="1"/>
  <c r="N242" i="1"/>
  <c r="O242" i="1"/>
  <c r="M242" i="1"/>
  <c r="L242" i="1"/>
  <c r="Z242" i="1"/>
  <c r="Y242" i="1"/>
  <c r="X242" i="1"/>
  <c r="W242" i="1"/>
  <c r="T212" i="1"/>
  <c r="P213" i="1"/>
  <c r="L213" i="1"/>
  <c r="O220" i="1"/>
  <c r="N220" i="1"/>
  <c r="M223" i="1"/>
  <c r="P223" i="1"/>
  <c r="L223" i="1"/>
  <c r="S225" i="1"/>
  <c r="T225" i="1"/>
  <c r="O227" i="1"/>
  <c r="M227" i="1"/>
  <c r="N227" i="1"/>
  <c r="L227" i="1"/>
  <c r="V245" i="1"/>
  <c r="U245" i="1"/>
  <c r="S246" i="1"/>
  <c r="X124" i="1"/>
  <c r="Y130" i="1"/>
  <c r="X165" i="1"/>
  <c r="Y169" i="1"/>
  <c r="W172" i="1"/>
  <c r="U184" i="1"/>
  <c r="Y191" i="1"/>
  <c r="L211" i="1"/>
  <c r="P211" i="1"/>
  <c r="X211" i="1"/>
  <c r="R212" i="1"/>
  <c r="N213" i="1"/>
  <c r="S213" i="1"/>
  <c r="Y213" i="1"/>
  <c r="M214" i="1"/>
  <c r="X214" i="1"/>
  <c r="R215" i="1"/>
  <c r="W215" i="1"/>
  <c r="L216" i="1"/>
  <c r="W216" i="1"/>
  <c r="Y217" i="1"/>
  <c r="X217" i="1"/>
  <c r="O218" i="1"/>
  <c r="N218" i="1"/>
  <c r="Q218" i="1"/>
  <c r="O219" i="1"/>
  <c r="S220" i="1"/>
  <c r="R220" i="1"/>
  <c r="M220" i="1"/>
  <c r="M221" i="1"/>
  <c r="P221" i="1"/>
  <c r="L221" i="1"/>
  <c r="Y221" i="1"/>
  <c r="X221" i="1"/>
  <c r="O222" i="1"/>
  <c r="N222" i="1"/>
  <c r="O223" i="1"/>
  <c r="P224" i="1"/>
  <c r="O225" i="1"/>
  <c r="P225" i="1"/>
  <c r="N225" i="1"/>
  <c r="R225" i="1"/>
  <c r="P227" i="1"/>
  <c r="P228" i="1"/>
  <c r="R229" i="1"/>
  <c r="Q230" i="1"/>
  <c r="S230" i="1"/>
  <c r="V237" i="1"/>
  <c r="U237" i="1"/>
  <c r="R238" i="1"/>
  <c r="Q238" i="1"/>
  <c r="T238" i="1"/>
  <c r="S238" i="1"/>
  <c r="T239" i="1"/>
  <c r="Q239" i="1"/>
  <c r="S239" i="1"/>
  <c r="X241" i="1"/>
  <c r="Z241" i="1"/>
  <c r="Y241" i="1"/>
  <c r="W241" i="1"/>
  <c r="P242" i="1"/>
  <c r="R244" i="1"/>
  <c r="S244" i="1"/>
  <c r="Q244" i="1"/>
  <c r="T244" i="1"/>
  <c r="P214" i="1"/>
  <c r="Y219" i="1"/>
  <c r="X219" i="1"/>
  <c r="S222" i="1"/>
  <c r="R222" i="1"/>
  <c r="W223" i="1"/>
  <c r="Z223" i="1"/>
  <c r="M226" i="1"/>
  <c r="O226" i="1"/>
  <c r="L226" i="1"/>
  <c r="V226" i="1"/>
  <c r="U228" i="1"/>
  <c r="V228" i="1"/>
  <c r="X161" i="1"/>
  <c r="Y165" i="1"/>
  <c r="Y167" i="1"/>
  <c r="X170" i="1"/>
  <c r="Q173" i="1"/>
  <c r="W185" i="1"/>
  <c r="U187" i="1"/>
  <c r="O213" i="1"/>
  <c r="Z213" i="1"/>
  <c r="O214" i="1"/>
  <c r="Y214" i="1"/>
  <c r="S215" i="1"/>
  <c r="Y215" i="1"/>
  <c r="M216" i="1"/>
  <c r="X216" i="1"/>
  <c r="Q217" i="1"/>
  <c r="T217" i="1"/>
  <c r="V217" i="1"/>
  <c r="L218" i="1"/>
  <c r="T218" i="1"/>
  <c r="R219" i="1"/>
  <c r="Z219" i="1"/>
  <c r="P220" i="1"/>
  <c r="Q221" i="1"/>
  <c r="T221" i="1"/>
  <c r="N221" i="1"/>
  <c r="V221" i="1"/>
  <c r="L222" i="1"/>
  <c r="T222" i="1"/>
  <c r="V223" i="1"/>
  <c r="U223" i="1"/>
  <c r="R223" i="1"/>
  <c r="T224" i="1"/>
  <c r="L225" i="1"/>
  <c r="V225" i="1"/>
  <c r="P226" i="1"/>
  <c r="T229" i="1"/>
  <c r="R230" i="1"/>
  <c r="S231" i="1"/>
  <c r="Q231" i="1"/>
  <c r="R231" i="1"/>
  <c r="T232" i="1"/>
  <c r="N234" i="1"/>
  <c r="O234" i="1"/>
  <c r="M234" i="1"/>
  <c r="L234" i="1"/>
  <c r="Z234" i="1"/>
  <c r="Y234" i="1"/>
  <c r="X234" i="1"/>
  <c r="W234" i="1"/>
  <c r="R239" i="1"/>
  <c r="P241" i="1"/>
  <c r="L241" i="1"/>
  <c r="O241" i="1"/>
  <c r="N241" i="1"/>
  <c r="M241" i="1"/>
  <c r="Z218" i="1"/>
  <c r="Z220" i="1"/>
  <c r="Z222" i="1"/>
  <c r="S227" i="1"/>
  <c r="Q227" i="1"/>
  <c r="T227" i="1"/>
  <c r="Q228" i="1"/>
  <c r="S228" i="1"/>
  <c r="T228" i="1"/>
  <c r="V229" i="1"/>
  <c r="O231" i="1"/>
  <c r="M231" i="1"/>
  <c r="P231" i="1"/>
  <c r="M232" i="1"/>
  <c r="O232" i="1"/>
  <c r="P232" i="1"/>
  <c r="V236" i="1"/>
  <c r="U236" i="1"/>
  <c r="R240" i="1"/>
  <c r="T240" i="1"/>
  <c r="S240" i="1"/>
  <c r="V244" i="1"/>
  <c r="U244" i="1"/>
  <c r="Q226" i="1"/>
  <c r="S226" i="1"/>
  <c r="T226" i="1"/>
  <c r="O229" i="1"/>
  <c r="M229" i="1"/>
  <c r="P229" i="1"/>
  <c r="M230" i="1"/>
  <c r="O230" i="1"/>
  <c r="P230" i="1"/>
  <c r="T233" i="1"/>
  <c r="S233" i="1"/>
  <c r="R233" i="1"/>
  <c r="P235" i="1"/>
  <c r="L235" i="1"/>
  <c r="N235" i="1"/>
  <c r="M235" i="1"/>
  <c r="P239" i="1"/>
  <c r="L239" i="1"/>
  <c r="O239" i="1"/>
  <c r="N239" i="1"/>
  <c r="V241" i="1"/>
  <c r="P243" i="1"/>
  <c r="L243" i="1"/>
  <c r="N243" i="1"/>
  <c r="M243" i="1"/>
  <c r="W226" i="1"/>
  <c r="W228" i="1"/>
  <c r="W230" i="1"/>
  <c r="W232" i="1"/>
  <c r="M233" i="1"/>
  <c r="Q234" i="1"/>
  <c r="Q235" i="1"/>
  <c r="P236" i="1"/>
  <c r="Z237" i="1"/>
  <c r="O238" i="1"/>
  <c r="Y238" i="1"/>
  <c r="R241" i="1"/>
  <c r="Q242" i="1"/>
  <c r="Q243" i="1"/>
  <c r="P244" i="1"/>
  <c r="Z245" i="1"/>
  <c r="O246" i="1"/>
  <c r="Y246" i="1"/>
  <c r="N233" i="1"/>
  <c r="S234" i="1"/>
  <c r="R235" i="1"/>
  <c r="P237" i="1"/>
  <c r="L237" i="1"/>
  <c r="P238" i="1"/>
  <c r="U239" i="1"/>
  <c r="S242" i="1"/>
  <c r="R243" i="1"/>
  <c r="P245" i="1"/>
  <c r="L245" i="1"/>
  <c r="P246" i="1"/>
  <c r="U246" i="1"/>
  <c r="O233" i="1"/>
  <c r="Z233" i="1"/>
  <c r="T234" i="1"/>
  <c r="S235" i="1"/>
  <c r="Y235" i="1"/>
  <c r="M236" i="1"/>
  <c r="X236" i="1"/>
  <c r="M237" i="1"/>
  <c r="R237" i="1"/>
  <c r="W237" i="1"/>
  <c r="L238" i="1"/>
  <c r="W238" i="1"/>
  <c r="P240" i="1"/>
  <c r="U240" i="1"/>
  <c r="T242" i="1"/>
  <c r="S243" i="1"/>
  <c r="Y243" i="1"/>
  <c r="M244" i="1"/>
  <c r="X244" i="1"/>
  <c r="M245" i="1"/>
  <c r="R245" i="1"/>
  <c r="W245" i="1"/>
  <c r="L246" i="1"/>
  <c r="W246" i="1"/>
  <c r="Q163" i="1"/>
  <c r="R163" i="1"/>
  <c r="O166" i="1"/>
  <c r="L166" i="1"/>
  <c r="P166" i="1"/>
  <c r="O168" i="1"/>
  <c r="P168" i="1"/>
  <c r="L168" i="1"/>
  <c r="O162" i="1"/>
  <c r="L162" i="1"/>
  <c r="P162" i="1"/>
  <c r="O164" i="1"/>
  <c r="P164" i="1"/>
  <c r="L164" i="1"/>
  <c r="Q167" i="1"/>
  <c r="R167" i="1"/>
  <c r="O170" i="1"/>
  <c r="L170" i="1"/>
  <c r="P170" i="1"/>
  <c r="O160" i="1"/>
  <c r="P160" i="1"/>
  <c r="L160" i="1"/>
  <c r="R161" i="1"/>
  <c r="Z168" i="1"/>
  <c r="R169" i="1"/>
  <c r="Y120" i="1"/>
  <c r="Z163" i="1"/>
  <c r="Z167" i="1"/>
  <c r="Y193" i="1"/>
  <c r="X70" i="1"/>
  <c r="Y109" i="1"/>
  <c r="Z117" i="1"/>
  <c r="L118" i="1"/>
  <c r="Z120" i="1"/>
  <c r="W138" i="1"/>
  <c r="Z162" i="1"/>
  <c r="Z166" i="1"/>
  <c r="Z170" i="1"/>
  <c r="W173" i="1"/>
  <c r="Y181" i="1"/>
  <c r="W184" i="1"/>
  <c r="U195" i="1"/>
  <c r="Z160" i="1"/>
  <c r="Z164" i="1"/>
  <c r="R165" i="1"/>
  <c r="Z113" i="1"/>
  <c r="X114" i="1"/>
  <c r="X118" i="1"/>
  <c r="X119" i="1"/>
  <c r="X160" i="1"/>
  <c r="Z161" i="1"/>
  <c r="X163" i="1"/>
  <c r="X164" i="1"/>
  <c r="Z165" i="1"/>
  <c r="X167" i="1"/>
  <c r="X168" i="1"/>
  <c r="Z169" i="1"/>
  <c r="M171" i="1"/>
  <c r="U172" i="1"/>
  <c r="Y177" i="1"/>
  <c r="U188" i="1"/>
  <c r="Y195" i="1"/>
  <c r="M115" i="1"/>
  <c r="L115" i="1"/>
  <c r="O129" i="1"/>
  <c r="L129" i="1"/>
  <c r="U131" i="1"/>
  <c r="V131" i="1"/>
  <c r="T171" i="1"/>
  <c r="R171" i="1"/>
  <c r="S171" i="1"/>
  <c r="Q171" i="1"/>
  <c r="Q124" i="1"/>
  <c r="R124" i="1"/>
  <c r="O121" i="1"/>
  <c r="L121" i="1"/>
  <c r="T160" i="1"/>
  <c r="N161" i="1"/>
  <c r="V161" i="1"/>
  <c r="T162" i="1"/>
  <c r="N163" i="1"/>
  <c r="V163" i="1"/>
  <c r="T164" i="1"/>
  <c r="N165" i="1"/>
  <c r="V165" i="1"/>
  <c r="T166" i="1"/>
  <c r="N167" i="1"/>
  <c r="V167" i="1"/>
  <c r="T168" i="1"/>
  <c r="N169" i="1"/>
  <c r="V169" i="1"/>
  <c r="T170" i="1"/>
  <c r="R172" i="1"/>
  <c r="T172" i="1"/>
  <c r="Z174" i="1"/>
  <c r="X174" i="1"/>
  <c r="P175" i="1"/>
  <c r="L175" i="1"/>
  <c r="O175" i="1"/>
  <c r="N175" i="1"/>
  <c r="M175" i="1"/>
  <c r="N176" i="1"/>
  <c r="M176" i="1"/>
  <c r="P176" i="1"/>
  <c r="L176" i="1"/>
  <c r="O176" i="1"/>
  <c r="T177" i="1"/>
  <c r="S177" i="1"/>
  <c r="R177" i="1"/>
  <c r="Q177" i="1"/>
  <c r="R178" i="1"/>
  <c r="Q178" i="1"/>
  <c r="T178" i="1"/>
  <c r="S178" i="1"/>
  <c r="U179" i="1"/>
  <c r="V180" i="1"/>
  <c r="U180" i="1"/>
  <c r="Z182" i="1"/>
  <c r="X182" i="1"/>
  <c r="W182" i="1"/>
  <c r="N188" i="1"/>
  <c r="P188" i="1"/>
  <c r="L188" i="1"/>
  <c r="O188" i="1"/>
  <c r="M188" i="1"/>
  <c r="N192" i="1"/>
  <c r="M192" i="1"/>
  <c r="P192" i="1"/>
  <c r="L192" i="1"/>
  <c r="O192" i="1"/>
  <c r="R194" i="1"/>
  <c r="Q194" i="1"/>
  <c r="T194" i="1"/>
  <c r="X66" i="1"/>
  <c r="X73" i="1"/>
  <c r="W84" i="1"/>
  <c r="Z109" i="1"/>
  <c r="Y114" i="1"/>
  <c r="V115" i="1"/>
  <c r="V118" i="1"/>
  <c r="R122" i="1"/>
  <c r="Z124" i="1"/>
  <c r="U136" i="1"/>
  <c r="Y138" i="1"/>
  <c r="Y141" i="1"/>
  <c r="M160" i="1"/>
  <c r="Q160" i="1"/>
  <c r="U160" i="1"/>
  <c r="Y160" i="1"/>
  <c r="O161" i="1"/>
  <c r="S161" i="1"/>
  <c r="M162" i="1"/>
  <c r="Q162" i="1"/>
  <c r="U162" i="1"/>
  <c r="Y162" i="1"/>
  <c r="O163" i="1"/>
  <c r="S163" i="1"/>
  <c r="M164" i="1"/>
  <c r="Q164" i="1"/>
  <c r="U164" i="1"/>
  <c r="Y164" i="1"/>
  <c r="O165" i="1"/>
  <c r="S165" i="1"/>
  <c r="M166" i="1"/>
  <c r="Q166" i="1"/>
  <c r="U166" i="1"/>
  <c r="Y166" i="1"/>
  <c r="O167" i="1"/>
  <c r="S167" i="1"/>
  <c r="M168" i="1"/>
  <c r="Q168" i="1"/>
  <c r="U168" i="1"/>
  <c r="Y168" i="1"/>
  <c r="O169" i="1"/>
  <c r="S169" i="1"/>
  <c r="M170" i="1"/>
  <c r="Q170" i="1"/>
  <c r="U170" i="1"/>
  <c r="Y170" i="1"/>
  <c r="Q172" i="1"/>
  <c r="X173" i="1"/>
  <c r="Z173" i="1"/>
  <c r="N174" i="1"/>
  <c r="P174" i="1"/>
  <c r="L174" i="1"/>
  <c r="M174" i="1"/>
  <c r="U174" i="1"/>
  <c r="T175" i="1"/>
  <c r="S175" i="1"/>
  <c r="R175" i="1"/>
  <c r="Q175" i="1"/>
  <c r="R176" i="1"/>
  <c r="Q176" i="1"/>
  <c r="T176" i="1"/>
  <c r="S176" i="1"/>
  <c r="U177" i="1"/>
  <c r="V178" i="1"/>
  <c r="U178" i="1"/>
  <c r="Z180" i="1"/>
  <c r="Y180" i="1"/>
  <c r="X180" i="1"/>
  <c r="P181" i="1"/>
  <c r="L181" i="1"/>
  <c r="O181" i="1"/>
  <c r="N181" i="1"/>
  <c r="M181" i="1"/>
  <c r="N182" i="1"/>
  <c r="P182" i="1"/>
  <c r="O182" i="1"/>
  <c r="M182" i="1"/>
  <c r="L182" i="1"/>
  <c r="N184" i="1"/>
  <c r="P184" i="1"/>
  <c r="L184" i="1"/>
  <c r="O184" i="1"/>
  <c r="M184" i="1"/>
  <c r="V186" i="1"/>
  <c r="U186" i="1"/>
  <c r="X187" i="1"/>
  <c r="Z187" i="1"/>
  <c r="Y187" i="1"/>
  <c r="W187" i="1"/>
  <c r="T189" i="1"/>
  <c r="R189" i="1"/>
  <c r="S189" i="1"/>
  <c r="Q189" i="1"/>
  <c r="Z190" i="1"/>
  <c r="Y190" i="1"/>
  <c r="X190" i="1"/>
  <c r="W190" i="1"/>
  <c r="Z66" i="1"/>
  <c r="Z122" i="1"/>
  <c r="Z125" i="1"/>
  <c r="O142" i="1"/>
  <c r="N160" i="1"/>
  <c r="R160" i="1"/>
  <c r="L161" i="1"/>
  <c r="P161" i="1"/>
  <c r="T161" i="1"/>
  <c r="N162" i="1"/>
  <c r="R162" i="1"/>
  <c r="L163" i="1"/>
  <c r="P163" i="1"/>
  <c r="T163" i="1"/>
  <c r="N164" i="1"/>
  <c r="R164" i="1"/>
  <c r="L165" i="1"/>
  <c r="P165" i="1"/>
  <c r="T165" i="1"/>
  <c r="N166" i="1"/>
  <c r="R166" i="1"/>
  <c r="L167" i="1"/>
  <c r="P167" i="1"/>
  <c r="T167" i="1"/>
  <c r="N168" i="1"/>
  <c r="R168" i="1"/>
  <c r="L169" i="1"/>
  <c r="P169" i="1"/>
  <c r="T169" i="1"/>
  <c r="N170" i="1"/>
  <c r="R170" i="1"/>
  <c r="Z172" i="1"/>
  <c r="X172" i="1"/>
  <c r="S172" i="1"/>
  <c r="P173" i="1"/>
  <c r="L173" i="1"/>
  <c r="N173" i="1"/>
  <c r="M173" i="1"/>
  <c r="U173" i="1"/>
  <c r="R174" i="1"/>
  <c r="T174" i="1"/>
  <c r="W174" i="1"/>
  <c r="U175" i="1"/>
  <c r="V176" i="1"/>
  <c r="U176" i="1"/>
  <c r="Z178" i="1"/>
  <c r="Y178" i="1"/>
  <c r="X178" i="1"/>
  <c r="P179" i="1"/>
  <c r="L179" i="1"/>
  <c r="O179" i="1"/>
  <c r="N179" i="1"/>
  <c r="M179" i="1"/>
  <c r="N180" i="1"/>
  <c r="M180" i="1"/>
  <c r="P180" i="1"/>
  <c r="L180" i="1"/>
  <c r="O180" i="1"/>
  <c r="T181" i="1"/>
  <c r="S181" i="1"/>
  <c r="R181" i="1"/>
  <c r="Q181" i="1"/>
  <c r="R182" i="1"/>
  <c r="T182" i="1"/>
  <c r="S182" i="1"/>
  <c r="Y182" i="1"/>
  <c r="X183" i="1"/>
  <c r="Z183" i="1"/>
  <c r="Y183" i="1"/>
  <c r="W183" i="1"/>
  <c r="T185" i="1"/>
  <c r="R185" i="1"/>
  <c r="S185" i="1"/>
  <c r="Q185" i="1"/>
  <c r="P191" i="1"/>
  <c r="L191" i="1"/>
  <c r="O191" i="1"/>
  <c r="N191" i="1"/>
  <c r="M191" i="1"/>
  <c r="T193" i="1"/>
  <c r="S193" i="1"/>
  <c r="R193" i="1"/>
  <c r="Y89" i="1"/>
  <c r="X112" i="1"/>
  <c r="W113" i="1"/>
  <c r="X116" i="1"/>
  <c r="X117" i="1"/>
  <c r="X130" i="1"/>
  <c r="T134" i="1"/>
  <c r="Q139" i="1"/>
  <c r="P171" i="1"/>
  <c r="L171" i="1"/>
  <c r="N171" i="1"/>
  <c r="X171" i="1"/>
  <c r="Z171" i="1"/>
  <c r="N172" i="1"/>
  <c r="P172" i="1"/>
  <c r="L172" i="1"/>
  <c r="M172" i="1"/>
  <c r="T173" i="1"/>
  <c r="R173" i="1"/>
  <c r="O173" i="1"/>
  <c r="Q174" i="1"/>
  <c r="Y174" i="1"/>
  <c r="X175" i="1"/>
  <c r="W175" i="1"/>
  <c r="Z175" i="1"/>
  <c r="Y175" i="1"/>
  <c r="Z176" i="1"/>
  <c r="Y176" i="1"/>
  <c r="X176" i="1"/>
  <c r="P177" i="1"/>
  <c r="L177" i="1"/>
  <c r="O177" i="1"/>
  <c r="N177" i="1"/>
  <c r="M177" i="1"/>
  <c r="N178" i="1"/>
  <c r="M178" i="1"/>
  <c r="P178" i="1"/>
  <c r="L178" i="1"/>
  <c r="O178" i="1"/>
  <c r="T179" i="1"/>
  <c r="S179" i="1"/>
  <c r="R179" i="1"/>
  <c r="Q179" i="1"/>
  <c r="R180" i="1"/>
  <c r="Q180" i="1"/>
  <c r="T180" i="1"/>
  <c r="S180" i="1"/>
  <c r="U181" i="1"/>
  <c r="V182" i="1"/>
  <c r="U182" i="1"/>
  <c r="S194" i="1"/>
  <c r="Z177" i="1"/>
  <c r="Z179" i="1"/>
  <c r="Z181" i="1"/>
  <c r="P183" i="1"/>
  <c r="L183" i="1"/>
  <c r="N183" i="1"/>
  <c r="M183" i="1"/>
  <c r="R184" i="1"/>
  <c r="T184" i="1"/>
  <c r="Z186" i="1"/>
  <c r="X186" i="1"/>
  <c r="P187" i="1"/>
  <c r="L187" i="1"/>
  <c r="N187" i="1"/>
  <c r="M187" i="1"/>
  <c r="R188" i="1"/>
  <c r="T188" i="1"/>
  <c r="N190" i="1"/>
  <c r="M190" i="1"/>
  <c r="P190" i="1"/>
  <c r="L190" i="1"/>
  <c r="O190" i="1"/>
  <c r="T191" i="1"/>
  <c r="S191" i="1"/>
  <c r="R191" i="1"/>
  <c r="Q191" i="1"/>
  <c r="R192" i="1"/>
  <c r="Q192" i="1"/>
  <c r="T192" i="1"/>
  <c r="S192" i="1"/>
  <c r="U193" i="1"/>
  <c r="V194" i="1"/>
  <c r="U194" i="1"/>
  <c r="W177" i="1"/>
  <c r="W179" i="1"/>
  <c r="W181" i="1"/>
  <c r="T183" i="1"/>
  <c r="R183" i="1"/>
  <c r="O183" i="1"/>
  <c r="Q184" i="1"/>
  <c r="X185" i="1"/>
  <c r="Z185" i="1"/>
  <c r="N186" i="1"/>
  <c r="P186" i="1"/>
  <c r="L186" i="1"/>
  <c r="M186" i="1"/>
  <c r="T187" i="1"/>
  <c r="R187" i="1"/>
  <c r="O187" i="1"/>
  <c r="Q188" i="1"/>
  <c r="X189" i="1"/>
  <c r="W189" i="1"/>
  <c r="Z189" i="1"/>
  <c r="R190" i="1"/>
  <c r="Q190" i="1"/>
  <c r="T190" i="1"/>
  <c r="S190" i="1"/>
  <c r="U191" i="1"/>
  <c r="V192" i="1"/>
  <c r="U192" i="1"/>
  <c r="Z194" i="1"/>
  <c r="Y194" i="1"/>
  <c r="X194" i="1"/>
  <c r="P195" i="1"/>
  <c r="L195" i="1"/>
  <c r="O195" i="1"/>
  <c r="N195" i="1"/>
  <c r="M195" i="1"/>
  <c r="Q183" i="1"/>
  <c r="Z184" i="1"/>
  <c r="X184" i="1"/>
  <c r="S184" i="1"/>
  <c r="P185" i="1"/>
  <c r="L185" i="1"/>
  <c r="N185" i="1"/>
  <c r="M185" i="1"/>
  <c r="U185" i="1"/>
  <c r="R186" i="1"/>
  <c r="T186" i="1"/>
  <c r="O186" i="1"/>
  <c r="W186" i="1"/>
  <c r="Q187" i="1"/>
  <c r="Z188" i="1"/>
  <c r="X188" i="1"/>
  <c r="S188" i="1"/>
  <c r="P189" i="1"/>
  <c r="L189" i="1"/>
  <c r="N189" i="1"/>
  <c r="M189" i="1"/>
  <c r="U189" i="1"/>
  <c r="V190" i="1"/>
  <c r="U190" i="1"/>
  <c r="Z192" i="1"/>
  <c r="Y192" i="1"/>
  <c r="X192" i="1"/>
  <c r="P193" i="1"/>
  <c r="L193" i="1"/>
  <c r="O193" i="1"/>
  <c r="N193" i="1"/>
  <c r="M193" i="1"/>
  <c r="N194" i="1"/>
  <c r="M194" i="1"/>
  <c r="P194" i="1"/>
  <c r="L194" i="1"/>
  <c r="O194" i="1"/>
  <c r="T195" i="1"/>
  <c r="S195" i="1"/>
  <c r="R195" i="1"/>
  <c r="Q195" i="1"/>
  <c r="Z191" i="1"/>
  <c r="Z193" i="1"/>
  <c r="Z195" i="1"/>
  <c r="W191" i="1"/>
  <c r="W193" i="1"/>
  <c r="W195" i="1"/>
  <c r="L120" i="1"/>
  <c r="N120" i="1"/>
  <c r="O143" i="1"/>
  <c r="N143" i="1"/>
  <c r="O123" i="1"/>
  <c r="L123" i="1"/>
  <c r="P123" i="1"/>
  <c r="U120" i="1"/>
  <c r="V120" i="1"/>
  <c r="Q128" i="1"/>
  <c r="R128" i="1"/>
  <c r="O135" i="1"/>
  <c r="N135" i="1"/>
  <c r="Z128" i="1"/>
  <c r="S133" i="1"/>
  <c r="Z73" i="1"/>
  <c r="U82" i="1"/>
  <c r="Z89" i="1"/>
  <c r="X111" i="1"/>
  <c r="Y112" i="1"/>
  <c r="X113" i="1"/>
  <c r="Z114" i="1"/>
  <c r="N115" i="1"/>
  <c r="Y116" i="1"/>
  <c r="Y118" i="1"/>
  <c r="V119" i="1"/>
  <c r="P121" i="1"/>
  <c r="X122" i="1"/>
  <c r="X123" i="1"/>
  <c r="Y124" i="1"/>
  <c r="X125" i="1"/>
  <c r="Z126" i="1"/>
  <c r="L127" i="1"/>
  <c r="Z127" i="1"/>
  <c r="P129" i="1"/>
  <c r="Z130" i="1"/>
  <c r="L131" i="1"/>
  <c r="W133" i="1"/>
  <c r="L134" i="1"/>
  <c r="W134" i="1"/>
  <c r="M136" i="1"/>
  <c r="W137" i="1"/>
  <c r="U140" i="1"/>
  <c r="Z141" i="1"/>
  <c r="W142" i="1"/>
  <c r="M144" i="1"/>
  <c r="X127" i="1"/>
  <c r="X136" i="1"/>
  <c r="X59" i="1"/>
  <c r="Z111" i="1"/>
  <c r="Z112" i="1"/>
  <c r="L113" i="1"/>
  <c r="T114" i="1"/>
  <c r="P115" i="1"/>
  <c r="Z116" i="1"/>
  <c r="Z118" i="1"/>
  <c r="L119" i="1"/>
  <c r="X120" i="1"/>
  <c r="X121" i="1"/>
  <c r="Y122" i="1"/>
  <c r="Z123" i="1"/>
  <c r="L125" i="1"/>
  <c r="R126" i="1"/>
  <c r="P127" i="1"/>
  <c r="X128" i="1"/>
  <c r="X129" i="1"/>
  <c r="R130" i="1"/>
  <c r="O131" i="1"/>
  <c r="U132" i="1"/>
  <c r="Y133" i="1"/>
  <c r="M134" i="1"/>
  <c r="X134" i="1"/>
  <c r="S135" i="1"/>
  <c r="L138" i="1"/>
  <c r="L142" i="1"/>
  <c r="S143" i="1"/>
  <c r="N113" i="1"/>
  <c r="Z121" i="1"/>
  <c r="P125" i="1"/>
  <c r="Y128" i="1"/>
  <c r="Z133" i="1"/>
  <c r="O134" i="1"/>
  <c r="Y134" i="1"/>
  <c r="Y135" i="1"/>
  <c r="W136" i="1"/>
  <c r="M137" i="1"/>
  <c r="S139" i="1"/>
  <c r="W141" i="1"/>
  <c r="M142" i="1"/>
  <c r="Y143" i="1"/>
  <c r="X144" i="1"/>
  <c r="U109" i="1"/>
  <c r="V109" i="1"/>
  <c r="M111" i="1"/>
  <c r="L111" i="1"/>
  <c r="N111" i="1"/>
  <c r="P111" i="1"/>
  <c r="O111" i="1"/>
  <c r="R110" i="1"/>
  <c r="Q110" i="1"/>
  <c r="S110" i="1"/>
  <c r="T110" i="1"/>
  <c r="Q111" i="1"/>
  <c r="R111" i="1"/>
  <c r="S111" i="1"/>
  <c r="T111" i="1"/>
  <c r="P109" i="1"/>
  <c r="L109" i="1"/>
  <c r="O109" i="1"/>
  <c r="M109" i="1"/>
  <c r="N109" i="1"/>
  <c r="V110" i="1"/>
  <c r="U110" i="1"/>
  <c r="U112" i="1"/>
  <c r="V112" i="1"/>
  <c r="N110" i="1"/>
  <c r="O110" i="1"/>
  <c r="M110" i="1"/>
  <c r="P110" i="1"/>
  <c r="L110" i="1"/>
  <c r="Q115" i="1"/>
  <c r="T115" i="1"/>
  <c r="S115" i="1"/>
  <c r="R115" i="1"/>
  <c r="T109" i="1"/>
  <c r="S109" i="1"/>
  <c r="R109" i="1"/>
  <c r="Q109" i="1"/>
  <c r="O112" i="1"/>
  <c r="N112" i="1"/>
  <c r="M112" i="1"/>
  <c r="P112" i="1"/>
  <c r="L112" i="1"/>
  <c r="R113" i="1"/>
  <c r="N114" i="1"/>
  <c r="M126" i="1"/>
  <c r="P126" i="1"/>
  <c r="L126" i="1"/>
  <c r="O126" i="1"/>
  <c r="V126" i="1"/>
  <c r="T131" i="1"/>
  <c r="S131" i="1"/>
  <c r="R131" i="1"/>
  <c r="R142" i="1"/>
  <c r="S142" i="1"/>
  <c r="Q142" i="1"/>
  <c r="Z71" i="1"/>
  <c r="X76" i="1"/>
  <c r="Z78" i="1"/>
  <c r="W80" i="1"/>
  <c r="Y83" i="1"/>
  <c r="X110" i="1"/>
  <c r="Q112" i="1"/>
  <c r="S113" i="1"/>
  <c r="P114" i="1"/>
  <c r="U114" i="1"/>
  <c r="Q118" i="1"/>
  <c r="S118" i="1"/>
  <c r="T118" i="1"/>
  <c r="S119" i="1"/>
  <c r="Q119" i="1"/>
  <c r="T119" i="1"/>
  <c r="S123" i="1"/>
  <c r="R123" i="1"/>
  <c r="Q123" i="1"/>
  <c r="M128" i="1"/>
  <c r="P128" i="1"/>
  <c r="L128" i="1"/>
  <c r="O128" i="1"/>
  <c r="V128" i="1"/>
  <c r="M130" i="1"/>
  <c r="P130" i="1"/>
  <c r="L130" i="1"/>
  <c r="O130" i="1"/>
  <c r="V130" i="1"/>
  <c r="N132" i="1"/>
  <c r="O132" i="1"/>
  <c r="M132" i="1"/>
  <c r="L132" i="1"/>
  <c r="Z132" i="1"/>
  <c r="Y132" i="1"/>
  <c r="X132" i="1"/>
  <c r="W132" i="1"/>
  <c r="R136" i="1"/>
  <c r="Q136" i="1"/>
  <c r="T136" i="1"/>
  <c r="S136" i="1"/>
  <c r="V139" i="1"/>
  <c r="P141" i="1"/>
  <c r="L141" i="1"/>
  <c r="N141" i="1"/>
  <c r="M141" i="1"/>
  <c r="V142" i="1"/>
  <c r="U142" i="1"/>
  <c r="V143" i="1"/>
  <c r="U143" i="1"/>
  <c r="W110" i="1"/>
  <c r="W115" i="1"/>
  <c r="Y115" i="1"/>
  <c r="M116" i="1"/>
  <c r="O116" i="1"/>
  <c r="Q120" i="1"/>
  <c r="S120" i="1"/>
  <c r="S121" i="1"/>
  <c r="R121" i="1"/>
  <c r="Q121" i="1"/>
  <c r="S129" i="1"/>
  <c r="R129" i="1"/>
  <c r="Q129" i="1"/>
  <c r="P133" i="1"/>
  <c r="L133" i="1"/>
  <c r="N133" i="1"/>
  <c r="M133" i="1"/>
  <c r="R144" i="1"/>
  <c r="Q144" i="1"/>
  <c r="T144" i="1"/>
  <c r="Y65" i="1"/>
  <c r="X68" i="1"/>
  <c r="X77" i="1"/>
  <c r="Y80" i="1"/>
  <c r="Z83" i="1"/>
  <c r="Y85" i="1"/>
  <c r="W109" i="1"/>
  <c r="Y110" i="1"/>
  <c r="V111" i="1"/>
  <c r="R112" i="1"/>
  <c r="O113" i="1"/>
  <c r="T113" i="1"/>
  <c r="L114" i="1"/>
  <c r="Q114" i="1"/>
  <c r="Z115" i="1"/>
  <c r="Q116" i="1"/>
  <c r="S116" i="1"/>
  <c r="L116" i="1"/>
  <c r="T116" i="1"/>
  <c r="S117" i="1"/>
  <c r="Q117" i="1"/>
  <c r="T117" i="1"/>
  <c r="M120" i="1"/>
  <c r="O120" i="1"/>
  <c r="P120" i="1"/>
  <c r="T121" i="1"/>
  <c r="M122" i="1"/>
  <c r="P122" i="1"/>
  <c r="L122" i="1"/>
  <c r="O122" i="1"/>
  <c r="V122" i="1"/>
  <c r="S125" i="1"/>
  <c r="R125" i="1"/>
  <c r="Q125" i="1"/>
  <c r="N126" i="1"/>
  <c r="T129" i="1"/>
  <c r="Q131" i="1"/>
  <c r="P132" i="1"/>
  <c r="V134" i="1"/>
  <c r="U134" i="1"/>
  <c r="V135" i="1"/>
  <c r="U135" i="1"/>
  <c r="X139" i="1"/>
  <c r="Z139" i="1"/>
  <c r="Y139" i="1"/>
  <c r="W139" i="1"/>
  <c r="N140" i="1"/>
  <c r="O140" i="1"/>
  <c r="M140" i="1"/>
  <c r="L140" i="1"/>
  <c r="Z140" i="1"/>
  <c r="Y140" i="1"/>
  <c r="X140" i="1"/>
  <c r="W140" i="1"/>
  <c r="O141" i="1"/>
  <c r="T142" i="1"/>
  <c r="O117" i="1"/>
  <c r="M117" i="1"/>
  <c r="P117" i="1"/>
  <c r="X61" i="1"/>
  <c r="Z63" i="1"/>
  <c r="Z65" i="1"/>
  <c r="X72" i="1"/>
  <c r="Z75" i="1"/>
  <c r="Z79" i="1"/>
  <c r="Q81" i="1"/>
  <c r="Z91" i="1"/>
  <c r="W111" i="1"/>
  <c r="T112" i="1"/>
  <c r="P113" i="1"/>
  <c r="V113" i="1"/>
  <c r="M114" i="1"/>
  <c r="R114" i="1"/>
  <c r="O115" i="1"/>
  <c r="N116" i="1"/>
  <c r="V116" i="1"/>
  <c r="N117" i="1"/>
  <c r="V117" i="1"/>
  <c r="M118" i="1"/>
  <c r="O118" i="1"/>
  <c r="P118" i="1"/>
  <c r="O119" i="1"/>
  <c r="M119" i="1"/>
  <c r="P119" i="1"/>
  <c r="R120" i="1"/>
  <c r="T123" i="1"/>
  <c r="M124" i="1"/>
  <c r="P124" i="1"/>
  <c r="L124" i="1"/>
  <c r="O124" i="1"/>
  <c r="V124" i="1"/>
  <c r="S127" i="1"/>
  <c r="R127" i="1"/>
  <c r="Q127" i="1"/>
  <c r="N128" i="1"/>
  <c r="N130" i="1"/>
  <c r="U133" i="1"/>
  <c r="T137" i="1"/>
  <c r="Q137" i="1"/>
  <c r="S137" i="1"/>
  <c r="R138" i="1"/>
  <c r="T138" i="1"/>
  <c r="S138" i="1"/>
  <c r="Q138" i="1"/>
  <c r="P139" i="1"/>
  <c r="L139" i="1"/>
  <c r="O139" i="1"/>
  <c r="N139" i="1"/>
  <c r="M139" i="1"/>
  <c r="P140" i="1"/>
  <c r="U141" i="1"/>
  <c r="Y117" i="1"/>
  <c r="Y119" i="1"/>
  <c r="M121" i="1"/>
  <c r="U121" i="1"/>
  <c r="Y121" i="1"/>
  <c r="S122" i="1"/>
  <c r="M123" i="1"/>
  <c r="U123" i="1"/>
  <c r="Y123" i="1"/>
  <c r="S124" i="1"/>
  <c r="M125" i="1"/>
  <c r="U125" i="1"/>
  <c r="Y125" i="1"/>
  <c r="S126" i="1"/>
  <c r="M127" i="1"/>
  <c r="U127" i="1"/>
  <c r="Y127" i="1"/>
  <c r="S128" i="1"/>
  <c r="M129" i="1"/>
  <c r="U129" i="1"/>
  <c r="Y129" i="1"/>
  <c r="S130" i="1"/>
  <c r="M131" i="1"/>
  <c r="W131" i="1"/>
  <c r="Q132" i="1"/>
  <c r="Q133" i="1"/>
  <c r="P134" i="1"/>
  <c r="Z135" i="1"/>
  <c r="O136" i="1"/>
  <c r="Y136" i="1"/>
  <c r="N137" i="1"/>
  <c r="Y137" i="1"/>
  <c r="M138" i="1"/>
  <c r="X138" i="1"/>
  <c r="R139" i="1"/>
  <c r="Q140" i="1"/>
  <c r="Q141" i="1"/>
  <c r="P142" i="1"/>
  <c r="Z143" i="1"/>
  <c r="O144" i="1"/>
  <c r="Y144" i="1"/>
  <c r="N121" i="1"/>
  <c r="T122" i="1"/>
  <c r="N123" i="1"/>
  <c r="T124" i="1"/>
  <c r="N125" i="1"/>
  <c r="T126" i="1"/>
  <c r="N127" i="1"/>
  <c r="T128" i="1"/>
  <c r="N129" i="1"/>
  <c r="Z129" i="1"/>
  <c r="T130" i="1"/>
  <c r="N131" i="1"/>
  <c r="Y131" i="1"/>
  <c r="S132" i="1"/>
  <c r="R133" i="1"/>
  <c r="Q134" i="1"/>
  <c r="P135" i="1"/>
  <c r="L135" i="1"/>
  <c r="Q135" i="1"/>
  <c r="P136" i="1"/>
  <c r="U137" i="1"/>
  <c r="Z137" i="1"/>
  <c r="O138" i="1"/>
  <c r="S140" i="1"/>
  <c r="R141" i="1"/>
  <c r="P143" i="1"/>
  <c r="L143" i="1"/>
  <c r="Q143" i="1"/>
  <c r="P144" i="1"/>
  <c r="U144" i="1"/>
  <c r="Z131" i="1"/>
  <c r="T132" i="1"/>
  <c r="S134" i="1"/>
  <c r="M135" i="1"/>
  <c r="R135" i="1"/>
  <c r="W135" i="1"/>
  <c r="L136" i="1"/>
  <c r="P137" i="1"/>
  <c r="L137" i="1"/>
  <c r="P138" i="1"/>
  <c r="U138" i="1"/>
  <c r="T140" i="1"/>
  <c r="S141" i="1"/>
  <c r="M143" i="1"/>
  <c r="R143" i="1"/>
  <c r="W143" i="1"/>
  <c r="L144" i="1"/>
  <c r="W144" i="1"/>
  <c r="U76" i="1"/>
  <c r="V76" i="1"/>
  <c r="N64" i="1"/>
  <c r="L64" i="1"/>
  <c r="P64" i="1"/>
  <c r="O64" i="1"/>
  <c r="N60" i="1"/>
  <c r="O60" i="1"/>
  <c r="L60" i="1"/>
  <c r="P60" i="1"/>
  <c r="L71" i="1"/>
  <c r="N71" i="1"/>
  <c r="U72" i="1"/>
  <c r="V72" i="1"/>
  <c r="U75" i="1"/>
  <c r="V75" i="1"/>
  <c r="U79" i="1"/>
  <c r="V79" i="1"/>
  <c r="N58" i="1"/>
  <c r="L58" i="1"/>
  <c r="O58" i="1"/>
  <c r="P58" i="1"/>
  <c r="N70" i="1"/>
  <c r="L70" i="1"/>
  <c r="U71" i="1"/>
  <c r="V71" i="1"/>
  <c r="N62" i="1"/>
  <c r="O62" i="1"/>
  <c r="L62" i="1"/>
  <c r="P62" i="1"/>
  <c r="N66" i="1"/>
  <c r="L66" i="1"/>
  <c r="P76" i="1"/>
  <c r="N76" i="1"/>
  <c r="T65" i="1"/>
  <c r="R65" i="1"/>
  <c r="Q65" i="1"/>
  <c r="N74" i="1"/>
  <c r="L74" i="1"/>
  <c r="N75" i="1"/>
  <c r="L75" i="1"/>
  <c r="N79" i="1"/>
  <c r="L79" i="1"/>
  <c r="V89" i="1"/>
  <c r="U89" i="1"/>
  <c r="V93" i="1"/>
  <c r="U93" i="1"/>
  <c r="T90" i="1"/>
  <c r="S90" i="1"/>
  <c r="U63" i="1"/>
  <c r="X67" i="1"/>
  <c r="Z68" i="1"/>
  <c r="Y59" i="1"/>
  <c r="Y61" i="1"/>
  <c r="X63" i="1"/>
  <c r="L67" i="1"/>
  <c r="Z67" i="1"/>
  <c r="Z77" i="1"/>
  <c r="Y87" i="1"/>
  <c r="W88" i="1"/>
  <c r="Q91" i="1"/>
  <c r="O92" i="1"/>
  <c r="Y93" i="1"/>
  <c r="R59" i="1"/>
  <c r="R61" i="1"/>
  <c r="R63" i="1"/>
  <c r="V67" i="1"/>
  <c r="Z69" i="1"/>
  <c r="Z74" i="1"/>
  <c r="Z85" i="1"/>
  <c r="Q87" i="1"/>
  <c r="O88" i="1"/>
  <c r="Q59" i="1"/>
  <c r="Z59" i="1"/>
  <c r="Q61" i="1"/>
  <c r="Z61" i="1"/>
  <c r="Q63" i="1"/>
  <c r="Y63" i="1"/>
  <c r="X65" i="1"/>
  <c r="V68" i="1"/>
  <c r="X69" i="1"/>
  <c r="Z70" i="1"/>
  <c r="X71" i="1"/>
  <c r="Z72" i="1"/>
  <c r="X74" i="1"/>
  <c r="X75" i="1"/>
  <c r="Z76" i="1"/>
  <c r="X78" i="1"/>
  <c r="X79" i="1"/>
  <c r="X80" i="1"/>
  <c r="S81" i="1"/>
  <c r="Q83" i="1"/>
  <c r="O84" i="1"/>
  <c r="U85" i="1"/>
  <c r="S86" i="1"/>
  <c r="Z87" i="1"/>
  <c r="Y91" i="1"/>
  <c r="W92" i="1"/>
  <c r="Z93" i="1"/>
  <c r="V59" i="1"/>
  <c r="U59" i="1"/>
  <c r="P59" i="1"/>
  <c r="L59" i="1"/>
  <c r="O59" i="1"/>
  <c r="N59" i="1"/>
  <c r="M59" i="1"/>
  <c r="R58" i="1"/>
  <c r="Q58" i="1"/>
  <c r="T58" i="1"/>
  <c r="S58" i="1"/>
  <c r="P63" i="1"/>
  <c r="L63" i="1"/>
  <c r="O63" i="1"/>
  <c r="N63" i="1"/>
  <c r="Q67" i="1"/>
  <c r="S67" i="1"/>
  <c r="R67" i="1"/>
  <c r="M73" i="1"/>
  <c r="O73" i="1"/>
  <c r="N73" i="1"/>
  <c r="L73" i="1"/>
  <c r="P61" i="1"/>
  <c r="L61" i="1"/>
  <c r="O61" i="1"/>
  <c r="N61" i="1"/>
  <c r="Z64" i="1"/>
  <c r="Y64" i="1"/>
  <c r="X64" i="1"/>
  <c r="S66" i="1"/>
  <c r="Q66" i="1"/>
  <c r="T66" i="1"/>
  <c r="P89" i="1"/>
  <c r="L89" i="1"/>
  <c r="O89" i="1"/>
  <c r="N89" i="1"/>
  <c r="M89" i="1"/>
  <c r="R64" i="1"/>
  <c r="Q64" i="1"/>
  <c r="T64" i="1"/>
  <c r="W64" i="1"/>
  <c r="R66" i="1"/>
  <c r="T67" i="1"/>
  <c r="M69" i="1"/>
  <c r="O69" i="1"/>
  <c r="N69" i="1"/>
  <c r="L69" i="1"/>
  <c r="U69" i="1"/>
  <c r="V69" i="1"/>
  <c r="Q71" i="1"/>
  <c r="S71" i="1"/>
  <c r="R71" i="1"/>
  <c r="P73" i="1"/>
  <c r="M77" i="1"/>
  <c r="O77" i="1"/>
  <c r="N77" i="1"/>
  <c r="L77" i="1"/>
  <c r="U77" i="1"/>
  <c r="V77" i="1"/>
  <c r="N82" i="1"/>
  <c r="O82" i="1"/>
  <c r="M82" i="1"/>
  <c r="L82" i="1"/>
  <c r="P82" i="1"/>
  <c r="Z82" i="1"/>
  <c r="Y82" i="1"/>
  <c r="X82" i="1"/>
  <c r="W82" i="1"/>
  <c r="Z58" i="1"/>
  <c r="Y58" i="1"/>
  <c r="R60" i="1"/>
  <c r="Q60" i="1"/>
  <c r="T60" i="1"/>
  <c r="U73" i="1"/>
  <c r="V73" i="1"/>
  <c r="Q75" i="1"/>
  <c r="S75" i="1"/>
  <c r="R75" i="1"/>
  <c r="U61" i="1"/>
  <c r="M63" i="1"/>
  <c r="Q79" i="1"/>
  <c r="S79" i="1"/>
  <c r="R79" i="1"/>
  <c r="V87" i="1"/>
  <c r="U87" i="1"/>
  <c r="M61" i="1"/>
  <c r="Z62" i="1"/>
  <c r="Y62" i="1"/>
  <c r="X62" i="1"/>
  <c r="X58" i="1"/>
  <c r="Z60" i="1"/>
  <c r="Y60" i="1"/>
  <c r="X60" i="1"/>
  <c r="S60" i="1"/>
  <c r="R62" i="1"/>
  <c r="Q62" i="1"/>
  <c r="T62" i="1"/>
  <c r="W62" i="1"/>
  <c r="P65" i="1"/>
  <c r="L65" i="1"/>
  <c r="O65" i="1"/>
  <c r="N65" i="1"/>
  <c r="U65" i="1"/>
  <c r="T79" i="1"/>
  <c r="X81" i="1"/>
  <c r="Z81" i="1"/>
  <c r="Y81" i="1"/>
  <c r="W81" i="1"/>
  <c r="S78" i="1"/>
  <c r="Q78" i="1"/>
  <c r="L78" i="1"/>
  <c r="T78" i="1"/>
  <c r="N80" i="1"/>
  <c r="P80" i="1"/>
  <c r="O80" i="1"/>
  <c r="M80" i="1"/>
  <c r="P81" i="1"/>
  <c r="L81" i="1"/>
  <c r="O81" i="1"/>
  <c r="N81" i="1"/>
  <c r="M81" i="1"/>
  <c r="R84" i="1"/>
  <c r="Q84" i="1"/>
  <c r="T84" i="1"/>
  <c r="S84" i="1"/>
  <c r="P87" i="1"/>
  <c r="L87" i="1"/>
  <c r="O87" i="1"/>
  <c r="N87" i="1"/>
  <c r="M87" i="1"/>
  <c r="T89" i="1"/>
  <c r="S89" i="1"/>
  <c r="R89" i="1"/>
  <c r="Q89" i="1"/>
  <c r="N90" i="1"/>
  <c r="M90" i="1"/>
  <c r="P90" i="1"/>
  <c r="O90" i="1"/>
  <c r="L90" i="1"/>
  <c r="Z90" i="1"/>
  <c r="Y90" i="1"/>
  <c r="X90" i="1"/>
  <c r="W90" i="1"/>
  <c r="R92" i="1"/>
  <c r="Q92" i="1"/>
  <c r="T92" i="1"/>
  <c r="S92" i="1"/>
  <c r="O68" i="1"/>
  <c r="M68" i="1"/>
  <c r="P68" i="1"/>
  <c r="S70" i="1"/>
  <c r="Q70" i="1"/>
  <c r="T70" i="1"/>
  <c r="O72" i="1"/>
  <c r="M72" i="1"/>
  <c r="P72" i="1"/>
  <c r="S74" i="1"/>
  <c r="Q74" i="1"/>
  <c r="T74" i="1"/>
  <c r="O76" i="1"/>
  <c r="M76" i="1"/>
  <c r="M58" i="1"/>
  <c r="U58" i="1"/>
  <c r="S59" i="1"/>
  <c r="M60" i="1"/>
  <c r="U60" i="1"/>
  <c r="S61" i="1"/>
  <c r="M62" i="1"/>
  <c r="U62" i="1"/>
  <c r="S63" i="1"/>
  <c r="M64" i="1"/>
  <c r="U64" i="1"/>
  <c r="S65" i="1"/>
  <c r="V66" i="1"/>
  <c r="M67" i="1"/>
  <c r="O67" i="1"/>
  <c r="P67" i="1"/>
  <c r="Q69" i="1"/>
  <c r="S69" i="1"/>
  <c r="T69" i="1"/>
  <c r="V70" i="1"/>
  <c r="M71" i="1"/>
  <c r="O71" i="1"/>
  <c r="P71" i="1"/>
  <c r="Q73" i="1"/>
  <c r="S73" i="1"/>
  <c r="T73" i="1"/>
  <c r="V74" i="1"/>
  <c r="M75" i="1"/>
  <c r="O75" i="1"/>
  <c r="P75" i="1"/>
  <c r="Q77" i="1"/>
  <c r="S77" i="1"/>
  <c r="T77" i="1"/>
  <c r="V78" i="1"/>
  <c r="M79" i="1"/>
  <c r="O79" i="1"/>
  <c r="P79" i="1"/>
  <c r="V83" i="1"/>
  <c r="U83" i="1"/>
  <c r="P85" i="1"/>
  <c r="L85" i="1"/>
  <c r="O85" i="1"/>
  <c r="N85" i="1"/>
  <c r="V91" i="1"/>
  <c r="U91" i="1"/>
  <c r="P93" i="1"/>
  <c r="L93" i="1"/>
  <c r="O93" i="1"/>
  <c r="N93" i="1"/>
  <c r="O66" i="1"/>
  <c r="M66" i="1"/>
  <c r="P66" i="1"/>
  <c r="S68" i="1"/>
  <c r="Q68" i="1"/>
  <c r="L68" i="1"/>
  <c r="T68" i="1"/>
  <c r="O70" i="1"/>
  <c r="M70" i="1"/>
  <c r="P70" i="1"/>
  <c r="S72" i="1"/>
  <c r="Q72" i="1"/>
  <c r="L72" i="1"/>
  <c r="T72" i="1"/>
  <c r="O74" i="1"/>
  <c r="M74" i="1"/>
  <c r="P74" i="1"/>
  <c r="S76" i="1"/>
  <c r="Q76" i="1"/>
  <c r="L76" i="1"/>
  <c r="T76" i="1"/>
  <c r="O78" i="1"/>
  <c r="M78" i="1"/>
  <c r="P78" i="1"/>
  <c r="R80" i="1"/>
  <c r="T80" i="1"/>
  <c r="S80" i="1"/>
  <c r="V81" i="1"/>
  <c r="P83" i="1"/>
  <c r="L83" i="1"/>
  <c r="O83" i="1"/>
  <c r="N83" i="1"/>
  <c r="M83" i="1"/>
  <c r="T85" i="1"/>
  <c r="S85" i="1"/>
  <c r="R85" i="1"/>
  <c r="Q85" i="1"/>
  <c r="N86" i="1"/>
  <c r="M86" i="1"/>
  <c r="P86" i="1"/>
  <c r="O86" i="1"/>
  <c r="L86" i="1"/>
  <c r="Z86" i="1"/>
  <c r="Y86" i="1"/>
  <c r="X86" i="1"/>
  <c r="W86" i="1"/>
  <c r="R88" i="1"/>
  <c r="Q88" i="1"/>
  <c r="T88" i="1"/>
  <c r="S88" i="1"/>
  <c r="P91" i="1"/>
  <c r="L91" i="1"/>
  <c r="O91" i="1"/>
  <c r="N91" i="1"/>
  <c r="M91" i="1"/>
  <c r="T93" i="1"/>
  <c r="S93" i="1"/>
  <c r="R93" i="1"/>
  <c r="Q93" i="1"/>
  <c r="M93" i="1"/>
  <c r="Y66" i="1"/>
  <c r="W67" i="1"/>
  <c r="Y68" i="1"/>
  <c r="W69" i="1"/>
  <c r="Y70" i="1"/>
  <c r="W71" i="1"/>
  <c r="Y72" i="1"/>
  <c r="W73" i="1"/>
  <c r="Y74" i="1"/>
  <c r="W75" i="1"/>
  <c r="Y76" i="1"/>
  <c r="W77" i="1"/>
  <c r="Y78" i="1"/>
  <c r="W79" i="1"/>
  <c r="R81" i="1"/>
  <c r="Q82" i="1"/>
  <c r="V84" i="1"/>
  <c r="U84" i="1"/>
  <c r="V88" i="1"/>
  <c r="U88" i="1"/>
  <c r="V92" i="1"/>
  <c r="U92" i="1"/>
  <c r="S82" i="1"/>
  <c r="T83" i="1"/>
  <c r="S83" i="1"/>
  <c r="N84" i="1"/>
  <c r="M84" i="1"/>
  <c r="Z84" i="1"/>
  <c r="Y84" i="1"/>
  <c r="R86" i="1"/>
  <c r="Q86" i="1"/>
  <c r="T87" i="1"/>
  <c r="S87" i="1"/>
  <c r="N88" i="1"/>
  <c r="M88" i="1"/>
  <c r="Z88" i="1"/>
  <c r="Y88" i="1"/>
  <c r="R90" i="1"/>
  <c r="Q90" i="1"/>
  <c r="T91" i="1"/>
  <c r="S91" i="1"/>
  <c r="N92" i="1"/>
  <c r="M92" i="1"/>
  <c r="Z92" i="1"/>
  <c r="Y92" i="1"/>
  <c r="U80" i="1"/>
  <c r="T82" i="1"/>
  <c r="L84" i="1"/>
  <c r="V86" i="1"/>
  <c r="U86" i="1"/>
  <c r="L88" i="1"/>
  <c r="V90" i="1"/>
  <c r="U90" i="1"/>
  <c r="L92" i="1"/>
  <c r="W83" i="1"/>
  <c r="W85" i="1"/>
  <c r="W87" i="1"/>
  <c r="W89" i="1"/>
  <c r="W91" i="1"/>
  <c r="W93" i="1"/>
  <c r="O39" i="1"/>
  <c r="O35" i="1"/>
  <c r="O31" i="1"/>
  <c r="O27" i="1"/>
  <c r="O23" i="1"/>
  <c r="O19" i="1"/>
  <c r="O15" i="1"/>
  <c r="O11" i="1"/>
  <c r="O42" i="1"/>
  <c r="O38" i="1"/>
  <c r="O34" i="1"/>
  <c r="O30" i="1"/>
  <c r="O26" i="1"/>
  <c r="O22" i="1"/>
  <c r="O18" i="1"/>
  <c r="O14" i="1"/>
  <c r="O10" i="1"/>
  <c r="O41" i="1"/>
  <c r="O37" i="1"/>
  <c r="O33" i="1"/>
  <c r="O29" i="1"/>
  <c r="O25" i="1"/>
  <c r="O21" i="1"/>
  <c r="O17" i="1"/>
  <c r="O13" i="1"/>
  <c r="O9" i="1"/>
  <c r="O40" i="1"/>
  <c r="O36" i="1"/>
  <c r="O32" i="1"/>
  <c r="O28" i="1"/>
  <c r="O24" i="1"/>
  <c r="O20" i="1"/>
  <c r="O16" i="1"/>
  <c r="O12" i="1"/>
  <c r="O8" i="1"/>
  <c r="O7" i="1"/>
  <c r="N7" i="1"/>
  <c r="W43" i="1"/>
  <c r="W45" i="1" s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Z7" i="1"/>
  <c r="Y7" i="1"/>
  <c r="X7" i="1"/>
  <c r="V37" i="1"/>
  <c r="U19" i="1"/>
  <c r="U31" i="1"/>
  <c r="U15" i="1"/>
  <c r="U27" i="1"/>
  <c r="U11" i="1"/>
  <c r="U23" i="1"/>
  <c r="V35" i="1"/>
  <c r="V29" i="1"/>
  <c r="V25" i="1"/>
  <c r="V21" i="1"/>
  <c r="V17" i="1"/>
  <c r="V13" i="1"/>
  <c r="V9" i="1"/>
  <c r="V41" i="1"/>
  <c r="V33" i="1"/>
  <c r="V39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7" i="1"/>
  <c r="T41" i="1"/>
  <c r="Q43" i="1"/>
  <c r="R45" i="1" s="1"/>
  <c r="T25" i="1"/>
  <c r="T9" i="1"/>
  <c r="T34" i="1"/>
  <c r="T18" i="1"/>
  <c r="T33" i="1"/>
  <c r="T17" i="1"/>
  <c r="T42" i="1"/>
  <c r="T26" i="1"/>
  <c r="T10" i="1"/>
  <c r="T38" i="1"/>
  <c r="T30" i="1"/>
  <c r="T22" i="1"/>
  <c r="T14" i="1"/>
  <c r="T37" i="1"/>
  <c r="T29" i="1"/>
  <c r="T21" i="1"/>
  <c r="T13" i="1"/>
  <c r="T40" i="1"/>
  <c r="T36" i="1"/>
  <c r="T32" i="1"/>
  <c r="T28" i="1"/>
  <c r="T24" i="1"/>
  <c r="T20" i="1"/>
  <c r="T16" i="1"/>
  <c r="T12" i="1"/>
  <c r="T8" i="1"/>
  <c r="T39" i="1"/>
  <c r="T35" i="1"/>
  <c r="T31" i="1"/>
  <c r="T27" i="1"/>
  <c r="T23" i="1"/>
  <c r="T19" i="1"/>
  <c r="T15" i="1"/>
  <c r="T11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T7" i="1"/>
  <c r="S7" i="1"/>
  <c r="L43" i="1"/>
  <c r="L45" i="1" s="1"/>
  <c r="P39" i="1"/>
  <c r="P35" i="1"/>
  <c r="P31" i="1"/>
  <c r="P27" i="1"/>
  <c r="P23" i="1"/>
  <c r="P19" i="1"/>
  <c r="P15" i="1"/>
  <c r="P11" i="1"/>
  <c r="P42" i="1"/>
  <c r="P38" i="1"/>
  <c r="P34" i="1"/>
  <c r="P30" i="1"/>
  <c r="P26" i="1"/>
  <c r="P22" i="1"/>
  <c r="P18" i="1"/>
  <c r="P14" i="1"/>
  <c r="P10" i="1"/>
  <c r="P41" i="1"/>
  <c r="P37" i="1"/>
  <c r="P33" i="1"/>
  <c r="P29" i="1"/>
  <c r="P25" i="1"/>
  <c r="P21" i="1"/>
  <c r="P17" i="1"/>
  <c r="P13" i="1"/>
  <c r="P9" i="1"/>
  <c r="P40" i="1"/>
  <c r="P36" i="1"/>
  <c r="P32" i="1"/>
  <c r="P28" i="1"/>
  <c r="P24" i="1"/>
  <c r="P20" i="1"/>
  <c r="P16" i="1"/>
  <c r="P12" i="1"/>
  <c r="P8" i="1"/>
  <c r="P7" i="1"/>
  <c r="N39" i="1"/>
  <c r="N35" i="1"/>
  <c r="N31" i="1"/>
  <c r="N27" i="1"/>
  <c r="N23" i="1"/>
  <c r="N19" i="1"/>
  <c r="N15" i="1"/>
  <c r="N11" i="1"/>
  <c r="N42" i="1"/>
  <c r="N38" i="1"/>
  <c r="N34" i="1"/>
  <c r="N30" i="1"/>
  <c r="N26" i="1"/>
  <c r="N22" i="1"/>
  <c r="N18" i="1"/>
  <c r="N14" i="1"/>
  <c r="N10" i="1"/>
  <c r="N41" i="1"/>
  <c r="N37" i="1"/>
  <c r="N33" i="1"/>
  <c r="N29" i="1"/>
  <c r="N25" i="1"/>
  <c r="N21" i="1"/>
  <c r="N17" i="1"/>
  <c r="N13" i="1"/>
  <c r="N9" i="1"/>
  <c r="N40" i="1"/>
  <c r="N36" i="1"/>
  <c r="N32" i="1"/>
  <c r="N28" i="1"/>
  <c r="N24" i="1"/>
  <c r="N20" i="1"/>
  <c r="N16" i="1"/>
  <c r="N12" i="1"/>
  <c r="N8" i="1"/>
  <c r="M35" i="1"/>
  <c r="M19" i="1"/>
  <c r="M31" i="1"/>
  <c r="M15" i="1"/>
  <c r="M27" i="1"/>
  <c r="M11" i="1"/>
  <c r="M39" i="1"/>
  <c r="M23" i="1"/>
  <c r="M42" i="1"/>
  <c r="M38" i="1"/>
  <c r="M34" i="1"/>
  <c r="M30" i="1"/>
  <c r="M26" i="1"/>
  <c r="M22" i="1"/>
  <c r="M18" i="1"/>
  <c r="M14" i="1"/>
  <c r="M10" i="1"/>
  <c r="M41" i="1"/>
  <c r="M37" i="1"/>
  <c r="M33" i="1"/>
  <c r="M29" i="1"/>
  <c r="M25" i="1"/>
  <c r="M21" i="1"/>
  <c r="M17" i="1"/>
  <c r="M13" i="1"/>
  <c r="M9" i="1"/>
  <c r="M40" i="1"/>
  <c r="M36" i="1"/>
  <c r="M32" i="1"/>
  <c r="M28" i="1"/>
  <c r="M24" i="1"/>
  <c r="M20" i="1"/>
  <c r="M16" i="1"/>
  <c r="M12" i="1"/>
  <c r="M8" i="1"/>
  <c r="M7" i="1"/>
  <c r="Z247" i="1" l="1"/>
  <c r="W252" i="1" s="1"/>
  <c r="M247" i="1"/>
  <c r="L250" i="1" s="1"/>
  <c r="U247" i="1"/>
  <c r="U249" i="1" s="1"/>
  <c r="Y247" i="1"/>
  <c r="W251" i="1" s="1"/>
  <c r="P247" i="1"/>
  <c r="L253" i="1" s="1"/>
  <c r="V247" i="1"/>
  <c r="U250" i="1" s="1"/>
  <c r="R247" i="1"/>
  <c r="R250" i="1" s="1"/>
  <c r="L247" i="1"/>
  <c r="L249" i="1" s="1"/>
  <c r="N247" i="1"/>
  <c r="L251" i="1" s="1"/>
  <c r="S247" i="1"/>
  <c r="R251" i="1" s="1"/>
  <c r="W247" i="1"/>
  <c r="W249" i="1" s="1"/>
  <c r="T247" i="1"/>
  <c r="R252" i="1" s="1"/>
  <c r="X247" i="1"/>
  <c r="W250" i="1" s="1"/>
  <c r="O247" i="1"/>
  <c r="L252" i="1" s="1"/>
  <c r="Q247" i="1"/>
  <c r="R249" i="1" s="1"/>
  <c r="S196" i="1"/>
  <c r="R200" i="1" s="1"/>
  <c r="V196" i="1"/>
  <c r="U199" i="1" s="1"/>
  <c r="X145" i="1"/>
  <c r="W148" i="1" s="1"/>
  <c r="P196" i="1"/>
  <c r="L202" i="1" s="1"/>
  <c r="O196" i="1"/>
  <c r="L201" i="1" s="1"/>
  <c r="X196" i="1"/>
  <c r="W199" i="1" s="1"/>
  <c r="W196" i="1"/>
  <c r="W198" i="1" s="1"/>
  <c r="Z196" i="1"/>
  <c r="W201" i="1" s="1"/>
  <c r="L196" i="1"/>
  <c r="L198" i="1" s="1"/>
  <c r="Q196" i="1"/>
  <c r="R198" i="1" s="1"/>
  <c r="M196" i="1"/>
  <c r="L199" i="1" s="1"/>
  <c r="N196" i="1"/>
  <c r="L200" i="1" s="1"/>
  <c r="Y196" i="1"/>
  <c r="W200" i="1" s="1"/>
  <c r="R196" i="1"/>
  <c r="R199" i="1" s="1"/>
  <c r="U196" i="1"/>
  <c r="U198" i="1" s="1"/>
  <c r="T196" i="1"/>
  <c r="R201" i="1" s="1"/>
  <c r="Y145" i="1"/>
  <c r="W149" i="1" s="1"/>
  <c r="Z145" i="1"/>
  <c r="W150" i="1" s="1"/>
  <c r="W145" i="1"/>
  <c r="W147" i="1" s="1"/>
  <c r="Q145" i="1"/>
  <c r="R147" i="1" s="1"/>
  <c r="O145" i="1"/>
  <c r="L150" i="1" s="1"/>
  <c r="R145" i="1"/>
  <c r="R148" i="1" s="1"/>
  <c r="L145" i="1"/>
  <c r="L147" i="1" s="1"/>
  <c r="V145" i="1"/>
  <c r="U148" i="1" s="1"/>
  <c r="T145" i="1"/>
  <c r="R150" i="1" s="1"/>
  <c r="M145" i="1"/>
  <c r="L148" i="1" s="1"/>
  <c r="S145" i="1"/>
  <c r="R149" i="1" s="1"/>
  <c r="N145" i="1"/>
  <c r="L149" i="1" s="1"/>
  <c r="P145" i="1"/>
  <c r="L151" i="1" s="1"/>
  <c r="U145" i="1"/>
  <c r="U147" i="1" s="1"/>
  <c r="L94" i="1"/>
  <c r="L96" i="1" s="1"/>
  <c r="P94" i="1"/>
  <c r="L100" i="1" s="1"/>
  <c r="O94" i="1"/>
  <c r="L99" i="1" s="1"/>
  <c r="V94" i="1"/>
  <c r="U97" i="1" s="1"/>
  <c r="W94" i="1"/>
  <c r="W96" i="1" s="1"/>
  <c r="N94" i="1"/>
  <c r="L98" i="1" s="1"/>
  <c r="M94" i="1"/>
  <c r="L97" i="1" s="1"/>
  <c r="X94" i="1"/>
  <c r="W97" i="1" s="1"/>
  <c r="Z94" i="1"/>
  <c r="W99" i="1" s="1"/>
  <c r="T94" i="1"/>
  <c r="R99" i="1" s="1"/>
  <c r="Q94" i="1"/>
  <c r="R96" i="1" s="1"/>
  <c r="R94" i="1"/>
  <c r="R97" i="1" s="1"/>
  <c r="U94" i="1"/>
  <c r="U96" i="1" s="1"/>
  <c r="Y94" i="1"/>
  <c r="W98" i="1" s="1"/>
  <c r="S94" i="1"/>
  <c r="R98" i="1" s="1"/>
  <c r="T43" i="1"/>
  <c r="R48" i="1" s="1"/>
  <c r="O43" i="1"/>
  <c r="L48" i="1" s="1"/>
  <c r="X43" i="1"/>
  <c r="W46" i="1" s="1"/>
  <c r="Y43" i="1"/>
  <c r="W47" i="1" s="1"/>
  <c r="Z43" i="1"/>
  <c r="W48" i="1" s="1"/>
  <c r="U43" i="1"/>
  <c r="U45" i="1" s="1"/>
  <c r="V43" i="1"/>
  <c r="U46" i="1" s="1"/>
  <c r="S43" i="1"/>
  <c r="R47" i="1" s="1"/>
  <c r="R43" i="1"/>
  <c r="R46" i="1" s="1"/>
  <c r="N43" i="1"/>
  <c r="L47" i="1" s="1"/>
  <c r="M43" i="1"/>
  <c r="L46" i="1" s="1"/>
  <c r="P43" i="1"/>
  <c r="L49" i="1" s="1"/>
  <c r="U200" i="1" l="1"/>
  <c r="V200" i="1" s="1"/>
  <c r="H19" i="4" s="1"/>
  <c r="U251" i="1"/>
  <c r="V251" i="1" s="1"/>
  <c r="H21" i="4" s="1"/>
  <c r="T249" i="1"/>
  <c r="T250" i="1" s="1"/>
  <c r="F21" i="4" s="1"/>
  <c r="Z249" i="1"/>
  <c r="Z250" i="1" s="1"/>
  <c r="J21" i="4" s="1"/>
  <c r="N249" i="1"/>
  <c r="P250" i="1" s="1"/>
  <c r="D21" i="4" s="1"/>
  <c r="N198" i="1"/>
  <c r="P199" i="1" s="1"/>
  <c r="D19" i="4" s="1"/>
  <c r="U149" i="1"/>
  <c r="V149" i="1" s="1"/>
  <c r="H17" i="4" s="1"/>
  <c r="Z198" i="1"/>
  <c r="Z199" i="1" s="1"/>
  <c r="J19" i="4" s="1"/>
  <c r="T198" i="1"/>
  <c r="T199" i="1" s="1"/>
  <c r="F19" i="4" s="1"/>
  <c r="Z147" i="1"/>
  <c r="Z148" i="1" s="1"/>
  <c r="J17" i="4" s="1"/>
  <c r="T147" i="1"/>
  <c r="T148" i="1" s="1"/>
  <c r="F17" i="4" s="1"/>
  <c r="U98" i="1"/>
  <c r="V98" i="1" s="1"/>
  <c r="H15" i="4" s="1"/>
  <c r="N147" i="1"/>
  <c r="P148" i="1" s="1"/>
  <c r="D17" i="4" s="1"/>
  <c r="Z96" i="1"/>
  <c r="Z97" i="1" s="1"/>
  <c r="J15" i="4" s="1"/>
  <c r="N96" i="1"/>
  <c r="P97" i="1" s="1"/>
  <c r="D15" i="4" s="1"/>
  <c r="T96" i="1"/>
  <c r="T97" i="1" s="1"/>
  <c r="F15" i="4" s="1"/>
  <c r="Z45" i="1"/>
  <c r="Z46" i="1" s="1"/>
  <c r="J13" i="4" s="1"/>
  <c r="U47" i="1"/>
  <c r="V47" i="1" s="1"/>
  <c r="H13" i="4" s="1"/>
  <c r="T45" i="1"/>
  <c r="T46" i="1" s="1"/>
  <c r="F13" i="4" s="1"/>
  <c r="N45" i="1"/>
  <c r="P46" i="1" s="1"/>
  <c r="D13" i="4" s="1"/>
</calcChain>
</file>

<file path=xl/sharedStrings.xml><?xml version="1.0" encoding="utf-8"?>
<sst xmlns="http://schemas.openxmlformats.org/spreadsheetml/2006/main" count="221" uniqueCount="44">
  <si>
    <t>Type of Movie</t>
  </si>
  <si>
    <t>Country of the Movie</t>
  </si>
  <si>
    <t>Popular Actor</t>
  </si>
  <si>
    <t>Year of Movie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</si>
  <si>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</si>
  <si>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</si>
  <si>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</si>
  <si>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</si>
  <si>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</si>
  <si>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</si>
  <si>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</si>
  <si>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</si>
  <si>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</si>
  <si>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Movie Type</t>
  </si>
  <si>
    <t>Contenents</t>
  </si>
  <si>
    <t>Defining Goals for Project</t>
  </si>
  <si>
    <t>1. Extract the right data to be able to create the engine</t>
  </si>
  <si>
    <t>2. Number of movies of each type</t>
  </si>
  <si>
    <t>3. Number of Countries of each type</t>
  </si>
  <si>
    <t>3. Number of movies having popular actor or not</t>
  </si>
  <si>
    <t>4. Number of movies for each year category</t>
  </si>
  <si>
    <t>Column1</t>
  </si>
  <si>
    <t>Column2</t>
  </si>
  <si>
    <t>Sum</t>
  </si>
  <si>
    <t>Number of Movies for Each Type</t>
  </si>
  <si>
    <t>Number of Countries for Each Type</t>
  </si>
  <si>
    <t>Yes</t>
  </si>
  <si>
    <t>No</t>
  </si>
  <si>
    <t>2000 - 2005</t>
  </si>
  <si>
    <t>2006 - 2010</t>
  </si>
  <si>
    <t>2011 - 2015</t>
  </si>
  <si>
    <t>2016 - 2020</t>
  </si>
  <si>
    <t>Year Group</t>
  </si>
  <si>
    <t>USER 1</t>
  </si>
  <si>
    <t>USER 2</t>
  </si>
  <si>
    <t>USER 3</t>
  </si>
  <si>
    <t>USER 4</t>
  </si>
  <si>
    <t>USER 5</t>
  </si>
  <si>
    <t>Year Category</t>
  </si>
  <si>
    <t>MOVIE RECOMMENDATION ENGINE</t>
  </si>
  <si>
    <t>1. Goals of the Project</t>
  </si>
  <si>
    <t>2. Database</t>
  </si>
  <si>
    <t>3. Dashboard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</si>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</sst>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31" xfId="0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9" xfId="0" applyFill="1" applyBorder="1"/>
    <xf numFmtId="0" fontId="0" fillId="0" borderId="10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0" xfId="0" applyBorder="1"/>
    <xf numFmtId="0" fontId="0" fillId="0" borderId="24" xfId="0" applyFill="1" applyBorder="1"/>
    <xf numFmtId="0" fontId="0" fillId="0" borderId="3" xfId="0" applyFill="1" applyBorder="1"/>
    <xf numFmtId="0" fontId="0" fillId="0" borderId="3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Fill="1" applyBorder="1"/>
    <xf numFmtId="0" fontId="0" fillId="2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3" fillId="0" borderId="8" xfId="1" applyBorder="1" applyAlignment="1">
      <alignment horizontal="left"/>
    </xf>
    <xf numFmtId="0" fontId="3" fillId="0" borderId="9" xfId="1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0" xfId="1" applyBorder="1" applyAlignment="1">
      <alignment horizontal="left"/>
    </xf>
    <xf numFmtId="0" fontId="3" fillId="0" borderId="18" xfId="1" applyBorder="1" applyAlignment="1">
      <alignment horizontal="left"/>
    </xf>
    <xf numFmtId="0" fontId="3" fillId="0" borderId="19" xfId="1" applyBorder="1" applyAlignment="1">
      <alignment horizontal="left"/>
    </xf>
    <xf numFmtId="0" fontId="3" fillId="0" borderId="20" xfId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A0000-11E2-4CDF-8EB5-6BA1093C6CA0}" name="Table2" displayName="Table2" ref="D6:I42" totalsRowShown="0">
  <autoFilter ref="D6:I42" xr:uid="{E63FD247-0C9C-4969-80FE-44F1D326740B}"/>
  <tableColumns count="6">
    <tableColumn id="1" xr3:uid="{112BD5D0-4539-422B-B610-1C34EB964CA1}" name="Type of Movie">
      <calculatedColumnFormula>VLOOKUP(C7,$AC$6:$AD$10,2)</calculatedColumnFormula>
    </tableColumn>
    <tableColumn id="2" xr3:uid="{B2F3D042-D219-474E-B896-6B3985E246A7}" name="Column1">
      <calculatedColumnFormula>RANDBETWEEN(1,4)</calculatedColumnFormula>
    </tableColumn>
    <tableColumn id="3" xr3:uid="{8DCBFEB9-1971-4A01-88BA-CA9D8C7B3D46}" name="Country of the Movie">
      <calculatedColumnFormula>VLOOKUP(E7,$AE$6:$AF$9,2)</calculatedColumnFormula>
    </tableColumn>
    <tableColumn id="4" xr3:uid="{9F8D9FD3-D46D-4114-BCBB-FF05FE83E475}" name="Column2">
      <calculatedColumnFormula>RANDBETWEEN(1,2)</calculatedColumnFormula>
    </tableColumn>
    <tableColumn id="5" xr3:uid="{CFE8AA13-FB04-4C99-87A0-2E8ED0EF7E51}" name="Popular Actor">
      <calculatedColumnFormula>IF(G7=1,"Yes","No")</calculatedColumnFormula>
    </tableColumn>
    <tableColumn id="6" xr3:uid="{74E061D1-5D6A-41D9-84F1-9DACF9555259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1A2AB-74CE-49B0-9DB5-A28373948909}" name="Table24" displayName="Table24" ref="D57:I93" totalsRowShown="0">
  <autoFilter ref="D57:I93" xr:uid="{F0E43455-8678-43F0-855D-CFC7B1C95FBD}"/>
  <tableColumns count="6">
    <tableColumn id="1" xr3:uid="{050CAEC3-90E0-403B-8C9B-2F7AFD62F07C}" name="Type of Movie">
      <calculatedColumnFormula>VLOOKUP(C58,$AC$6:$AD$10,2)</calculatedColumnFormula>
    </tableColumn>
    <tableColumn id="2" xr3:uid="{ACFE26F6-67B5-4E05-B4DE-9CFBD52FD83E}" name="Column1">
      <calculatedColumnFormula>RANDBETWEEN(1,4)</calculatedColumnFormula>
    </tableColumn>
    <tableColumn id="3" xr3:uid="{B63198DA-6A74-403F-B87A-2D1409DF0DEE}" name="Country of the Movie">
      <calculatedColumnFormula>VLOOKUP(E58,$AE$6:$AF$9,2)</calculatedColumnFormula>
    </tableColumn>
    <tableColumn id="4" xr3:uid="{659A219A-5DB0-4DDA-9B2B-3669C9EB5AF2}" name="Column2">
      <calculatedColumnFormula>RANDBETWEEN(1,2)</calculatedColumnFormula>
    </tableColumn>
    <tableColumn id="5" xr3:uid="{6FCF9B1C-7780-484E-ACE6-9965487EC882}" name="Popular Actor">
      <calculatedColumnFormula>IF(G58=1,"Yes","No")</calculatedColumnFormula>
    </tableColumn>
    <tableColumn id="6" xr3:uid="{914DB8AE-F68E-4899-B0CF-737F685518A5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51B79-4148-436D-9C5C-86681A279DC8}" name="Table25" displayName="Table25" ref="D108:I144" totalsRowShown="0">
  <autoFilter ref="D108:I144" xr:uid="{251BFF1B-5CE4-4E18-86B1-75BD90CDDAA8}"/>
  <tableColumns count="6">
    <tableColumn id="1" xr3:uid="{29705110-B727-422A-8C21-19BFFB3AAE71}" name="Type of Movie">
      <calculatedColumnFormula>VLOOKUP(C109,$AC$6:$AD$10,2)</calculatedColumnFormula>
    </tableColumn>
    <tableColumn id="2" xr3:uid="{6250063A-FA3E-4379-87E5-E839F4AA942C}" name="Column1">
      <calculatedColumnFormula>RANDBETWEEN(1,4)</calculatedColumnFormula>
    </tableColumn>
    <tableColumn id="3" xr3:uid="{97B581F2-B1E6-49EC-B079-7C28FEED17A8}" name="Country of the Movie">
      <calculatedColumnFormula>VLOOKUP(E109,$AE$6:$AF$9,2)</calculatedColumnFormula>
    </tableColumn>
    <tableColumn id="4" xr3:uid="{CF8FB1D5-F92B-4715-98B0-1DCC9CE3296E}" name="Column2">
      <calculatedColumnFormula>RANDBETWEEN(1,2)</calculatedColumnFormula>
    </tableColumn>
    <tableColumn id="5" xr3:uid="{464C3BAB-CDAA-42E7-B54B-580DDA726895}" name="Popular Actor">
      <calculatedColumnFormula>IF(G109=1,"Yes","No")</calculatedColumnFormula>
    </tableColumn>
    <tableColumn id="6" xr3:uid="{343F9A84-82AA-4ED8-BA6D-69FE8EDF228E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E8C6E-F6CF-4439-BB5F-582E9FFDE4C8}" name="Table26" displayName="Table26" ref="D159:I195" totalsRowShown="0">
  <autoFilter ref="D159:I195" xr:uid="{80B29CF6-17CC-4760-B890-FA2C8445826B}"/>
  <tableColumns count="6">
    <tableColumn id="1" xr3:uid="{419C93AF-A90F-48EF-A6F7-41F3DEF724E2}" name="Type of Movie">
      <calculatedColumnFormula>VLOOKUP(C160,$AC$6:$AD$10,2)</calculatedColumnFormula>
    </tableColumn>
    <tableColumn id="2" xr3:uid="{70AC6ABD-F758-49C0-852C-A10F424D0657}" name="Column1">
      <calculatedColumnFormula>RANDBETWEEN(1,4)</calculatedColumnFormula>
    </tableColumn>
    <tableColumn id="3" xr3:uid="{8EE1AF0C-3B5E-4C5C-B77A-A122DB56CC3F}" name="Country of the Movie">
      <calculatedColumnFormula>VLOOKUP(E160,$AE$6:$AF$9,2)</calculatedColumnFormula>
    </tableColumn>
    <tableColumn id="4" xr3:uid="{1D813ED3-ABA8-4AA9-976F-E165302DEA69}" name="Column2">
      <calculatedColumnFormula>RANDBETWEEN(1,2)</calculatedColumnFormula>
    </tableColumn>
    <tableColumn id="5" xr3:uid="{C377E5D9-9CCC-4F86-85AB-D5960C00735D}" name="Popular Actor">
      <calculatedColumnFormula>IF(G160=1,"Yes","No")</calculatedColumnFormula>
    </tableColumn>
    <tableColumn id="6" xr3:uid="{A6B0E8A1-544C-4755-A035-29F7DB782233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A72D73-1D88-4DD2-92E4-BF76BC84CEE8}" name="Table27" displayName="Table27" ref="D210:I246" totalsRowShown="0">
  <autoFilter ref="D210:I246" xr:uid="{104C130D-50F8-46B9-AFC9-F9F2516FD9B1}"/>
  <tableColumns count="6">
    <tableColumn id="1" xr3:uid="{CD9E36F3-B1AB-46AD-9323-BA77B2945B4D}" name="Type of Movie">
      <calculatedColumnFormula>VLOOKUP(C211,$AC$6:$AD$10,2)</calculatedColumnFormula>
    </tableColumn>
    <tableColumn id="2" xr3:uid="{146704F1-FCEA-4EC5-8067-B8C85F6A066D}" name="Column1">
      <calculatedColumnFormula>RANDBETWEEN(1,4)</calculatedColumnFormula>
    </tableColumn>
    <tableColumn id="3" xr3:uid="{C95EE7F9-FB2A-4EB0-9AA8-B12788CAB087}" name="Country of the Movie">
      <calculatedColumnFormula>VLOOKUP(E211,$AE$6:$AF$9,2)</calculatedColumnFormula>
    </tableColumn>
    <tableColumn id="4" xr3:uid="{F95B5AC4-05BD-436A-A439-F098A81CE812}" name="Column2">
      <calculatedColumnFormula>RANDBETWEEN(1,2)</calculatedColumnFormula>
    </tableColumn>
    <tableColumn id="5" xr3:uid="{C5B578EE-5779-40B4-AC85-5F81708A07D4}" name="Popular Actor">
      <calculatedColumnFormula>IF(G211=1,"Yes","No")</calculatedColumnFormula>
    </tableColumn>
    <tableColumn id="6" xr3:uid="{C91F478C-CE20-4817-9B08-31406333000D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AFCC-1EA3-4447-99CF-B1F1F6CB20D1}">
  <sheetPr>
    <tabColor theme="1"/>
  </sheetPr>
  <dimension ref="I14:O21"/>
  <sheetViews>
    <sheetView showGridLines="0" showRowColHeaders="0" workbookViewId="0">
      <selection activeCell="I15" sqref="I15:O18"/>
    </sheetView>
  </sheetViews>
  <sheetFormatPr defaultRowHeight="14.4" x14ac:dyDescent="0.3"/>
  <sheetData>
    <row r="14" spans="9:15" ht="15" thickBot="1" x14ac:dyDescent="0.35"/>
    <row r="15" spans="9:15" x14ac:dyDescent="0.3">
      <c r="I15" s="46" t="s">
        <v>39</v>
      </c>
      <c r="J15" s="47"/>
      <c r="K15" s="47"/>
      <c r="L15" s="47"/>
      <c r="M15" s="47"/>
      <c r="N15" s="47"/>
      <c r="O15" s="48"/>
    </row>
    <row r="16" spans="9:15" x14ac:dyDescent="0.3">
      <c r="I16" s="49"/>
      <c r="J16" s="50"/>
      <c r="K16" s="50"/>
      <c r="L16" s="50"/>
      <c r="M16" s="50"/>
      <c r="N16" s="50"/>
      <c r="O16" s="51"/>
    </row>
    <row r="17" spans="9:15" x14ac:dyDescent="0.3">
      <c r="I17" s="49"/>
      <c r="J17" s="50"/>
      <c r="K17" s="50"/>
      <c r="L17" s="50"/>
      <c r="M17" s="50"/>
      <c r="N17" s="50"/>
      <c r="O17" s="51"/>
    </row>
    <row r="18" spans="9:15" ht="15" thickBot="1" x14ac:dyDescent="0.35">
      <c r="I18" s="49"/>
      <c r="J18" s="50"/>
      <c r="K18" s="50"/>
      <c r="L18" s="50"/>
      <c r="M18" s="50"/>
      <c r="N18" s="50"/>
      <c r="O18" s="51"/>
    </row>
    <row r="19" spans="9:15" x14ac:dyDescent="0.3">
      <c r="I19" s="52" t="s">
        <v>40</v>
      </c>
      <c r="J19" s="53"/>
      <c r="K19" s="53"/>
      <c r="L19" s="53"/>
      <c r="M19" s="53"/>
      <c r="N19" s="53"/>
      <c r="O19" s="54"/>
    </row>
    <row r="20" spans="9:15" x14ac:dyDescent="0.3">
      <c r="I20" s="55" t="s">
        <v>41</v>
      </c>
      <c r="J20" s="56"/>
      <c r="K20" s="56"/>
      <c r="L20" s="56"/>
      <c r="M20" s="56"/>
      <c r="N20" s="56"/>
      <c r="O20" s="57"/>
    </row>
    <row r="21" spans="9:15" ht="15" thickBot="1" x14ac:dyDescent="0.35">
      <c r="I21" s="58" t="s">
        <v>42</v>
      </c>
      <c r="J21" s="59"/>
      <c r="K21" s="59"/>
      <c r="L21" s="59"/>
      <c r="M21" s="59"/>
      <c r="N21" s="59"/>
      <c r="O21" s="60"/>
    </row>
  </sheetData>
  <mergeCells count="4">
    <mergeCell ref="I15:O18"/>
    <mergeCell ref="I19:O19"/>
    <mergeCell ref="I20:O20"/>
    <mergeCell ref="I21:O21"/>
  </mergeCells>
  <hyperlinks>
    <hyperlink ref="I19:O19" location="Goals!A1" display="1. Goals of the Project" xr:uid="{7C0CD422-2562-4F83-B26E-6D6D4DF7B1CA}"/>
    <hyperlink ref="I20:O20" location="Database!A1" display="2. Database" xr:uid="{7F7D3F3F-3D70-458C-A2CF-934CD5F95492}"/>
    <hyperlink ref="I21:O21" location="Dashboard!A1" display="3. Dashboard" xr:uid="{8A511EB5-45B7-4FE5-8EAF-B17F6CB86E2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1700-0150-4734-9151-CE3DD46F7AD5}">
  <sheetPr>
    <tabColor rgb="FF00B050"/>
  </sheetPr>
  <dimension ref="J12:O21"/>
  <sheetViews>
    <sheetView showGridLines="0" showRowColHeaders="0" workbookViewId="0">
      <selection activeCell="J13" sqref="J13:O16"/>
    </sheetView>
  </sheetViews>
  <sheetFormatPr defaultRowHeight="14.4" x14ac:dyDescent="0.3"/>
  <sheetData>
    <row r="12" spans="10:15" ht="15" thickBot="1" x14ac:dyDescent="0.35"/>
    <row r="13" spans="10:15" ht="14.4" customHeight="1" x14ac:dyDescent="0.3">
      <c r="J13" s="67" t="s">
        <v>15</v>
      </c>
      <c r="K13" s="68"/>
      <c r="L13" s="68"/>
      <c r="M13" s="68"/>
      <c r="N13" s="68"/>
      <c r="O13" s="69"/>
    </row>
    <row r="14" spans="10:15" ht="14.4" customHeight="1" x14ac:dyDescent="0.3">
      <c r="J14" s="70"/>
      <c r="K14" s="71"/>
      <c r="L14" s="71"/>
      <c r="M14" s="71"/>
      <c r="N14" s="71"/>
      <c r="O14" s="72"/>
    </row>
    <row r="15" spans="10:15" ht="14.4" customHeight="1" x14ac:dyDescent="0.3">
      <c r="J15" s="70"/>
      <c r="K15" s="71"/>
      <c r="L15" s="71"/>
      <c r="M15" s="71"/>
      <c r="N15" s="71"/>
      <c r="O15" s="72"/>
    </row>
    <row r="16" spans="10:15" ht="14.4" customHeight="1" thickBot="1" x14ac:dyDescent="0.35">
      <c r="J16" s="73"/>
      <c r="K16" s="74"/>
      <c r="L16" s="74"/>
      <c r="M16" s="74"/>
      <c r="N16" s="74"/>
      <c r="O16" s="75"/>
    </row>
    <row r="17" spans="10:15" x14ac:dyDescent="0.3">
      <c r="J17" s="61" t="s">
        <v>16</v>
      </c>
      <c r="K17" s="62"/>
      <c r="L17" s="62"/>
      <c r="M17" s="62"/>
      <c r="N17" s="62"/>
      <c r="O17" s="63"/>
    </row>
    <row r="18" spans="10:15" x14ac:dyDescent="0.3">
      <c r="J18" s="61" t="s">
        <v>17</v>
      </c>
      <c r="K18" s="62"/>
      <c r="L18" s="62"/>
      <c r="M18" s="62"/>
      <c r="N18" s="62"/>
      <c r="O18" s="63"/>
    </row>
    <row r="19" spans="10:15" x14ac:dyDescent="0.3">
      <c r="J19" s="61" t="s">
        <v>18</v>
      </c>
      <c r="K19" s="62"/>
      <c r="L19" s="62"/>
      <c r="M19" s="62"/>
      <c r="N19" s="62"/>
      <c r="O19" s="63"/>
    </row>
    <row r="20" spans="10:15" x14ac:dyDescent="0.3">
      <c r="J20" s="61" t="s">
        <v>19</v>
      </c>
      <c r="K20" s="62"/>
      <c r="L20" s="62"/>
      <c r="M20" s="62"/>
      <c r="N20" s="62"/>
      <c r="O20" s="63"/>
    </row>
    <row r="21" spans="10:15" ht="15" thickBot="1" x14ac:dyDescent="0.35">
      <c r="J21" s="64" t="s">
        <v>20</v>
      </c>
      <c r="K21" s="65"/>
      <c r="L21" s="65"/>
      <c r="M21" s="65"/>
      <c r="N21" s="65"/>
      <c r="O21" s="66"/>
    </row>
  </sheetData>
  <mergeCells count="6">
    <mergeCell ref="J19:O19"/>
    <mergeCell ref="J20:O20"/>
    <mergeCell ref="J21:O21"/>
    <mergeCell ref="J13:O16"/>
    <mergeCell ref="J17:O17"/>
    <mergeCell ref="J18:O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F254"/>
  <sheetViews>
    <sheetView showGridLines="0" workbookViewId="0">
      <selection activeCell="B207" sqref="B207:AA207"/>
    </sheetView>
  </sheetViews>
  <sheetFormatPr defaultRowHeight="14.4" x14ac:dyDescent="0.3"/>
  <cols>
    <col min="3" max="3" width="2" hidden="1" customWidth="1"/>
    <col min="4" max="4" width="15" customWidth="1"/>
    <col min="5" max="5" width="12.6640625" hidden="1" customWidth="1"/>
    <col min="6" max="6" width="21.44140625" bestFit="1" customWidth="1"/>
    <col min="7" max="7" width="18.5546875" hidden="1" customWidth="1"/>
    <col min="8" max="8" width="14.77734375" bestFit="1" customWidth="1"/>
    <col min="9" max="9" width="14.88671875" bestFit="1" customWidth="1"/>
    <col min="23" max="26" width="10.5546875" bestFit="1" customWidth="1"/>
    <col min="27" max="28" width="10.5546875" customWidth="1"/>
  </cols>
  <sheetData>
    <row r="2" spans="2:32" ht="15" thickBot="1" x14ac:dyDescent="0.35"/>
    <row r="3" spans="2:32" ht="15" thickBot="1" x14ac:dyDescent="0.35">
      <c r="B3" s="76" t="s">
        <v>33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</row>
    <row r="4" spans="2:32" ht="15" thickBot="1" x14ac:dyDescent="0.35">
      <c r="B4" s="35"/>
      <c r="C4" s="36"/>
      <c r="D4" s="36"/>
      <c r="E4" s="37"/>
      <c r="F4" s="36"/>
      <c r="G4" s="3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</row>
    <row r="5" spans="2:32" ht="15" thickBot="1" x14ac:dyDescent="0.35">
      <c r="B5" s="38"/>
      <c r="C5" s="24"/>
      <c r="D5" s="24"/>
      <c r="E5" s="24"/>
      <c r="F5" s="24"/>
      <c r="G5" s="24"/>
      <c r="H5" s="24"/>
      <c r="I5" s="24"/>
      <c r="J5" s="24"/>
      <c r="K5" s="24"/>
      <c r="L5" s="79" t="s">
        <v>24</v>
      </c>
      <c r="M5" s="80"/>
      <c r="N5" s="80"/>
      <c r="O5" s="80"/>
      <c r="P5" s="80"/>
      <c r="Q5" s="81" t="s">
        <v>25</v>
      </c>
      <c r="R5" s="82"/>
      <c r="S5" s="82"/>
      <c r="T5" s="83"/>
      <c r="U5" s="79" t="s">
        <v>2</v>
      </c>
      <c r="V5" s="84"/>
      <c r="W5" s="79" t="s">
        <v>32</v>
      </c>
      <c r="X5" s="80"/>
      <c r="Y5" s="80"/>
      <c r="Z5" s="84"/>
      <c r="AA5" s="39"/>
      <c r="AB5" s="1"/>
      <c r="AC5" s="85" t="s">
        <v>13</v>
      </c>
      <c r="AD5" s="85"/>
      <c r="AE5" s="85" t="s">
        <v>14</v>
      </c>
      <c r="AF5" s="85"/>
    </row>
    <row r="6" spans="2:32" ht="15" thickBot="1" x14ac:dyDescent="0.35">
      <c r="B6" s="38"/>
      <c r="C6" s="24"/>
      <c r="D6" s="24" t="s">
        <v>0</v>
      </c>
      <c r="E6" s="24" t="s">
        <v>21</v>
      </c>
      <c r="F6" s="24" t="s">
        <v>1</v>
      </c>
      <c r="G6" s="24" t="s">
        <v>22</v>
      </c>
      <c r="H6" s="24" t="s">
        <v>2</v>
      </c>
      <c r="I6" s="24" t="s">
        <v>3</v>
      </c>
      <c r="J6" s="24"/>
      <c r="K6" s="24"/>
      <c r="L6" s="9" t="s">
        <v>7</v>
      </c>
      <c r="M6" s="10" t="s">
        <v>4</v>
      </c>
      <c r="N6" s="10" t="s">
        <v>5</v>
      </c>
      <c r="O6" s="14" t="s">
        <v>6</v>
      </c>
      <c r="P6" s="14" t="s">
        <v>8</v>
      </c>
      <c r="Q6" s="19" t="s">
        <v>9</v>
      </c>
      <c r="R6" s="15" t="s">
        <v>10</v>
      </c>
      <c r="S6" s="15" t="s">
        <v>11</v>
      </c>
      <c r="T6" s="20" t="s">
        <v>12</v>
      </c>
      <c r="U6" s="25" t="s">
        <v>26</v>
      </c>
      <c r="V6" s="26" t="s">
        <v>27</v>
      </c>
      <c r="W6" s="28" t="s">
        <v>28</v>
      </c>
      <c r="X6" s="29" t="s">
        <v>29</v>
      </c>
      <c r="Y6" s="30" t="s">
        <v>30</v>
      </c>
      <c r="Z6" s="31" t="s">
        <v>31</v>
      </c>
      <c r="AA6" s="40"/>
      <c r="AB6" s="24"/>
      <c r="AC6">
        <v>1</v>
      </c>
      <c r="AD6" t="s">
        <v>4</v>
      </c>
      <c r="AE6">
        <v>1</v>
      </c>
      <c r="AF6" t="s">
        <v>9</v>
      </c>
    </row>
    <row r="7" spans="2:32" x14ac:dyDescent="0.3">
      <c r="B7" s="38"/>
      <c r="C7" s="24">
        <f ca="1">RANDBETWEEN(1,5)</f>
        <v>5</v>
      </c>
      <c r="D7" s="24" t="str">
        <f ca="1">VLOOKUP(C7,$AC$6:$AD$10,2)</f>
        <v>Thriller</v>
      </c>
      <c r="E7" s="24">
        <f ca="1">RANDBETWEEN(1,4)</f>
        <v>3</v>
      </c>
      <c r="F7" s="24" t="str">
        <f ca="1">VLOOKUP(E7,$AE$6:$AF$9,2)</f>
        <v>Asia</v>
      </c>
      <c r="G7" s="24">
        <f ca="1">RANDBETWEEN(1,2)</f>
        <v>1</v>
      </c>
      <c r="H7" s="24" t="str">
        <f ca="1">IF(G7=1,"Yes","No")</f>
        <v>Yes</v>
      </c>
      <c r="I7" s="24">
        <f ca="1">RANDBETWEEN(2000,2020)</f>
        <v>2018</v>
      </c>
      <c r="J7" s="24"/>
      <c r="K7" s="24"/>
      <c r="L7" s="7">
        <f ca="1">IF(D7="Drama",1,0)</f>
        <v>0</v>
      </c>
      <c r="M7" s="8">
        <f ca="1">IF(D7="Action",1,0)</f>
        <v>0</v>
      </c>
      <c r="N7" s="8">
        <f ca="1">IF(D7="Comedy",1,0)</f>
        <v>0</v>
      </c>
      <c r="O7" s="16">
        <f ca="1">IF(D7="Horror",1,0)</f>
        <v>0</v>
      </c>
      <c r="P7" s="16">
        <f ca="1">IF(D7="Thriller",1,0)</f>
        <v>1</v>
      </c>
      <c r="Q7" s="5">
        <f ca="1">IF(F7="America",1,0)</f>
        <v>0</v>
      </c>
      <c r="R7" s="2">
        <f ca="1">IF(F7="Europe",1,0)</f>
        <v>0</v>
      </c>
      <c r="S7" s="2">
        <f ca="1">IF(F7="Asia",1,0)</f>
        <v>1</v>
      </c>
      <c r="T7" s="6">
        <f ca="1">IF(F7="Africa",1,0)</f>
        <v>0</v>
      </c>
      <c r="U7" s="5">
        <f ca="1">IF(H7="Yes",1,0)</f>
        <v>1</v>
      </c>
      <c r="V7" s="17">
        <f ca="1">IF(H7="No",1,0)</f>
        <v>0</v>
      </c>
      <c r="W7" s="5">
        <f ca="1">IF(AND(I7&gt;=2000,I7&lt;2006),1,0)</f>
        <v>0</v>
      </c>
      <c r="X7" s="2">
        <f ca="1">IF(AND(I7&gt;=2006,I7&lt;2011),1,0)</f>
        <v>0</v>
      </c>
      <c r="Y7" s="2">
        <f ca="1">IF(AND(I7&gt;=2011,I7&lt;2016),1,0)</f>
        <v>0</v>
      </c>
      <c r="Z7" s="6">
        <f ca="1">IF(AND(I7&gt;=2016,I7&lt;=2020),1,0)</f>
        <v>1</v>
      </c>
      <c r="AA7" s="40"/>
      <c r="AB7" s="24"/>
      <c r="AC7">
        <v>2</v>
      </c>
      <c r="AD7" t="s">
        <v>5</v>
      </c>
      <c r="AE7">
        <v>2</v>
      </c>
      <c r="AF7" t="s">
        <v>10</v>
      </c>
    </row>
    <row r="8" spans="2:32" x14ac:dyDescent="0.3">
      <c r="B8" s="38"/>
      <c r="C8" s="24">
        <f t="shared" ref="C8:C42" ca="1" si="0">RANDBETWEEN(1,5)</f>
        <v>4</v>
      </c>
      <c r="D8" s="24" t="str">
        <f t="shared" ref="D8:D42" ca="1" si="1">VLOOKUP(C8,$AC$6:$AD$10,2)</f>
        <v>Drama</v>
      </c>
      <c r="E8" s="24">
        <f t="shared" ref="E8:E42" ca="1" si="2">RANDBETWEEN(1,4)</f>
        <v>1</v>
      </c>
      <c r="F8" s="24" t="str">
        <f t="shared" ref="F8:F42" ca="1" si="3">VLOOKUP(E8,$AE$6:$AF$9,2)</f>
        <v>America</v>
      </c>
      <c r="G8" s="24">
        <f t="shared" ref="G8:G42" ca="1" si="4">RANDBETWEEN(1,2)</f>
        <v>2</v>
      </c>
      <c r="H8" s="24" t="str">
        <f t="shared" ref="H8:H42" ca="1" si="5">IF(G8=1,"Yes","No")</f>
        <v>No</v>
      </c>
      <c r="I8" s="24">
        <f t="shared" ref="I8:I42" ca="1" si="6">RANDBETWEEN(2000,2020)</f>
        <v>2016</v>
      </c>
      <c r="J8" s="24"/>
      <c r="K8" s="24"/>
      <c r="L8" s="5">
        <f t="shared" ref="L8:L42" ca="1" si="7">IF(D8="Drama",1,0)</f>
        <v>1</v>
      </c>
      <c r="M8" s="2">
        <f t="shared" ref="M8:M41" ca="1" si="8">IF(D8="Action",1,0)</f>
        <v>0</v>
      </c>
      <c r="N8" s="2">
        <f t="shared" ref="N8:N42" ca="1" si="9">IF(D8="Comedy",1,0)</f>
        <v>0</v>
      </c>
      <c r="O8" s="16">
        <f t="shared" ref="O8:O42" ca="1" si="10">IF(D8="Horror",1,0)</f>
        <v>0</v>
      </c>
      <c r="P8" s="17">
        <f t="shared" ref="P8:P42" ca="1" si="11">IF(D8="Thriller",1,0)</f>
        <v>0</v>
      </c>
      <c r="Q8" s="5">
        <f t="shared" ref="Q8:Q42" ca="1" si="12">IF(F8="America",1,0)</f>
        <v>1</v>
      </c>
      <c r="R8" s="2">
        <f t="shared" ref="R8:R42" ca="1" si="13">IF(F8="Europe",1,0)</f>
        <v>0</v>
      </c>
      <c r="S8" s="2">
        <f t="shared" ref="S8:S42" ca="1" si="14">IF(F8="Asia",1,0)</f>
        <v>0</v>
      </c>
      <c r="T8" s="6">
        <f t="shared" ref="T8:T42" ca="1" si="15">IF(F8="Africa",1,0)</f>
        <v>0</v>
      </c>
      <c r="U8" s="5">
        <f t="shared" ref="U8:U42" ca="1" si="16">IF(H8="Yes",1,0)</f>
        <v>0</v>
      </c>
      <c r="V8" s="17">
        <f t="shared" ref="V8:V42" ca="1" si="17">IF(H8="No",1,0)</f>
        <v>1</v>
      </c>
      <c r="W8" s="5">
        <f t="shared" ref="W8:W42" ca="1" si="18">IF(AND(I8&gt;=2000,I8&lt;2006),1,0)</f>
        <v>0</v>
      </c>
      <c r="X8" s="2">
        <f t="shared" ref="X8:X42" ca="1" si="19">IF(AND(I8&gt;=2006,I8&lt;2011),1,0)</f>
        <v>0</v>
      </c>
      <c r="Y8" s="2">
        <f t="shared" ref="Y8:Y42" ca="1" si="20">IF(AND(I8&gt;=2011,I8&lt;2016),1,0)</f>
        <v>0</v>
      </c>
      <c r="Z8" s="6">
        <f t="shared" ref="Z8:Z42" ca="1" si="21">IF(AND(I8&gt;=2016,I8&lt;=2020),1,0)</f>
        <v>1</v>
      </c>
      <c r="AA8" s="40"/>
      <c r="AB8" s="24"/>
      <c r="AC8">
        <v>3</v>
      </c>
      <c r="AD8" t="s">
        <v>6</v>
      </c>
      <c r="AE8">
        <v>3</v>
      </c>
      <c r="AF8" t="s">
        <v>11</v>
      </c>
    </row>
    <row r="9" spans="2:32" x14ac:dyDescent="0.3">
      <c r="B9" s="38"/>
      <c r="C9" s="24">
        <f t="shared" ca="1" si="0"/>
        <v>2</v>
      </c>
      <c r="D9" s="24" t="str">
        <f t="shared" ca="1" si="1"/>
        <v>Comedy</v>
      </c>
      <c r="E9" s="24">
        <f t="shared" ca="1" si="2"/>
        <v>3</v>
      </c>
      <c r="F9" s="24" t="str">
        <f t="shared" ca="1" si="3"/>
        <v>Asia</v>
      </c>
      <c r="G9" s="24">
        <f t="shared" ca="1" si="4"/>
        <v>1</v>
      </c>
      <c r="H9" s="24" t="str">
        <f t="shared" ca="1" si="5"/>
        <v>Yes</v>
      </c>
      <c r="I9" s="24">
        <f t="shared" ca="1" si="6"/>
        <v>2009</v>
      </c>
      <c r="J9" s="24"/>
      <c r="K9" s="24"/>
      <c r="L9" s="5">
        <f t="shared" ca="1" si="7"/>
        <v>0</v>
      </c>
      <c r="M9" s="2">
        <f t="shared" ca="1" si="8"/>
        <v>0</v>
      </c>
      <c r="N9" s="2">
        <f t="shared" ca="1" si="9"/>
        <v>1</v>
      </c>
      <c r="O9" s="16">
        <f t="shared" ca="1" si="10"/>
        <v>0</v>
      </c>
      <c r="P9" s="17">
        <f t="shared" ca="1" si="11"/>
        <v>0</v>
      </c>
      <c r="Q9" s="5">
        <f t="shared" ca="1" si="12"/>
        <v>0</v>
      </c>
      <c r="R9" s="2">
        <f t="shared" ca="1" si="13"/>
        <v>0</v>
      </c>
      <c r="S9" s="2">
        <f t="shared" ca="1" si="14"/>
        <v>1</v>
      </c>
      <c r="T9" s="6">
        <f t="shared" ca="1" si="15"/>
        <v>0</v>
      </c>
      <c r="U9" s="5">
        <f t="shared" ca="1" si="16"/>
        <v>1</v>
      </c>
      <c r="V9" s="17">
        <f t="shared" ca="1" si="17"/>
        <v>0</v>
      </c>
      <c r="W9" s="5">
        <f t="shared" ca="1" si="18"/>
        <v>0</v>
      </c>
      <c r="X9" s="2">
        <f t="shared" ca="1" si="19"/>
        <v>1</v>
      </c>
      <c r="Y9" s="2">
        <f t="shared" ca="1" si="20"/>
        <v>0</v>
      </c>
      <c r="Z9" s="6">
        <f t="shared" ca="1" si="21"/>
        <v>0</v>
      </c>
      <c r="AA9" s="40"/>
      <c r="AB9" s="24"/>
      <c r="AC9">
        <v>4</v>
      </c>
      <c r="AD9" t="s">
        <v>7</v>
      </c>
      <c r="AE9">
        <v>4</v>
      </c>
      <c r="AF9" t="s">
        <v>12</v>
      </c>
    </row>
    <row r="10" spans="2:32" x14ac:dyDescent="0.3">
      <c r="B10" s="38"/>
      <c r="C10" s="24">
        <f t="shared" ca="1" si="0"/>
        <v>4</v>
      </c>
      <c r="D10" s="24" t="str">
        <f t="shared" ca="1" si="1"/>
        <v>Drama</v>
      </c>
      <c r="E10" s="24">
        <f t="shared" ca="1" si="2"/>
        <v>2</v>
      </c>
      <c r="F10" s="24" t="str">
        <f t="shared" ca="1" si="3"/>
        <v>Europe</v>
      </c>
      <c r="G10" s="24">
        <f t="shared" ca="1" si="4"/>
        <v>2</v>
      </c>
      <c r="H10" s="24" t="str">
        <f t="shared" ca="1" si="5"/>
        <v>No</v>
      </c>
      <c r="I10" s="24">
        <f t="shared" ca="1" si="6"/>
        <v>2013</v>
      </c>
      <c r="J10" s="24"/>
      <c r="K10" s="24"/>
      <c r="L10" s="5">
        <f t="shared" ca="1" si="7"/>
        <v>1</v>
      </c>
      <c r="M10" s="2">
        <f t="shared" ca="1" si="8"/>
        <v>0</v>
      </c>
      <c r="N10" s="2">
        <f t="shared" ca="1" si="9"/>
        <v>0</v>
      </c>
      <c r="O10" s="16">
        <f t="shared" ca="1" si="10"/>
        <v>0</v>
      </c>
      <c r="P10" s="17">
        <f t="shared" ca="1" si="11"/>
        <v>0</v>
      </c>
      <c r="Q10" s="5">
        <f t="shared" ca="1" si="12"/>
        <v>0</v>
      </c>
      <c r="R10" s="2">
        <f t="shared" ca="1" si="13"/>
        <v>1</v>
      </c>
      <c r="S10" s="2">
        <f t="shared" ca="1" si="14"/>
        <v>0</v>
      </c>
      <c r="T10" s="6">
        <f t="shared" ca="1" si="15"/>
        <v>0</v>
      </c>
      <c r="U10" s="5">
        <f t="shared" ca="1" si="16"/>
        <v>0</v>
      </c>
      <c r="V10" s="17">
        <f t="shared" ca="1" si="17"/>
        <v>1</v>
      </c>
      <c r="W10" s="5">
        <f t="shared" ca="1" si="18"/>
        <v>0</v>
      </c>
      <c r="X10" s="2">
        <f t="shared" ca="1" si="19"/>
        <v>0</v>
      </c>
      <c r="Y10" s="2">
        <f t="shared" ca="1" si="20"/>
        <v>1</v>
      </c>
      <c r="Z10" s="6">
        <f t="shared" ca="1" si="21"/>
        <v>0</v>
      </c>
      <c r="AA10" s="40"/>
      <c r="AB10" s="24"/>
      <c r="AC10">
        <v>5</v>
      </c>
      <c r="AD10" t="s">
        <v>8</v>
      </c>
    </row>
    <row r="11" spans="2:32" x14ac:dyDescent="0.3">
      <c r="B11" s="38"/>
      <c r="C11" s="24">
        <f t="shared" ca="1" si="0"/>
        <v>5</v>
      </c>
      <c r="D11" s="24" t="str">
        <f t="shared" ca="1" si="1"/>
        <v>Thriller</v>
      </c>
      <c r="E11" s="24">
        <f t="shared" ca="1" si="2"/>
        <v>4</v>
      </c>
      <c r="F11" s="24" t="str">
        <f t="shared" ca="1" si="3"/>
        <v>Africa</v>
      </c>
      <c r="G11" s="24">
        <f t="shared" ca="1" si="4"/>
        <v>1</v>
      </c>
      <c r="H11" s="24" t="str">
        <f t="shared" ca="1" si="5"/>
        <v>Yes</v>
      </c>
      <c r="I11" s="24">
        <f t="shared" ca="1" si="6"/>
        <v>2013</v>
      </c>
      <c r="J11" s="24"/>
      <c r="K11" s="24"/>
      <c r="L11" s="5">
        <f t="shared" ca="1" si="7"/>
        <v>0</v>
      </c>
      <c r="M11" s="2">
        <f t="shared" ca="1" si="8"/>
        <v>0</v>
      </c>
      <c r="N11" s="2">
        <f t="shared" ca="1" si="9"/>
        <v>0</v>
      </c>
      <c r="O11" s="16">
        <f t="shared" ca="1" si="10"/>
        <v>0</v>
      </c>
      <c r="P11" s="17">
        <f t="shared" ca="1" si="11"/>
        <v>1</v>
      </c>
      <c r="Q11" s="5">
        <f t="shared" ca="1" si="12"/>
        <v>0</v>
      </c>
      <c r="R11" s="2">
        <f t="shared" ca="1" si="13"/>
        <v>0</v>
      </c>
      <c r="S11" s="2">
        <f t="shared" ca="1" si="14"/>
        <v>0</v>
      </c>
      <c r="T11" s="6">
        <f t="shared" ca="1" si="15"/>
        <v>1</v>
      </c>
      <c r="U11" s="5">
        <f t="shared" ca="1" si="16"/>
        <v>1</v>
      </c>
      <c r="V11" s="17">
        <f t="shared" ca="1" si="17"/>
        <v>0</v>
      </c>
      <c r="W11" s="5">
        <f t="shared" ca="1" si="18"/>
        <v>0</v>
      </c>
      <c r="X11" s="2">
        <f t="shared" ca="1" si="19"/>
        <v>0</v>
      </c>
      <c r="Y11" s="2">
        <f t="shared" ca="1" si="20"/>
        <v>1</v>
      </c>
      <c r="Z11" s="6">
        <f t="shared" ca="1" si="21"/>
        <v>0</v>
      </c>
      <c r="AA11" s="40"/>
      <c r="AB11" s="24"/>
    </row>
    <row r="12" spans="2:32" x14ac:dyDescent="0.3">
      <c r="B12" s="38"/>
      <c r="C12" s="24">
        <f t="shared" ca="1" si="0"/>
        <v>4</v>
      </c>
      <c r="D12" s="24" t="str">
        <f t="shared" ca="1" si="1"/>
        <v>Drama</v>
      </c>
      <c r="E12" s="24">
        <f t="shared" ca="1" si="2"/>
        <v>2</v>
      </c>
      <c r="F12" s="24" t="str">
        <f t="shared" ca="1" si="3"/>
        <v>Europe</v>
      </c>
      <c r="G12" s="24">
        <f t="shared" ca="1" si="4"/>
        <v>1</v>
      </c>
      <c r="H12" s="24" t="str">
        <f t="shared" ca="1" si="5"/>
        <v>Yes</v>
      </c>
      <c r="I12" s="24">
        <f t="shared" ca="1" si="6"/>
        <v>2000</v>
      </c>
      <c r="J12" s="24"/>
      <c r="K12" s="24"/>
      <c r="L12" s="5">
        <f t="shared" ca="1" si="7"/>
        <v>1</v>
      </c>
      <c r="M12" s="2">
        <f t="shared" ca="1" si="8"/>
        <v>0</v>
      </c>
      <c r="N12" s="2">
        <f t="shared" ca="1" si="9"/>
        <v>0</v>
      </c>
      <c r="O12" s="16">
        <f t="shared" ca="1" si="10"/>
        <v>0</v>
      </c>
      <c r="P12" s="17">
        <f t="shared" ca="1" si="11"/>
        <v>0</v>
      </c>
      <c r="Q12" s="5">
        <f t="shared" ca="1" si="12"/>
        <v>0</v>
      </c>
      <c r="R12" s="2">
        <f t="shared" ca="1" si="13"/>
        <v>1</v>
      </c>
      <c r="S12" s="2">
        <f t="shared" ca="1" si="14"/>
        <v>0</v>
      </c>
      <c r="T12" s="6">
        <f t="shared" ca="1" si="15"/>
        <v>0</v>
      </c>
      <c r="U12" s="5">
        <f t="shared" ca="1" si="16"/>
        <v>1</v>
      </c>
      <c r="V12" s="17">
        <f t="shared" ca="1" si="17"/>
        <v>0</v>
      </c>
      <c r="W12" s="5">
        <f t="shared" ca="1" si="18"/>
        <v>1</v>
      </c>
      <c r="X12" s="2">
        <f t="shared" ca="1" si="19"/>
        <v>0</v>
      </c>
      <c r="Y12" s="2">
        <f t="shared" ca="1" si="20"/>
        <v>0</v>
      </c>
      <c r="Z12" s="6">
        <f t="shared" ca="1" si="21"/>
        <v>0</v>
      </c>
      <c r="AA12" s="40"/>
      <c r="AB12" s="24"/>
    </row>
    <row r="13" spans="2:32" x14ac:dyDescent="0.3">
      <c r="B13" s="38"/>
      <c r="C13" s="24">
        <f t="shared" ca="1" si="0"/>
        <v>3</v>
      </c>
      <c r="D13" s="24" t="str">
        <f t="shared" ca="1" si="1"/>
        <v>Horror</v>
      </c>
      <c r="E13" s="24">
        <f t="shared" ca="1" si="2"/>
        <v>3</v>
      </c>
      <c r="F13" s="24" t="str">
        <f t="shared" ca="1" si="3"/>
        <v>Asia</v>
      </c>
      <c r="G13" s="24">
        <f t="shared" ca="1" si="4"/>
        <v>2</v>
      </c>
      <c r="H13" s="24" t="str">
        <f t="shared" ca="1" si="5"/>
        <v>No</v>
      </c>
      <c r="I13" s="24">
        <f t="shared" ca="1" si="6"/>
        <v>2006</v>
      </c>
      <c r="J13" s="24"/>
      <c r="K13" s="24"/>
      <c r="L13" s="5">
        <f t="shared" ca="1" si="7"/>
        <v>0</v>
      </c>
      <c r="M13" s="2">
        <f t="shared" ca="1" si="8"/>
        <v>0</v>
      </c>
      <c r="N13" s="2">
        <f t="shared" ca="1" si="9"/>
        <v>0</v>
      </c>
      <c r="O13" s="16">
        <f t="shared" ca="1" si="10"/>
        <v>1</v>
      </c>
      <c r="P13" s="17">
        <f t="shared" ca="1" si="11"/>
        <v>0</v>
      </c>
      <c r="Q13" s="5">
        <f t="shared" ca="1" si="12"/>
        <v>0</v>
      </c>
      <c r="R13" s="2">
        <f t="shared" ca="1" si="13"/>
        <v>0</v>
      </c>
      <c r="S13" s="2">
        <f t="shared" ca="1" si="14"/>
        <v>1</v>
      </c>
      <c r="T13" s="6">
        <f t="shared" ca="1" si="15"/>
        <v>0</v>
      </c>
      <c r="U13" s="5">
        <f t="shared" ca="1" si="16"/>
        <v>0</v>
      </c>
      <c r="V13" s="17">
        <f t="shared" ca="1" si="17"/>
        <v>1</v>
      </c>
      <c r="W13" s="5">
        <f t="shared" ca="1" si="18"/>
        <v>0</v>
      </c>
      <c r="X13" s="2">
        <f t="shared" ca="1" si="19"/>
        <v>1</v>
      </c>
      <c r="Y13" s="2">
        <f t="shared" ca="1" si="20"/>
        <v>0</v>
      </c>
      <c r="Z13" s="6">
        <f t="shared" ca="1" si="21"/>
        <v>0</v>
      </c>
      <c r="AA13" s="40"/>
      <c r="AB13" s="24"/>
    </row>
    <row r="14" spans="2:32" x14ac:dyDescent="0.3">
      <c r="B14" s="38"/>
      <c r="C14" s="24">
        <f t="shared" ca="1" si="0"/>
        <v>1</v>
      </c>
      <c r="D14" s="24" t="str">
        <f t="shared" ca="1" si="1"/>
        <v>Action</v>
      </c>
      <c r="E14" s="24">
        <f t="shared" ca="1" si="2"/>
        <v>4</v>
      </c>
      <c r="F14" s="24" t="str">
        <f t="shared" ca="1" si="3"/>
        <v>Africa</v>
      </c>
      <c r="G14" s="24">
        <f t="shared" ca="1" si="4"/>
        <v>2</v>
      </c>
      <c r="H14" s="24" t="str">
        <f t="shared" ca="1" si="5"/>
        <v>No</v>
      </c>
      <c r="I14" s="24">
        <f t="shared" ca="1" si="6"/>
        <v>2006</v>
      </c>
      <c r="J14" s="24"/>
      <c r="K14" s="24"/>
      <c r="L14" s="5">
        <f t="shared" ca="1" si="7"/>
        <v>0</v>
      </c>
      <c r="M14" s="2">
        <f t="shared" ca="1" si="8"/>
        <v>1</v>
      </c>
      <c r="N14" s="2">
        <f t="shared" ca="1" si="9"/>
        <v>0</v>
      </c>
      <c r="O14" s="16">
        <f t="shared" ca="1" si="10"/>
        <v>0</v>
      </c>
      <c r="P14" s="17">
        <f t="shared" ca="1" si="11"/>
        <v>0</v>
      </c>
      <c r="Q14" s="5">
        <f t="shared" ca="1" si="12"/>
        <v>0</v>
      </c>
      <c r="R14" s="2">
        <f t="shared" ca="1" si="13"/>
        <v>0</v>
      </c>
      <c r="S14" s="2">
        <f t="shared" ca="1" si="14"/>
        <v>0</v>
      </c>
      <c r="T14" s="6">
        <f t="shared" ca="1" si="15"/>
        <v>1</v>
      </c>
      <c r="U14" s="5">
        <f t="shared" ca="1" si="16"/>
        <v>0</v>
      </c>
      <c r="V14" s="17">
        <f t="shared" ca="1" si="17"/>
        <v>1</v>
      </c>
      <c r="W14" s="5">
        <f t="shared" ca="1" si="18"/>
        <v>0</v>
      </c>
      <c r="X14" s="2">
        <f t="shared" ca="1" si="19"/>
        <v>1</v>
      </c>
      <c r="Y14" s="2">
        <f t="shared" ca="1" si="20"/>
        <v>0</v>
      </c>
      <c r="Z14" s="6">
        <f t="shared" ca="1" si="21"/>
        <v>0</v>
      </c>
      <c r="AA14" s="40"/>
      <c r="AB14" s="24"/>
    </row>
    <row r="15" spans="2:32" x14ac:dyDescent="0.3">
      <c r="B15" s="38"/>
      <c r="C15" s="24">
        <f t="shared" ca="1" si="0"/>
        <v>3</v>
      </c>
      <c r="D15" s="24" t="str">
        <f t="shared" ca="1" si="1"/>
        <v>Horror</v>
      </c>
      <c r="E15" s="24">
        <f t="shared" ca="1" si="2"/>
        <v>2</v>
      </c>
      <c r="F15" s="24" t="str">
        <f t="shared" ca="1" si="3"/>
        <v>Europe</v>
      </c>
      <c r="G15" s="24">
        <f t="shared" ca="1" si="4"/>
        <v>2</v>
      </c>
      <c r="H15" s="24" t="str">
        <f t="shared" ca="1" si="5"/>
        <v>No</v>
      </c>
      <c r="I15" s="24">
        <f t="shared" ca="1" si="6"/>
        <v>2009</v>
      </c>
      <c r="J15" s="24"/>
      <c r="K15" s="24"/>
      <c r="L15" s="5">
        <f t="shared" ca="1" si="7"/>
        <v>0</v>
      </c>
      <c r="M15" s="2">
        <f t="shared" ca="1" si="8"/>
        <v>0</v>
      </c>
      <c r="N15" s="2">
        <f t="shared" ca="1" si="9"/>
        <v>0</v>
      </c>
      <c r="O15" s="16">
        <f t="shared" ca="1" si="10"/>
        <v>1</v>
      </c>
      <c r="P15" s="17">
        <f t="shared" ca="1" si="11"/>
        <v>0</v>
      </c>
      <c r="Q15" s="5">
        <f t="shared" ca="1" si="12"/>
        <v>0</v>
      </c>
      <c r="R15" s="2">
        <f t="shared" ca="1" si="13"/>
        <v>1</v>
      </c>
      <c r="S15" s="2">
        <f t="shared" ca="1" si="14"/>
        <v>0</v>
      </c>
      <c r="T15" s="6">
        <f t="shared" ca="1" si="15"/>
        <v>0</v>
      </c>
      <c r="U15" s="5">
        <f t="shared" ca="1" si="16"/>
        <v>0</v>
      </c>
      <c r="V15" s="17">
        <f t="shared" ca="1" si="17"/>
        <v>1</v>
      </c>
      <c r="W15" s="5">
        <f t="shared" ca="1" si="18"/>
        <v>0</v>
      </c>
      <c r="X15" s="2">
        <f t="shared" ca="1" si="19"/>
        <v>1</v>
      </c>
      <c r="Y15" s="2">
        <f t="shared" ca="1" si="20"/>
        <v>0</v>
      </c>
      <c r="Z15" s="6">
        <f t="shared" ca="1" si="21"/>
        <v>0</v>
      </c>
      <c r="AA15" s="40"/>
      <c r="AB15" s="24"/>
    </row>
    <row r="16" spans="2:32" x14ac:dyDescent="0.3">
      <c r="B16" s="38"/>
      <c r="C16" s="24">
        <f t="shared" ca="1" si="0"/>
        <v>5</v>
      </c>
      <c r="D16" s="24" t="str">
        <f t="shared" ca="1" si="1"/>
        <v>Thriller</v>
      </c>
      <c r="E16" s="24">
        <f t="shared" ca="1" si="2"/>
        <v>4</v>
      </c>
      <c r="F16" s="24" t="str">
        <f t="shared" ca="1" si="3"/>
        <v>Africa</v>
      </c>
      <c r="G16" s="24">
        <f t="shared" ca="1" si="4"/>
        <v>2</v>
      </c>
      <c r="H16" s="24" t="str">
        <f t="shared" ca="1" si="5"/>
        <v>No</v>
      </c>
      <c r="I16" s="24">
        <f t="shared" ca="1" si="6"/>
        <v>2019</v>
      </c>
      <c r="J16" s="24"/>
      <c r="K16" s="24"/>
      <c r="L16" s="5">
        <f t="shared" ca="1" si="7"/>
        <v>0</v>
      </c>
      <c r="M16" s="2">
        <f t="shared" ca="1" si="8"/>
        <v>0</v>
      </c>
      <c r="N16" s="2">
        <f t="shared" ca="1" si="9"/>
        <v>0</v>
      </c>
      <c r="O16" s="16">
        <f t="shared" ca="1" si="10"/>
        <v>0</v>
      </c>
      <c r="P16" s="17">
        <f t="shared" ca="1" si="11"/>
        <v>1</v>
      </c>
      <c r="Q16" s="5">
        <f t="shared" ca="1" si="12"/>
        <v>0</v>
      </c>
      <c r="R16" s="2">
        <f t="shared" ca="1" si="13"/>
        <v>0</v>
      </c>
      <c r="S16" s="2">
        <f t="shared" ca="1" si="14"/>
        <v>0</v>
      </c>
      <c r="T16" s="6">
        <f t="shared" ca="1" si="15"/>
        <v>1</v>
      </c>
      <c r="U16" s="5">
        <f t="shared" ca="1" si="16"/>
        <v>0</v>
      </c>
      <c r="V16" s="17">
        <f t="shared" ca="1" si="17"/>
        <v>1</v>
      </c>
      <c r="W16" s="5">
        <f t="shared" ca="1" si="18"/>
        <v>0</v>
      </c>
      <c r="X16" s="2">
        <f t="shared" ca="1" si="19"/>
        <v>0</v>
      </c>
      <c r="Y16" s="2">
        <f t="shared" ca="1" si="20"/>
        <v>0</v>
      </c>
      <c r="Z16" s="6">
        <f t="shared" ca="1" si="21"/>
        <v>1</v>
      </c>
      <c r="AA16" s="40"/>
      <c r="AB16" s="24"/>
    </row>
    <row r="17" spans="2:28" x14ac:dyDescent="0.3">
      <c r="B17" s="38"/>
      <c r="C17" s="24">
        <f t="shared" ca="1" si="0"/>
        <v>4</v>
      </c>
      <c r="D17" s="24" t="str">
        <f t="shared" ca="1" si="1"/>
        <v>Drama</v>
      </c>
      <c r="E17" s="24">
        <f t="shared" ca="1" si="2"/>
        <v>1</v>
      </c>
      <c r="F17" s="24" t="str">
        <f t="shared" ca="1" si="3"/>
        <v>America</v>
      </c>
      <c r="G17" s="24">
        <f t="shared" ca="1" si="4"/>
        <v>2</v>
      </c>
      <c r="H17" s="24" t="str">
        <f t="shared" ca="1" si="5"/>
        <v>No</v>
      </c>
      <c r="I17" s="24">
        <f t="shared" ca="1" si="6"/>
        <v>2009</v>
      </c>
      <c r="J17" s="24"/>
      <c r="K17" s="24"/>
      <c r="L17" s="5">
        <f t="shared" ca="1" si="7"/>
        <v>1</v>
      </c>
      <c r="M17" s="2">
        <f t="shared" ca="1" si="8"/>
        <v>0</v>
      </c>
      <c r="N17" s="2">
        <f t="shared" ca="1" si="9"/>
        <v>0</v>
      </c>
      <c r="O17" s="16">
        <f t="shared" ca="1" si="10"/>
        <v>0</v>
      </c>
      <c r="P17" s="17">
        <f t="shared" ca="1" si="11"/>
        <v>0</v>
      </c>
      <c r="Q17" s="5">
        <f t="shared" ca="1" si="12"/>
        <v>1</v>
      </c>
      <c r="R17" s="2">
        <f t="shared" ca="1" si="13"/>
        <v>0</v>
      </c>
      <c r="S17" s="2">
        <f t="shared" ca="1" si="14"/>
        <v>0</v>
      </c>
      <c r="T17" s="6">
        <f t="shared" ca="1" si="15"/>
        <v>0</v>
      </c>
      <c r="U17" s="5">
        <f t="shared" ca="1" si="16"/>
        <v>0</v>
      </c>
      <c r="V17" s="17">
        <f t="shared" ca="1" si="17"/>
        <v>1</v>
      </c>
      <c r="W17" s="5">
        <f t="shared" ca="1" si="18"/>
        <v>0</v>
      </c>
      <c r="X17" s="2">
        <f t="shared" ca="1" si="19"/>
        <v>1</v>
      </c>
      <c r="Y17" s="2">
        <f t="shared" ca="1" si="20"/>
        <v>0</v>
      </c>
      <c r="Z17" s="6">
        <f t="shared" ca="1" si="21"/>
        <v>0</v>
      </c>
      <c r="AA17" s="40"/>
      <c r="AB17" s="24"/>
    </row>
    <row r="18" spans="2:28" x14ac:dyDescent="0.3">
      <c r="B18" s="38"/>
      <c r="C18" s="24">
        <f t="shared" ca="1" si="0"/>
        <v>5</v>
      </c>
      <c r="D18" s="24" t="str">
        <f t="shared" ca="1" si="1"/>
        <v>Thriller</v>
      </c>
      <c r="E18" s="24">
        <f t="shared" ca="1" si="2"/>
        <v>4</v>
      </c>
      <c r="F18" s="24" t="str">
        <f t="shared" ca="1" si="3"/>
        <v>Africa</v>
      </c>
      <c r="G18" s="24">
        <f t="shared" ca="1" si="4"/>
        <v>2</v>
      </c>
      <c r="H18" s="24" t="str">
        <f t="shared" ca="1" si="5"/>
        <v>No</v>
      </c>
      <c r="I18" s="24">
        <f t="shared" ca="1" si="6"/>
        <v>2019</v>
      </c>
      <c r="J18" s="24"/>
      <c r="K18" s="24"/>
      <c r="L18" s="5">
        <f t="shared" ca="1" si="7"/>
        <v>0</v>
      </c>
      <c r="M18" s="2">
        <f t="shared" ca="1" si="8"/>
        <v>0</v>
      </c>
      <c r="N18" s="2">
        <f t="shared" ca="1" si="9"/>
        <v>0</v>
      </c>
      <c r="O18" s="16">
        <f t="shared" ca="1" si="10"/>
        <v>0</v>
      </c>
      <c r="P18" s="17">
        <f t="shared" ca="1" si="11"/>
        <v>1</v>
      </c>
      <c r="Q18" s="5">
        <f t="shared" ca="1" si="12"/>
        <v>0</v>
      </c>
      <c r="R18" s="2">
        <f t="shared" ca="1" si="13"/>
        <v>0</v>
      </c>
      <c r="S18" s="2">
        <f t="shared" ca="1" si="14"/>
        <v>0</v>
      </c>
      <c r="T18" s="6">
        <f t="shared" ca="1" si="15"/>
        <v>1</v>
      </c>
      <c r="U18" s="5">
        <f t="shared" ca="1" si="16"/>
        <v>0</v>
      </c>
      <c r="V18" s="17">
        <f t="shared" ca="1" si="17"/>
        <v>1</v>
      </c>
      <c r="W18" s="5">
        <f t="shared" ca="1" si="18"/>
        <v>0</v>
      </c>
      <c r="X18" s="2">
        <f t="shared" ca="1" si="19"/>
        <v>0</v>
      </c>
      <c r="Y18" s="2">
        <f t="shared" ca="1" si="20"/>
        <v>0</v>
      </c>
      <c r="Z18" s="6">
        <f t="shared" ca="1" si="21"/>
        <v>1</v>
      </c>
      <c r="AA18" s="40"/>
      <c r="AB18" s="24"/>
    </row>
    <row r="19" spans="2:28" x14ac:dyDescent="0.3">
      <c r="B19" s="38"/>
      <c r="C19" s="24">
        <f t="shared" ca="1" si="0"/>
        <v>5</v>
      </c>
      <c r="D19" s="24" t="str">
        <f t="shared" ca="1" si="1"/>
        <v>Thriller</v>
      </c>
      <c r="E19" s="24">
        <f t="shared" ca="1" si="2"/>
        <v>1</v>
      </c>
      <c r="F19" s="24" t="str">
        <f t="shared" ca="1" si="3"/>
        <v>America</v>
      </c>
      <c r="G19" s="24">
        <f t="shared" ca="1" si="4"/>
        <v>1</v>
      </c>
      <c r="H19" s="24" t="str">
        <f t="shared" ca="1" si="5"/>
        <v>Yes</v>
      </c>
      <c r="I19" s="24">
        <f t="shared" ca="1" si="6"/>
        <v>2015</v>
      </c>
      <c r="J19" s="24"/>
      <c r="K19" s="24"/>
      <c r="L19" s="5">
        <f t="shared" ca="1" si="7"/>
        <v>0</v>
      </c>
      <c r="M19" s="2">
        <f t="shared" ca="1" si="8"/>
        <v>0</v>
      </c>
      <c r="N19" s="2">
        <f t="shared" ca="1" si="9"/>
        <v>0</v>
      </c>
      <c r="O19" s="16">
        <f t="shared" ca="1" si="10"/>
        <v>0</v>
      </c>
      <c r="P19" s="17">
        <f t="shared" ca="1" si="11"/>
        <v>1</v>
      </c>
      <c r="Q19" s="5">
        <f t="shared" ca="1" si="12"/>
        <v>1</v>
      </c>
      <c r="R19" s="2">
        <f t="shared" ca="1" si="13"/>
        <v>0</v>
      </c>
      <c r="S19" s="2">
        <f t="shared" ca="1" si="14"/>
        <v>0</v>
      </c>
      <c r="T19" s="6">
        <f t="shared" ca="1" si="15"/>
        <v>0</v>
      </c>
      <c r="U19" s="5">
        <f t="shared" ca="1" si="16"/>
        <v>1</v>
      </c>
      <c r="V19" s="17">
        <f t="shared" ca="1" si="17"/>
        <v>0</v>
      </c>
      <c r="W19" s="5">
        <f t="shared" ca="1" si="18"/>
        <v>0</v>
      </c>
      <c r="X19" s="2">
        <f t="shared" ca="1" si="19"/>
        <v>0</v>
      </c>
      <c r="Y19" s="2">
        <f t="shared" ca="1" si="20"/>
        <v>1</v>
      </c>
      <c r="Z19" s="6">
        <f t="shared" ca="1" si="21"/>
        <v>0</v>
      </c>
      <c r="AA19" s="40"/>
      <c r="AB19" s="24"/>
    </row>
    <row r="20" spans="2:28" x14ac:dyDescent="0.3">
      <c r="B20" s="38"/>
      <c r="C20" s="24">
        <f t="shared" ca="1" si="0"/>
        <v>3</v>
      </c>
      <c r="D20" s="24" t="str">
        <f t="shared" ca="1" si="1"/>
        <v>Horror</v>
      </c>
      <c r="E20" s="24">
        <f t="shared" ca="1" si="2"/>
        <v>1</v>
      </c>
      <c r="F20" s="24" t="str">
        <f t="shared" ca="1" si="3"/>
        <v>America</v>
      </c>
      <c r="G20" s="24">
        <f t="shared" ca="1" si="4"/>
        <v>2</v>
      </c>
      <c r="H20" s="24" t="str">
        <f t="shared" ca="1" si="5"/>
        <v>No</v>
      </c>
      <c r="I20" s="24">
        <f t="shared" ca="1" si="6"/>
        <v>2018</v>
      </c>
      <c r="J20" s="24"/>
      <c r="K20" s="24"/>
      <c r="L20" s="5">
        <f t="shared" ca="1" si="7"/>
        <v>0</v>
      </c>
      <c r="M20" s="2">
        <f t="shared" ca="1" si="8"/>
        <v>0</v>
      </c>
      <c r="N20" s="2">
        <f t="shared" ca="1" si="9"/>
        <v>0</v>
      </c>
      <c r="O20" s="16">
        <f t="shared" ca="1" si="10"/>
        <v>1</v>
      </c>
      <c r="P20" s="17">
        <f t="shared" ca="1" si="11"/>
        <v>0</v>
      </c>
      <c r="Q20" s="5">
        <f t="shared" ca="1" si="12"/>
        <v>1</v>
      </c>
      <c r="R20" s="2">
        <f t="shared" ca="1" si="13"/>
        <v>0</v>
      </c>
      <c r="S20" s="2">
        <f t="shared" ca="1" si="14"/>
        <v>0</v>
      </c>
      <c r="T20" s="6">
        <f t="shared" ca="1" si="15"/>
        <v>0</v>
      </c>
      <c r="U20" s="5">
        <f t="shared" ca="1" si="16"/>
        <v>0</v>
      </c>
      <c r="V20" s="17">
        <f t="shared" ca="1" si="17"/>
        <v>1</v>
      </c>
      <c r="W20" s="5">
        <f t="shared" ca="1" si="18"/>
        <v>0</v>
      </c>
      <c r="X20" s="2">
        <f t="shared" ca="1" si="19"/>
        <v>0</v>
      </c>
      <c r="Y20" s="2">
        <f t="shared" ca="1" si="20"/>
        <v>0</v>
      </c>
      <c r="Z20" s="6">
        <f t="shared" ca="1" si="21"/>
        <v>1</v>
      </c>
      <c r="AA20" s="40"/>
      <c r="AB20" s="24"/>
    </row>
    <row r="21" spans="2:28" x14ac:dyDescent="0.3">
      <c r="B21" s="38"/>
      <c r="C21" s="24">
        <f t="shared" ca="1" si="0"/>
        <v>4</v>
      </c>
      <c r="D21" s="24" t="str">
        <f t="shared" ca="1" si="1"/>
        <v>Drama</v>
      </c>
      <c r="E21" s="24">
        <f t="shared" ca="1" si="2"/>
        <v>3</v>
      </c>
      <c r="F21" s="24" t="str">
        <f t="shared" ca="1" si="3"/>
        <v>Asia</v>
      </c>
      <c r="G21" s="24">
        <f t="shared" ca="1" si="4"/>
        <v>1</v>
      </c>
      <c r="H21" s="24" t="str">
        <f t="shared" ca="1" si="5"/>
        <v>Yes</v>
      </c>
      <c r="I21" s="24">
        <f t="shared" ca="1" si="6"/>
        <v>2014</v>
      </c>
      <c r="J21" s="24"/>
      <c r="K21" s="24"/>
      <c r="L21" s="5">
        <f t="shared" ca="1" si="7"/>
        <v>1</v>
      </c>
      <c r="M21" s="2">
        <f t="shared" ca="1" si="8"/>
        <v>0</v>
      </c>
      <c r="N21" s="2">
        <f t="shared" ca="1" si="9"/>
        <v>0</v>
      </c>
      <c r="O21" s="16">
        <f t="shared" ca="1" si="10"/>
        <v>0</v>
      </c>
      <c r="P21" s="17">
        <f t="shared" ca="1" si="11"/>
        <v>0</v>
      </c>
      <c r="Q21" s="5">
        <f t="shared" ca="1" si="12"/>
        <v>0</v>
      </c>
      <c r="R21" s="2">
        <f t="shared" ca="1" si="13"/>
        <v>0</v>
      </c>
      <c r="S21" s="2">
        <f t="shared" ca="1" si="14"/>
        <v>1</v>
      </c>
      <c r="T21" s="6">
        <f t="shared" ca="1" si="15"/>
        <v>0</v>
      </c>
      <c r="U21" s="5">
        <f t="shared" ca="1" si="16"/>
        <v>1</v>
      </c>
      <c r="V21" s="17">
        <f t="shared" ca="1" si="17"/>
        <v>0</v>
      </c>
      <c r="W21" s="5">
        <f t="shared" ca="1" si="18"/>
        <v>0</v>
      </c>
      <c r="X21" s="2">
        <f t="shared" ca="1" si="19"/>
        <v>0</v>
      </c>
      <c r="Y21" s="2">
        <f t="shared" ca="1" si="20"/>
        <v>1</v>
      </c>
      <c r="Z21" s="6">
        <f t="shared" ca="1" si="21"/>
        <v>0</v>
      </c>
      <c r="AA21" s="40"/>
      <c r="AB21" s="24"/>
    </row>
    <row r="22" spans="2:28" x14ac:dyDescent="0.3">
      <c r="B22" s="38"/>
      <c r="C22" s="24">
        <f t="shared" ca="1" si="0"/>
        <v>3</v>
      </c>
      <c r="D22" s="24" t="str">
        <f t="shared" ca="1" si="1"/>
        <v>Horror</v>
      </c>
      <c r="E22" s="24">
        <f t="shared" ca="1" si="2"/>
        <v>3</v>
      </c>
      <c r="F22" s="24" t="str">
        <f t="shared" ca="1" si="3"/>
        <v>Asia</v>
      </c>
      <c r="G22" s="24">
        <f t="shared" ca="1" si="4"/>
        <v>1</v>
      </c>
      <c r="H22" s="24" t="str">
        <f t="shared" ca="1" si="5"/>
        <v>Yes</v>
      </c>
      <c r="I22" s="24">
        <f t="shared" ca="1" si="6"/>
        <v>2014</v>
      </c>
      <c r="J22" s="24"/>
      <c r="K22" s="24"/>
      <c r="L22" s="5">
        <f t="shared" ca="1" si="7"/>
        <v>0</v>
      </c>
      <c r="M22" s="2">
        <f t="shared" ca="1" si="8"/>
        <v>0</v>
      </c>
      <c r="N22" s="2">
        <f t="shared" ca="1" si="9"/>
        <v>0</v>
      </c>
      <c r="O22" s="16">
        <f t="shared" ca="1" si="10"/>
        <v>1</v>
      </c>
      <c r="P22" s="17">
        <f t="shared" ca="1" si="11"/>
        <v>0</v>
      </c>
      <c r="Q22" s="5">
        <f t="shared" ca="1" si="12"/>
        <v>0</v>
      </c>
      <c r="R22" s="2">
        <f t="shared" ca="1" si="13"/>
        <v>0</v>
      </c>
      <c r="S22" s="2">
        <f t="shared" ca="1" si="14"/>
        <v>1</v>
      </c>
      <c r="T22" s="6">
        <f t="shared" ca="1" si="15"/>
        <v>0</v>
      </c>
      <c r="U22" s="5">
        <f t="shared" ca="1" si="16"/>
        <v>1</v>
      </c>
      <c r="V22" s="17">
        <f t="shared" ca="1" si="17"/>
        <v>0</v>
      </c>
      <c r="W22" s="5">
        <f t="shared" ca="1" si="18"/>
        <v>0</v>
      </c>
      <c r="X22" s="2">
        <f t="shared" ca="1" si="19"/>
        <v>0</v>
      </c>
      <c r="Y22" s="2">
        <f t="shared" ca="1" si="20"/>
        <v>1</v>
      </c>
      <c r="Z22" s="6">
        <f t="shared" ca="1" si="21"/>
        <v>0</v>
      </c>
      <c r="AA22" s="40"/>
      <c r="AB22" s="24"/>
    </row>
    <row r="23" spans="2:28" x14ac:dyDescent="0.3">
      <c r="B23" s="38"/>
      <c r="C23" s="24">
        <f t="shared" ca="1" si="0"/>
        <v>3</v>
      </c>
      <c r="D23" s="24" t="str">
        <f t="shared" ca="1" si="1"/>
        <v>Horror</v>
      </c>
      <c r="E23" s="24">
        <f t="shared" ca="1" si="2"/>
        <v>3</v>
      </c>
      <c r="F23" s="24" t="str">
        <f t="shared" ca="1" si="3"/>
        <v>Asia</v>
      </c>
      <c r="G23" s="24">
        <f t="shared" ca="1" si="4"/>
        <v>2</v>
      </c>
      <c r="H23" s="24" t="str">
        <f t="shared" ca="1" si="5"/>
        <v>No</v>
      </c>
      <c r="I23" s="24">
        <f t="shared" ca="1" si="6"/>
        <v>2002</v>
      </c>
      <c r="J23" s="24"/>
      <c r="K23" s="24"/>
      <c r="L23" s="5">
        <f t="shared" ca="1" si="7"/>
        <v>0</v>
      </c>
      <c r="M23" s="2">
        <f t="shared" ca="1" si="8"/>
        <v>0</v>
      </c>
      <c r="N23" s="2">
        <f t="shared" ca="1" si="9"/>
        <v>0</v>
      </c>
      <c r="O23" s="16">
        <f t="shared" ca="1" si="10"/>
        <v>1</v>
      </c>
      <c r="P23" s="17">
        <f t="shared" ca="1" si="11"/>
        <v>0</v>
      </c>
      <c r="Q23" s="5">
        <f t="shared" ca="1" si="12"/>
        <v>0</v>
      </c>
      <c r="R23" s="2">
        <f t="shared" ca="1" si="13"/>
        <v>0</v>
      </c>
      <c r="S23" s="2">
        <f t="shared" ca="1" si="14"/>
        <v>1</v>
      </c>
      <c r="T23" s="6">
        <f t="shared" ca="1" si="15"/>
        <v>0</v>
      </c>
      <c r="U23" s="5">
        <f t="shared" ca="1" si="16"/>
        <v>0</v>
      </c>
      <c r="V23" s="17">
        <f t="shared" ca="1" si="17"/>
        <v>1</v>
      </c>
      <c r="W23" s="5">
        <f t="shared" ca="1" si="18"/>
        <v>1</v>
      </c>
      <c r="X23" s="2">
        <f t="shared" ca="1" si="19"/>
        <v>0</v>
      </c>
      <c r="Y23" s="2">
        <f t="shared" ca="1" si="20"/>
        <v>0</v>
      </c>
      <c r="Z23" s="6">
        <f t="shared" ca="1" si="21"/>
        <v>0</v>
      </c>
      <c r="AA23" s="40"/>
      <c r="AB23" s="24"/>
    </row>
    <row r="24" spans="2:28" x14ac:dyDescent="0.3">
      <c r="B24" s="38"/>
      <c r="C24" s="24">
        <f t="shared" ca="1" si="0"/>
        <v>4</v>
      </c>
      <c r="D24" s="24" t="str">
        <f t="shared" ca="1" si="1"/>
        <v>Drama</v>
      </c>
      <c r="E24" s="24">
        <f t="shared" ca="1" si="2"/>
        <v>3</v>
      </c>
      <c r="F24" s="24" t="str">
        <f t="shared" ca="1" si="3"/>
        <v>Asia</v>
      </c>
      <c r="G24" s="24">
        <f t="shared" ca="1" si="4"/>
        <v>2</v>
      </c>
      <c r="H24" s="24" t="str">
        <f t="shared" ca="1" si="5"/>
        <v>No</v>
      </c>
      <c r="I24" s="24">
        <f t="shared" ca="1" si="6"/>
        <v>2014</v>
      </c>
      <c r="J24" s="24"/>
      <c r="K24" s="24"/>
      <c r="L24" s="5">
        <f t="shared" ca="1" si="7"/>
        <v>1</v>
      </c>
      <c r="M24" s="2">
        <f t="shared" ca="1" si="8"/>
        <v>0</v>
      </c>
      <c r="N24" s="2">
        <f t="shared" ca="1" si="9"/>
        <v>0</v>
      </c>
      <c r="O24" s="16">
        <f t="shared" ca="1" si="10"/>
        <v>0</v>
      </c>
      <c r="P24" s="17">
        <f t="shared" ca="1" si="11"/>
        <v>0</v>
      </c>
      <c r="Q24" s="5">
        <f t="shared" ca="1" si="12"/>
        <v>0</v>
      </c>
      <c r="R24" s="2">
        <f t="shared" ca="1" si="13"/>
        <v>0</v>
      </c>
      <c r="S24" s="2">
        <f t="shared" ca="1" si="14"/>
        <v>1</v>
      </c>
      <c r="T24" s="6">
        <f t="shared" ca="1" si="15"/>
        <v>0</v>
      </c>
      <c r="U24" s="5">
        <f t="shared" ca="1" si="16"/>
        <v>0</v>
      </c>
      <c r="V24" s="17">
        <f t="shared" ca="1" si="17"/>
        <v>1</v>
      </c>
      <c r="W24" s="5">
        <f t="shared" ca="1" si="18"/>
        <v>0</v>
      </c>
      <c r="X24" s="2">
        <f t="shared" ca="1" si="19"/>
        <v>0</v>
      </c>
      <c r="Y24" s="2">
        <f t="shared" ca="1" si="20"/>
        <v>1</v>
      </c>
      <c r="Z24" s="6">
        <f t="shared" ca="1" si="21"/>
        <v>0</v>
      </c>
      <c r="AA24" s="40"/>
      <c r="AB24" s="24"/>
    </row>
    <row r="25" spans="2:28" x14ac:dyDescent="0.3">
      <c r="B25" s="38"/>
      <c r="C25" s="24">
        <f t="shared" ca="1" si="0"/>
        <v>2</v>
      </c>
      <c r="D25" s="24" t="str">
        <f t="shared" ca="1" si="1"/>
        <v>Comedy</v>
      </c>
      <c r="E25" s="24">
        <f t="shared" ca="1" si="2"/>
        <v>1</v>
      </c>
      <c r="F25" s="24" t="str">
        <f t="shared" ca="1" si="3"/>
        <v>America</v>
      </c>
      <c r="G25" s="24">
        <f t="shared" ca="1" si="4"/>
        <v>2</v>
      </c>
      <c r="H25" s="24" t="str">
        <f t="shared" ca="1" si="5"/>
        <v>No</v>
      </c>
      <c r="I25" s="24">
        <f t="shared" ca="1" si="6"/>
        <v>2018</v>
      </c>
      <c r="J25" s="24"/>
      <c r="K25" s="24"/>
      <c r="L25" s="5">
        <f t="shared" ca="1" si="7"/>
        <v>0</v>
      </c>
      <c r="M25" s="2">
        <f t="shared" ca="1" si="8"/>
        <v>0</v>
      </c>
      <c r="N25" s="2">
        <f t="shared" ca="1" si="9"/>
        <v>1</v>
      </c>
      <c r="O25" s="16">
        <f t="shared" ca="1" si="10"/>
        <v>0</v>
      </c>
      <c r="P25" s="17">
        <f t="shared" ca="1" si="11"/>
        <v>0</v>
      </c>
      <c r="Q25" s="5">
        <f t="shared" ca="1" si="12"/>
        <v>1</v>
      </c>
      <c r="R25" s="2">
        <f t="shared" ca="1" si="13"/>
        <v>0</v>
      </c>
      <c r="S25" s="2">
        <f t="shared" ca="1" si="14"/>
        <v>0</v>
      </c>
      <c r="T25" s="6">
        <f t="shared" ca="1" si="15"/>
        <v>0</v>
      </c>
      <c r="U25" s="5">
        <f t="shared" ca="1" si="16"/>
        <v>0</v>
      </c>
      <c r="V25" s="17">
        <f t="shared" ca="1" si="17"/>
        <v>1</v>
      </c>
      <c r="W25" s="5">
        <f t="shared" ca="1" si="18"/>
        <v>0</v>
      </c>
      <c r="X25" s="2">
        <f t="shared" ca="1" si="19"/>
        <v>0</v>
      </c>
      <c r="Y25" s="2">
        <f t="shared" ca="1" si="20"/>
        <v>0</v>
      </c>
      <c r="Z25" s="6">
        <f t="shared" ca="1" si="21"/>
        <v>1</v>
      </c>
      <c r="AA25" s="40"/>
      <c r="AB25" s="24"/>
    </row>
    <row r="26" spans="2:28" x14ac:dyDescent="0.3">
      <c r="B26" s="38"/>
      <c r="C26" s="24">
        <f t="shared" ca="1" si="0"/>
        <v>2</v>
      </c>
      <c r="D26" s="24" t="str">
        <f t="shared" ca="1" si="1"/>
        <v>Comedy</v>
      </c>
      <c r="E26" s="24">
        <f t="shared" ca="1" si="2"/>
        <v>1</v>
      </c>
      <c r="F26" s="24" t="str">
        <f t="shared" ca="1" si="3"/>
        <v>America</v>
      </c>
      <c r="G26" s="24">
        <f t="shared" ca="1" si="4"/>
        <v>1</v>
      </c>
      <c r="H26" s="24" t="str">
        <f t="shared" ca="1" si="5"/>
        <v>Yes</v>
      </c>
      <c r="I26" s="24">
        <f t="shared" ca="1" si="6"/>
        <v>2017</v>
      </c>
      <c r="J26" s="24"/>
      <c r="K26" s="24"/>
      <c r="L26" s="5">
        <f t="shared" ca="1" si="7"/>
        <v>0</v>
      </c>
      <c r="M26" s="2">
        <f t="shared" ca="1" si="8"/>
        <v>0</v>
      </c>
      <c r="N26" s="2">
        <f t="shared" ca="1" si="9"/>
        <v>1</v>
      </c>
      <c r="O26" s="16">
        <f t="shared" ca="1" si="10"/>
        <v>0</v>
      </c>
      <c r="P26" s="17">
        <f t="shared" ca="1" si="11"/>
        <v>0</v>
      </c>
      <c r="Q26" s="5">
        <f t="shared" ca="1" si="12"/>
        <v>1</v>
      </c>
      <c r="R26" s="2">
        <f t="shared" ca="1" si="13"/>
        <v>0</v>
      </c>
      <c r="S26" s="2">
        <f t="shared" ca="1" si="14"/>
        <v>0</v>
      </c>
      <c r="T26" s="6">
        <f t="shared" ca="1" si="15"/>
        <v>0</v>
      </c>
      <c r="U26" s="5">
        <f t="shared" ca="1" si="16"/>
        <v>1</v>
      </c>
      <c r="V26" s="17">
        <f t="shared" ca="1" si="17"/>
        <v>0</v>
      </c>
      <c r="W26" s="5">
        <f t="shared" ca="1" si="18"/>
        <v>0</v>
      </c>
      <c r="X26" s="2">
        <f t="shared" ca="1" si="19"/>
        <v>0</v>
      </c>
      <c r="Y26" s="2">
        <f t="shared" ca="1" si="20"/>
        <v>0</v>
      </c>
      <c r="Z26" s="6">
        <f t="shared" ca="1" si="21"/>
        <v>1</v>
      </c>
      <c r="AA26" s="40"/>
      <c r="AB26" s="24"/>
    </row>
    <row r="27" spans="2:28" x14ac:dyDescent="0.3">
      <c r="B27" s="38"/>
      <c r="C27" s="24">
        <f t="shared" ca="1" si="0"/>
        <v>5</v>
      </c>
      <c r="D27" s="24" t="str">
        <f t="shared" ca="1" si="1"/>
        <v>Thriller</v>
      </c>
      <c r="E27" s="24">
        <f t="shared" ca="1" si="2"/>
        <v>3</v>
      </c>
      <c r="F27" s="24" t="str">
        <f t="shared" ca="1" si="3"/>
        <v>Asia</v>
      </c>
      <c r="G27" s="24">
        <f t="shared" ca="1" si="4"/>
        <v>1</v>
      </c>
      <c r="H27" s="24" t="str">
        <f t="shared" ca="1" si="5"/>
        <v>Yes</v>
      </c>
      <c r="I27" s="24">
        <f t="shared" ca="1" si="6"/>
        <v>2019</v>
      </c>
      <c r="J27" s="24"/>
      <c r="K27" s="24"/>
      <c r="L27" s="5">
        <f t="shared" ca="1" si="7"/>
        <v>0</v>
      </c>
      <c r="M27" s="2">
        <f t="shared" ca="1" si="8"/>
        <v>0</v>
      </c>
      <c r="N27" s="2">
        <f t="shared" ca="1" si="9"/>
        <v>0</v>
      </c>
      <c r="O27" s="16">
        <f t="shared" ca="1" si="10"/>
        <v>0</v>
      </c>
      <c r="P27" s="17">
        <f t="shared" ca="1" si="11"/>
        <v>1</v>
      </c>
      <c r="Q27" s="5">
        <f t="shared" ca="1" si="12"/>
        <v>0</v>
      </c>
      <c r="R27" s="2">
        <f t="shared" ca="1" si="13"/>
        <v>0</v>
      </c>
      <c r="S27" s="2">
        <f t="shared" ca="1" si="14"/>
        <v>1</v>
      </c>
      <c r="T27" s="6">
        <f t="shared" ca="1" si="15"/>
        <v>0</v>
      </c>
      <c r="U27" s="5">
        <f t="shared" ca="1" si="16"/>
        <v>1</v>
      </c>
      <c r="V27" s="17">
        <f t="shared" ca="1" si="17"/>
        <v>0</v>
      </c>
      <c r="W27" s="5">
        <f t="shared" ca="1" si="18"/>
        <v>0</v>
      </c>
      <c r="X27" s="2">
        <f t="shared" ca="1" si="19"/>
        <v>0</v>
      </c>
      <c r="Y27" s="2">
        <f t="shared" ca="1" si="20"/>
        <v>0</v>
      </c>
      <c r="Z27" s="6">
        <f t="shared" ca="1" si="21"/>
        <v>1</v>
      </c>
      <c r="AA27" s="40"/>
      <c r="AB27" s="24"/>
    </row>
    <row r="28" spans="2:28" x14ac:dyDescent="0.3">
      <c r="B28" s="38"/>
      <c r="C28" s="24">
        <f t="shared" ca="1" si="0"/>
        <v>1</v>
      </c>
      <c r="D28" s="24" t="str">
        <f t="shared" ca="1" si="1"/>
        <v>Action</v>
      </c>
      <c r="E28" s="24">
        <f t="shared" ca="1" si="2"/>
        <v>3</v>
      </c>
      <c r="F28" s="24" t="str">
        <f t="shared" ca="1" si="3"/>
        <v>Asia</v>
      </c>
      <c r="G28" s="24">
        <f t="shared" ca="1" si="4"/>
        <v>1</v>
      </c>
      <c r="H28" s="24" t="str">
        <f t="shared" ca="1" si="5"/>
        <v>Yes</v>
      </c>
      <c r="I28" s="24">
        <f t="shared" ca="1" si="6"/>
        <v>2009</v>
      </c>
      <c r="J28" s="24"/>
      <c r="K28" s="24"/>
      <c r="L28" s="5">
        <f t="shared" ca="1" si="7"/>
        <v>0</v>
      </c>
      <c r="M28" s="2">
        <f t="shared" ca="1" si="8"/>
        <v>1</v>
      </c>
      <c r="N28" s="2">
        <f t="shared" ca="1" si="9"/>
        <v>0</v>
      </c>
      <c r="O28" s="16">
        <f t="shared" ca="1" si="10"/>
        <v>0</v>
      </c>
      <c r="P28" s="17">
        <f t="shared" ca="1" si="11"/>
        <v>0</v>
      </c>
      <c r="Q28" s="5">
        <f t="shared" ca="1" si="12"/>
        <v>0</v>
      </c>
      <c r="R28" s="2">
        <f t="shared" ca="1" si="13"/>
        <v>0</v>
      </c>
      <c r="S28" s="2">
        <f t="shared" ca="1" si="14"/>
        <v>1</v>
      </c>
      <c r="T28" s="6">
        <f t="shared" ca="1" si="15"/>
        <v>0</v>
      </c>
      <c r="U28" s="5">
        <f t="shared" ca="1" si="16"/>
        <v>1</v>
      </c>
      <c r="V28" s="17">
        <f t="shared" ca="1" si="17"/>
        <v>0</v>
      </c>
      <c r="W28" s="5">
        <f t="shared" ca="1" si="18"/>
        <v>0</v>
      </c>
      <c r="X28" s="2">
        <f t="shared" ca="1" si="19"/>
        <v>1</v>
      </c>
      <c r="Y28" s="2">
        <f t="shared" ca="1" si="20"/>
        <v>0</v>
      </c>
      <c r="Z28" s="6">
        <f t="shared" ca="1" si="21"/>
        <v>0</v>
      </c>
      <c r="AA28" s="40"/>
      <c r="AB28" s="24"/>
    </row>
    <row r="29" spans="2:28" x14ac:dyDescent="0.3">
      <c r="B29" s="38"/>
      <c r="C29" s="24">
        <f t="shared" ca="1" si="0"/>
        <v>1</v>
      </c>
      <c r="D29" s="24" t="str">
        <f t="shared" ca="1" si="1"/>
        <v>Action</v>
      </c>
      <c r="E29" s="24">
        <f t="shared" ca="1" si="2"/>
        <v>3</v>
      </c>
      <c r="F29" s="24" t="str">
        <f t="shared" ca="1" si="3"/>
        <v>Asia</v>
      </c>
      <c r="G29" s="24">
        <f t="shared" ca="1" si="4"/>
        <v>1</v>
      </c>
      <c r="H29" s="24" t="str">
        <f t="shared" ca="1" si="5"/>
        <v>Yes</v>
      </c>
      <c r="I29" s="24">
        <f t="shared" ca="1" si="6"/>
        <v>2000</v>
      </c>
      <c r="J29" s="24"/>
      <c r="K29" s="24"/>
      <c r="L29" s="5">
        <f t="shared" ca="1" si="7"/>
        <v>0</v>
      </c>
      <c r="M29" s="2">
        <f t="shared" ca="1" si="8"/>
        <v>1</v>
      </c>
      <c r="N29" s="2">
        <f t="shared" ca="1" si="9"/>
        <v>0</v>
      </c>
      <c r="O29" s="16">
        <f t="shared" ca="1" si="10"/>
        <v>0</v>
      </c>
      <c r="P29" s="17">
        <f t="shared" ca="1" si="11"/>
        <v>0</v>
      </c>
      <c r="Q29" s="5">
        <f t="shared" ca="1" si="12"/>
        <v>0</v>
      </c>
      <c r="R29" s="2">
        <f t="shared" ca="1" si="13"/>
        <v>0</v>
      </c>
      <c r="S29" s="2">
        <f t="shared" ca="1" si="14"/>
        <v>1</v>
      </c>
      <c r="T29" s="6">
        <f t="shared" ca="1" si="15"/>
        <v>0</v>
      </c>
      <c r="U29" s="5">
        <f t="shared" ca="1" si="16"/>
        <v>1</v>
      </c>
      <c r="V29" s="17">
        <f t="shared" ca="1" si="17"/>
        <v>0</v>
      </c>
      <c r="W29" s="5">
        <f t="shared" ca="1" si="18"/>
        <v>1</v>
      </c>
      <c r="X29" s="2">
        <f t="shared" ca="1" si="19"/>
        <v>0</v>
      </c>
      <c r="Y29" s="2">
        <f t="shared" ca="1" si="20"/>
        <v>0</v>
      </c>
      <c r="Z29" s="6">
        <f t="shared" ca="1" si="21"/>
        <v>0</v>
      </c>
      <c r="AA29" s="40"/>
      <c r="AB29" s="24"/>
    </row>
    <row r="30" spans="2:28" x14ac:dyDescent="0.3">
      <c r="B30" s="38"/>
      <c r="C30" s="24">
        <f t="shared" ca="1" si="0"/>
        <v>4</v>
      </c>
      <c r="D30" s="24" t="str">
        <f t="shared" ca="1" si="1"/>
        <v>Drama</v>
      </c>
      <c r="E30" s="24">
        <f t="shared" ca="1" si="2"/>
        <v>1</v>
      </c>
      <c r="F30" s="24" t="str">
        <f t="shared" ca="1" si="3"/>
        <v>America</v>
      </c>
      <c r="G30" s="24">
        <f t="shared" ca="1" si="4"/>
        <v>2</v>
      </c>
      <c r="H30" s="24" t="str">
        <f t="shared" ca="1" si="5"/>
        <v>No</v>
      </c>
      <c r="I30" s="24">
        <f t="shared" ca="1" si="6"/>
        <v>2014</v>
      </c>
      <c r="J30" s="24"/>
      <c r="K30" s="24"/>
      <c r="L30" s="5">
        <f t="shared" ca="1" si="7"/>
        <v>1</v>
      </c>
      <c r="M30" s="2">
        <f t="shared" ca="1" si="8"/>
        <v>0</v>
      </c>
      <c r="N30" s="2">
        <f t="shared" ca="1" si="9"/>
        <v>0</v>
      </c>
      <c r="O30" s="16">
        <f t="shared" ca="1" si="10"/>
        <v>0</v>
      </c>
      <c r="P30" s="17">
        <f t="shared" ca="1" si="11"/>
        <v>0</v>
      </c>
      <c r="Q30" s="5">
        <f t="shared" ca="1" si="12"/>
        <v>1</v>
      </c>
      <c r="R30" s="2">
        <f t="shared" ca="1" si="13"/>
        <v>0</v>
      </c>
      <c r="S30" s="2">
        <f t="shared" ca="1" si="14"/>
        <v>0</v>
      </c>
      <c r="T30" s="6">
        <f t="shared" ca="1" si="15"/>
        <v>0</v>
      </c>
      <c r="U30" s="5">
        <f t="shared" ca="1" si="16"/>
        <v>0</v>
      </c>
      <c r="V30" s="17">
        <f t="shared" ca="1" si="17"/>
        <v>1</v>
      </c>
      <c r="W30" s="5">
        <f t="shared" ca="1" si="18"/>
        <v>0</v>
      </c>
      <c r="X30" s="2">
        <f t="shared" ca="1" si="19"/>
        <v>0</v>
      </c>
      <c r="Y30" s="2">
        <f t="shared" ca="1" si="20"/>
        <v>1</v>
      </c>
      <c r="Z30" s="6">
        <f t="shared" ca="1" si="21"/>
        <v>0</v>
      </c>
      <c r="AA30" s="40"/>
      <c r="AB30" s="24"/>
    </row>
    <row r="31" spans="2:28" x14ac:dyDescent="0.3">
      <c r="B31" s="38"/>
      <c r="C31" s="24">
        <f t="shared" ca="1" si="0"/>
        <v>1</v>
      </c>
      <c r="D31" s="24" t="str">
        <f t="shared" ca="1" si="1"/>
        <v>Action</v>
      </c>
      <c r="E31" s="24">
        <f t="shared" ca="1" si="2"/>
        <v>1</v>
      </c>
      <c r="F31" s="24" t="str">
        <f t="shared" ca="1" si="3"/>
        <v>America</v>
      </c>
      <c r="G31" s="24">
        <f t="shared" ca="1" si="4"/>
        <v>1</v>
      </c>
      <c r="H31" s="24" t="str">
        <f t="shared" ca="1" si="5"/>
        <v>Yes</v>
      </c>
      <c r="I31" s="24">
        <f t="shared" ca="1" si="6"/>
        <v>2015</v>
      </c>
      <c r="J31" s="24"/>
      <c r="K31" s="24"/>
      <c r="L31" s="5">
        <f t="shared" ca="1" si="7"/>
        <v>0</v>
      </c>
      <c r="M31" s="2">
        <f t="shared" ca="1" si="8"/>
        <v>1</v>
      </c>
      <c r="N31" s="2">
        <f t="shared" ca="1" si="9"/>
        <v>0</v>
      </c>
      <c r="O31" s="16">
        <f t="shared" ca="1" si="10"/>
        <v>0</v>
      </c>
      <c r="P31" s="17">
        <f t="shared" ca="1" si="11"/>
        <v>0</v>
      </c>
      <c r="Q31" s="5">
        <f t="shared" ca="1" si="12"/>
        <v>1</v>
      </c>
      <c r="R31" s="2">
        <f t="shared" ca="1" si="13"/>
        <v>0</v>
      </c>
      <c r="S31" s="2">
        <f t="shared" ca="1" si="14"/>
        <v>0</v>
      </c>
      <c r="T31" s="6">
        <f t="shared" ca="1" si="15"/>
        <v>0</v>
      </c>
      <c r="U31" s="5">
        <f t="shared" ca="1" si="16"/>
        <v>1</v>
      </c>
      <c r="V31" s="17">
        <f t="shared" ca="1" si="17"/>
        <v>0</v>
      </c>
      <c r="W31" s="5">
        <f t="shared" ca="1" si="18"/>
        <v>0</v>
      </c>
      <c r="X31" s="2">
        <f t="shared" ca="1" si="19"/>
        <v>0</v>
      </c>
      <c r="Y31" s="2">
        <f t="shared" ca="1" si="20"/>
        <v>1</v>
      </c>
      <c r="Z31" s="6">
        <f t="shared" ca="1" si="21"/>
        <v>0</v>
      </c>
      <c r="AA31" s="40"/>
      <c r="AB31" s="24"/>
    </row>
    <row r="32" spans="2:28" x14ac:dyDescent="0.3">
      <c r="B32" s="38"/>
      <c r="C32" s="24">
        <f t="shared" ca="1" si="0"/>
        <v>5</v>
      </c>
      <c r="D32" s="24" t="str">
        <f t="shared" ca="1" si="1"/>
        <v>Thriller</v>
      </c>
      <c r="E32" s="24">
        <f t="shared" ca="1" si="2"/>
        <v>4</v>
      </c>
      <c r="F32" s="24" t="str">
        <f t="shared" ca="1" si="3"/>
        <v>Africa</v>
      </c>
      <c r="G32" s="24">
        <f t="shared" ca="1" si="4"/>
        <v>2</v>
      </c>
      <c r="H32" s="24" t="str">
        <f t="shared" ca="1" si="5"/>
        <v>No</v>
      </c>
      <c r="I32" s="24">
        <f t="shared" ca="1" si="6"/>
        <v>2003</v>
      </c>
      <c r="J32" s="24"/>
      <c r="K32" s="24"/>
      <c r="L32" s="5">
        <f t="shared" ca="1" si="7"/>
        <v>0</v>
      </c>
      <c r="M32" s="2">
        <f t="shared" ca="1" si="8"/>
        <v>0</v>
      </c>
      <c r="N32" s="2">
        <f t="shared" ca="1" si="9"/>
        <v>0</v>
      </c>
      <c r="O32" s="16">
        <f t="shared" ca="1" si="10"/>
        <v>0</v>
      </c>
      <c r="P32" s="17">
        <f t="shared" ca="1" si="11"/>
        <v>1</v>
      </c>
      <c r="Q32" s="5">
        <f t="shared" ca="1" si="12"/>
        <v>0</v>
      </c>
      <c r="R32" s="2">
        <f t="shared" ca="1" si="13"/>
        <v>0</v>
      </c>
      <c r="S32" s="2">
        <f t="shared" ca="1" si="14"/>
        <v>0</v>
      </c>
      <c r="T32" s="6">
        <f t="shared" ca="1" si="15"/>
        <v>1</v>
      </c>
      <c r="U32" s="5">
        <f t="shared" ca="1" si="16"/>
        <v>0</v>
      </c>
      <c r="V32" s="17">
        <f t="shared" ca="1" si="17"/>
        <v>1</v>
      </c>
      <c r="W32" s="5">
        <f t="shared" ca="1" si="18"/>
        <v>1</v>
      </c>
      <c r="X32" s="2">
        <f t="shared" ca="1" si="19"/>
        <v>0</v>
      </c>
      <c r="Y32" s="2">
        <f t="shared" ca="1" si="20"/>
        <v>0</v>
      </c>
      <c r="Z32" s="6">
        <f t="shared" ca="1" si="21"/>
        <v>0</v>
      </c>
      <c r="AA32" s="40"/>
      <c r="AB32" s="24"/>
    </row>
    <row r="33" spans="2:28" x14ac:dyDescent="0.3">
      <c r="B33" s="38"/>
      <c r="C33" s="24">
        <f t="shared" ca="1" si="0"/>
        <v>5</v>
      </c>
      <c r="D33" s="24" t="str">
        <f t="shared" ca="1" si="1"/>
        <v>Thriller</v>
      </c>
      <c r="E33" s="24">
        <f t="shared" ca="1" si="2"/>
        <v>3</v>
      </c>
      <c r="F33" s="24" t="str">
        <f t="shared" ca="1" si="3"/>
        <v>Asia</v>
      </c>
      <c r="G33" s="24">
        <f t="shared" ca="1" si="4"/>
        <v>1</v>
      </c>
      <c r="H33" s="24" t="str">
        <f t="shared" ca="1" si="5"/>
        <v>Yes</v>
      </c>
      <c r="I33" s="24">
        <f t="shared" ca="1" si="6"/>
        <v>2000</v>
      </c>
      <c r="J33" s="24"/>
      <c r="K33" s="24"/>
      <c r="L33" s="5">
        <f t="shared" ca="1" si="7"/>
        <v>0</v>
      </c>
      <c r="M33" s="2">
        <f t="shared" ca="1" si="8"/>
        <v>0</v>
      </c>
      <c r="N33" s="2">
        <f t="shared" ca="1" si="9"/>
        <v>0</v>
      </c>
      <c r="O33" s="16">
        <f t="shared" ca="1" si="10"/>
        <v>0</v>
      </c>
      <c r="P33" s="17">
        <f t="shared" ca="1" si="11"/>
        <v>1</v>
      </c>
      <c r="Q33" s="5">
        <f t="shared" ca="1" si="12"/>
        <v>0</v>
      </c>
      <c r="R33" s="2">
        <f t="shared" ca="1" si="13"/>
        <v>0</v>
      </c>
      <c r="S33" s="2">
        <f t="shared" ca="1" si="14"/>
        <v>1</v>
      </c>
      <c r="T33" s="6">
        <f t="shared" ca="1" si="15"/>
        <v>0</v>
      </c>
      <c r="U33" s="5">
        <f t="shared" ca="1" si="16"/>
        <v>1</v>
      </c>
      <c r="V33" s="17">
        <f t="shared" ca="1" si="17"/>
        <v>0</v>
      </c>
      <c r="W33" s="5">
        <f t="shared" ca="1" si="18"/>
        <v>1</v>
      </c>
      <c r="X33" s="2">
        <f t="shared" ca="1" si="19"/>
        <v>0</v>
      </c>
      <c r="Y33" s="2">
        <f t="shared" ca="1" si="20"/>
        <v>0</v>
      </c>
      <c r="Z33" s="6">
        <f t="shared" ca="1" si="21"/>
        <v>0</v>
      </c>
      <c r="AA33" s="40"/>
      <c r="AB33" s="24"/>
    </row>
    <row r="34" spans="2:28" x14ac:dyDescent="0.3">
      <c r="B34" s="38"/>
      <c r="C34" s="24">
        <f t="shared" ca="1" si="0"/>
        <v>4</v>
      </c>
      <c r="D34" s="24" t="str">
        <f t="shared" ca="1" si="1"/>
        <v>Drama</v>
      </c>
      <c r="E34" s="24">
        <f t="shared" ca="1" si="2"/>
        <v>4</v>
      </c>
      <c r="F34" s="24" t="str">
        <f t="shared" ca="1" si="3"/>
        <v>Africa</v>
      </c>
      <c r="G34" s="24">
        <f t="shared" ca="1" si="4"/>
        <v>1</v>
      </c>
      <c r="H34" s="24" t="str">
        <f t="shared" ca="1" si="5"/>
        <v>Yes</v>
      </c>
      <c r="I34" s="24">
        <f t="shared" ca="1" si="6"/>
        <v>2004</v>
      </c>
      <c r="J34" s="24"/>
      <c r="K34" s="24"/>
      <c r="L34" s="5">
        <f t="shared" ca="1" si="7"/>
        <v>1</v>
      </c>
      <c r="M34" s="2">
        <f t="shared" ca="1" si="8"/>
        <v>0</v>
      </c>
      <c r="N34" s="2">
        <f t="shared" ca="1" si="9"/>
        <v>0</v>
      </c>
      <c r="O34" s="16">
        <f t="shared" ca="1" si="10"/>
        <v>0</v>
      </c>
      <c r="P34" s="17">
        <f t="shared" ca="1" si="11"/>
        <v>0</v>
      </c>
      <c r="Q34" s="5">
        <f t="shared" ca="1" si="12"/>
        <v>0</v>
      </c>
      <c r="R34" s="2">
        <f t="shared" ca="1" si="13"/>
        <v>0</v>
      </c>
      <c r="S34" s="2">
        <f t="shared" ca="1" si="14"/>
        <v>0</v>
      </c>
      <c r="T34" s="6">
        <f t="shared" ca="1" si="15"/>
        <v>1</v>
      </c>
      <c r="U34" s="5">
        <f t="shared" ca="1" si="16"/>
        <v>1</v>
      </c>
      <c r="V34" s="17">
        <f t="shared" ca="1" si="17"/>
        <v>0</v>
      </c>
      <c r="W34" s="5">
        <f t="shared" ca="1" si="18"/>
        <v>1</v>
      </c>
      <c r="X34" s="2">
        <f t="shared" ca="1" si="19"/>
        <v>0</v>
      </c>
      <c r="Y34" s="2">
        <f t="shared" ca="1" si="20"/>
        <v>0</v>
      </c>
      <c r="Z34" s="6">
        <f t="shared" ca="1" si="21"/>
        <v>0</v>
      </c>
      <c r="AA34" s="40"/>
      <c r="AB34" s="24"/>
    </row>
    <row r="35" spans="2:28" x14ac:dyDescent="0.3">
      <c r="B35" s="38"/>
      <c r="C35" s="24">
        <f t="shared" ca="1" si="0"/>
        <v>3</v>
      </c>
      <c r="D35" s="24" t="str">
        <f t="shared" ca="1" si="1"/>
        <v>Horror</v>
      </c>
      <c r="E35" s="24">
        <f t="shared" ca="1" si="2"/>
        <v>4</v>
      </c>
      <c r="F35" s="24" t="str">
        <f t="shared" ca="1" si="3"/>
        <v>Africa</v>
      </c>
      <c r="G35" s="24">
        <f t="shared" ca="1" si="4"/>
        <v>2</v>
      </c>
      <c r="H35" s="24" t="str">
        <f t="shared" ca="1" si="5"/>
        <v>No</v>
      </c>
      <c r="I35" s="24">
        <f t="shared" ca="1" si="6"/>
        <v>2007</v>
      </c>
      <c r="J35" s="24"/>
      <c r="K35" s="24"/>
      <c r="L35" s="5">
        <f t="shared" ca="1" si="7"/>
        <v>0</v>
      </c>
      <c r="M35" s="2">
        <f t="shared" ca="1" si="8"/>
        <v>0</v>
      </c>
      <c r="N35" s="2">
        <f t="shared" ca="1" si="9"/>
        <v>0</v>
      </c>
      <c r="O35" s="16">
        <f t="shared" ca="1" si="10"/>
        <v>1</v>
      </c>
      <c r="P35" s="17">
        <f t="shared" ca="1" si="11"/>
        <v>0</v>
      </c>
      <c r="Q35" s="5">
        <f t="shared" ca="1" si="12"/>
        <v>0</v>
      </c>
      <c r="R35" s="2">
        <f t="shared" ca="1" si="13"/>
        <v>0</v>
      </c>
      <c r="S35" s="2">
        <f t="shared" ca="1" si="14"/>
        <v>0</v>
      </c>
      <c r="T35" s="6">
        <f t="shared" ca="1" si="15"/>
        <v>1</v>
      </c>
      <c r="U35" s="5">
        <f t="shared" ca="1" si="16"/>
        <v>0</v>
      </c>
      <c r="V35" s="17">
        <f t="shared" ca="1" si="17"/>
        <v>1</v>
      </c>
      <c r="W35" s="5">
        <f t="shared" ca="1" si="18"/>
        <v>0</v>
      </c>
      <c r="X35" s="2">
        <f t="shared" ca="1" si="19"/>
        <v>1</v>
      </c>
      <c r="Y35" s="2">
        <f t="shared" ca="1" si="20"/>
        <v>0</v>
      </c>
      <c r="Z35" s="6">
        <f t="shared" ca="1" si="21"/>
        <v>0</v>
      </c>
      <c r="AA35" s="40"/>
      <c r="AB35" s="24"/>
    </row>
    <row r="36" spans="2:28" x14ac:dyDescent="0.3">
      <c r="B36" s="38"/>
      <c r="C36" s="24">
        <f t="shared" ca="1" si="0"/>
        <v>2</v>
      </c>
      <c r="D36" s="24" t="str">
        <f t="shared" ca="1" si="1"/>
        <v>Comedy</v>
      </c>
      <c r="E36" s="24">
        <f t="shared" ca="1" si="2"/>
        <v>1</v>
      </c>
      <c r="F36" s="24" t="str">
        <f t="shared" ca="1" si="3"/>
        <v>America</v>
      </c>
      <c r="G36" s="24">
        <f t="shared" ca="1" si="4"/>
        <v>1</v>
      </c>
      <c r="H36" s="24" t="str">
        <f t="shared" ca="1" si="5"/>
        <v>Yes</v>
      </c>
      <c r="I36" s="24">
        <f t="shared" ca="1" si="6"/>
        <v>2007</v>
      </c>
      <c r="J36" s="24"/>
      <c r="K36" s="24"/>
      <c r="L36" s="5">
        <f t="shared" ca="1" si="7"/>
        <v>0</v>
      </c>
      <c r="M36" s="2">
        <f t="shared" ca="1" si="8"/>
        <v>0</v>
      </c>
      <c r="N36" s="2">
        <f t="shared" ca="1" si="9"/>
        <v>1</v>
      </c>
      <c r="O36" s="16">
        <f t="shared" ca="1" si="10"/>
        <v>0</v>
      </c>
      <c r="P36" s="17">
        <f t="shared" ca="1" si="11"/>
        <v>0</v>
      </c>
      <c r="Q36" s="5">
        <f t="shared" ca="1" si="12"/>
        <v>1</v>
      </c>
      <c r="R36" s="2">
        <f t="shared" ca="1" si="13"/>
        <v>0</v>
      </c>
      <c r="S36" s="2">
        <f t="shared" ca="1" si="14"/>
        <v>0</v>
      </c>
      <c r="T36" s="6">
        <f t="shared" ca="1" si="15"/>
        <v>0</v>
      </c>
      <c r="U36" s="5">
        <f t="shared" ca="1" si="16"/>
        <v>1</v>
      </c>
      <c r="V36" s="17">
        <f t="shared" ca="1" si="17"/>
        <v>0</v>
      </c>
      <c r="W36" s="5">
        <f t="shared" ca="1" si="18"/>
        <v>0</v>
      </c>
      <c r="X36" s="2">
        <f t="shared" ca="1" si="19"/>
        <v>1</v>
      </c>
      <c r="Y36" s="2">
        <f t="shared" ca="1" si="20"/>
        <v>0</v>
      </c>
      <c r="Z36" s="6">
        <f t="shared" ca="1" si="21"/>
        <v>0</v>
      </c>
      <c r="AA36" s="40"/>
      <c r="AB36" s="24"/>
    </row>
    <row r="37" spans="2:28" x14ac:dyDescent="0.3">
      <c r="B37" s="38"/>
      <c r="C37" s="24">
        <f t="shared" ca="1" si="0"/>
        <v>3</v>
      </c>
      <c r="D37" s="24" t="str">
        <f t="shared" ca="1" si="1"/>
        <v>Horror</v>
      </c>
      <c r="E37" s="24">
        <f t="shared" ca="1" si="2"/>
        <v>2</v>
      </c>
      <c r="F37" s="24" t="str">
        <f t="shared" ca="1" si="3"/>
        <v>Europe</v>
      </c>
      <c r="G37" s="24">
        <f t="shared" ca="1" si="4"/>
        <v>1</v>
      </c>
      <c r="H37" s="24" t="str">
        <f t="shared" ca="1" si="5"/>
        <v>Yes</v>
      </c>
      <c r="I37" s="24">
        <f t="shared" ca="1" si="6"/>
        <v>2007</v>
      </c>
      <c r="J37" s="24"/>
      <c r="K37" s="24"/>
      <c r="L37" s="5">
        <f t="shared" ca="1" si="7"/>
        <v>0</v>
      </c>
      <c r="M37" s="2">
        <f t="shared" ca="1" si="8"/>
        <v>0</v>
      </c>
      <c r="N37" s="2">
        <f t="shared" ca="1" si="9"/>
        <v>0</v>
      </c>
      <c r="O37" s="16">
        <f t="shared" ca="1" si="10"/>
        <v>1</v>
      </c>
      <c r="P37" s="17">
        <f t="shared" ca="1" si="11"/>
        <v>0</v>
      </c>
      <c r="Q37" s="5">
        <f t="shared" ca="1" si="12"/>
        <v>0</v>
      </c>
      <c r="R37" s="2">
        <f t="shared" ca="1" si="13"/>
        <v>1</v>
      </c>
      <c r="S37" s="2">
        <f t="shared" ca="1" si="14"/>
        <v>0</v>
      </c>
      <c r="T37" s="6">
        <f t="shared" ca="1" si="15"/>
        <v>0</v>
      </c>
      <c r="U37" s="5">
        <f t="shared" ca="1" si="16"/>
        <v>1</v>
      </c>
      <c r="V37" s="17">
        <f t="shared" ca="1" si="17"/>
        <v>0</v>
      </c>
      <c r="W37" s="5">
        <f t="shared" ca="1" si="18"/>
        <v>0</v>
      </c>
      <c r="X37" s="2">
        <f t="shared" ca="1" si="19"/>
        <v>1</v>
      </c>
      <c r="Y37" s="2">
        <f t="shared" ca="1" si="20"/>
        <v>0</v>
      </c>
      <c r="Z37" s="6">
        <f t="shared" ca="1" si="21"/>
        <v>0</v>
      </c>
      <c r="AA37" s="40"/>
      <c r="AB37" s="24"/>
    </row>
    <row r="38" spans="2:28" x14ac:dyDescent="0.3">
      <c r="B38" s="38"/>
      <c r="C38" s="24">
        <f t="shared" ca="1" si="0"/>
        <v>3</v>
      </c>
      <c r="D38" s="24" t="str">
        <f t="shared" ca="1" si="1"/>
        <v>Horror</v>
      </c>
      <c r="E38" s="24">
        <f t="shared" ca="1" si="2"/>
        <v>2</v>
      </c>
      <c r="F38" s="24" t="str">
        <f t="shared" ca="1" si="3"/>
        <v>Europe</v>
      </c>
      <c r="G38" s="24">
        <f t="shared" ca="1" si="4"/>
        <v>2</v>
      </c>
      <c r="H38" s="24" t="str">
        <f t="shared" ca="1" si="5"/>
        <v>No</v>
      </c>
      <c r="I38" s="24">
        <f t="shared" ca="1" si="6"/>
        <v>2017</v>
      </c>
      <c r="J38" s="24"/>
      <c r="K38" s="24"/>
      <c r="L38" s="5">
        <f t="shared" ca="1" si="7"/>
        <v>0</v>
      </c>
      <c r="M38" s="2">
        <f t="shared" ca="1" si="8"/>
        <v>0</v>
      </c>
      <c r="N38" s="2">
        <f t="shared" ca="1" si="9"/>
        <v>0</v>
      </c>
      <c r="O38" s="16">
        <f t="shared" ca="1" si="10"/>
        <v>1</v>
      </c>
      <c r="P38" s="17">
        <f t="shared" ca="1" si="11"/>
        <v>0</v>
      </c>
      <c r="Q38" s="5">
        <f t="shared" ca="1" si="12"/>
        <v>0</v>
      </c>
      <c r="R38" s="2">
        <f t="shared" ca="1" si="13"/>
        <v>1</v>
      </c>
      <c r="S38" s="2">
        <f t="shared" ca="1" si="14"/>
        <v>0</v>
      </c>
      <c r="T38" s="6">
        <f t="shared" ca="1" si="15"/>
        <v>0</v>
      </c>
      <c r="U38" s="5">
        <f t="shared" ca="1" si="16"/>
        <v>0</v>
      </c>
      <c r="V38" s="17">
        <f t="shared" ca="1" si="17"/>
        <v>1</v>
      </c>
      <c r="W38" s="5">
        <f t="shared" ca="1" si="18"/>
        <v>0</v>
      </c>
      <c r="X38" s="2">
        <f t="shared" ca="1" si="19"/>
        <v>0</v>
      </c>
      <c r="Y38" s="2">
        <f t="shared" ca="1" si="20"/>
        <v>0</v>
      </c>
      <c r="Z38" s="6">
        <f t="shared" ca="1" si="21"/>
        <v>1</v>
      </c>
      <c r="AA38" s="40"/>
      <c r="AB38" s="24"/>
    </row>
    <row r="39" spans="2:28" x14ac:dyDescent="0.3">
      <c r="B39" s="38"/>
      <c r="C39" s="24">
        <f t="shared" ca="1" si="0"/>
        <v>2</v>
      </c>
      <c r="D39" s="24" t="str">
        <f t="shared" ca="1" si="1"/>
        <v>Comedy</v>
      </c>
      <c r="E39" s="24">
        <f t="shared" ca="1" si="2"/>
        <v>1</v>
      </c>
      <c r="F39" s="24" t="str">
        <f t="shared" ca="1" si="3"/>
        <v>America</v>
      </c>
      <c r="G39" s="24">
        <f t="shared" ca="1" si="4"/>
        <v>1</v>
      </c>
      <c r="H39" s="24" t="str">
        <f t="shared" ca="1" si="5"/>
        <v>Yes</v>
      </c>
      <c r="I39" s="24">
        <f t="shared" ca="1" si="6"/>
        <v>2000</v>
      </c>
      <c r="J39" s="24"/>
      <c r="K39" s="24"/>
      <c r="L39" s="5">
        <f t="shared" ca="1" si="7"/>
        <v>0</v>
      </c>
      <c r="M39" s="2">
        <f t="shared" ca="1" si="8"/>
        <v>0</v>
      </c>
      <c r="N39" s="2">
        <f t="shared" ca="1" si="9"/>
        <v>1</v>
      </c>
      <c r="O39" s="16">
        <f t="shared" ca="1" si="10"/>
        <v>0</v>
      </c>
      <c r="P39" s="17">
        <f t="shared" ca="1" si="11"/>
        <v>0</v>
      </c>
      <c r="Q39" s="5">
        <f t="shared" ca="1" si="12"/>
        <v>1</v>
      </c>
      <c r="R39" s="2">
        <f t="shared" ca="1" si="13"/>
        <v>0</v>
      </c>
      <c r="S39" s="2">
        <f t="shared" ca="1" si="14"/>
        <v>0</v>
      </c>
      <c r="T39" s="6">
        <f t="shared" ca="1" si="15"/>
        <v>0</v>
      </c>
      <c r="U39" s="5">
        <f t="shared" ca="1" si="16"/>
        <v>1</v>
      </c>
      <c r="V39" s="17">
        <f t="shared" ca="1" si="17"/>
        <v>0</v>
      </c>
      <c r="W39" s="5">
        <f t="shared" ca="1" si="18"/>
        <v>1</v>
      </c>
      <c r="X39" s="2">
        <f t="shared" ca="1" si="19"/>
        <v>0</v>
      </c>
      <c r="Y39" s="2">
        <f t="shared" ca="1" si="20"/>
        <v>0</v>
      </c>
      <c r="Z39" s="6">
        <f t="shared" ca="1" si="21"/>
        <v>0</v>
      </c>
      <c r="AA39" s="40"/>
      <c r="AB39" s="24"/>
    </row>
    <row r="40" spans="2:28" x14ac:dyDescent="0.3">
      <c r="B40" s="38"/>
      <c r="C40" s="24">
        <f t="shared" ca="1" si="0"/>
        <v>5</v>
      </c>
      <c r="D40" s="24" t="str">
        <f t="shared" ca="1" si="1"/>
        <v>Thriller</v>
      </c>
      <c r="E40" s="24">
        <f t="shared" ca="1" si="2"/>
        <v>1</v>
      </c>
      <c r="F40" s="24" t="str">
        <f t="shared" ca="1" si="3"/>
        <v>America</v>
      </c>
      <c r="G40" s="24">
        <f t="shared" ca="1" si="4"/>
        <v>1</v>
      </c>
      <c r="H40" s="24" t="str">
        <f t="shared" ca="1" si="5"/>
        <v>Yes</v>
      </c>
      <c r="I40" s="24">
        <f t="shared" ca="1" si="6"/>
        <v>2007</v>
      </c>
      <c r="J40" s="24"/>
      <c r="K40" s="24"/>
      <c r="L40" s="5">
        <f t="shared" ca="1" si="7"/>
        <v>0</v>
      </c>
      <c r="M40" s="2">
        <f t="shared" ca="1" si="8"/>
        <v>0</v>
      </c>
      <c r="N40" s="2">
        <f t="shared" ca="1" si="9"/>
        <v>0</v>
      </c>
      <c r="O40" s="16">
        <f t="shared" ca="1" si="10"/>
        <v>0</v>
      </c>
      <c r="P40" s="17">
        <f t="shared" ca="1" si="11"/>
        <v>1</v>
      </c>
      <c r="Q40" s="5">
        <f t="shared" ca="1" si="12"/>
        <v>1</v>
      </c>
      <c r="R40" s="2">
        <f t="shared" ca="1" si="13"/>
        <v>0</v>
      </c>
      <c r="S40" s="2">
        <f t="shared" ca="1" si="14"/>
        <v>0</v>
      </c>
      <c r="T40" s="6">
        <f t="shared" ca="1" si="15"/>
        <v>0</v>
      </c>
      <c r="U40" s="5">
        <f t="shared" ca="1" si="16"/>
        <v>1</v>
      </c>
      <c r="V40" s="17">
        <f t="shared" ca="1" si="17"/>
        <v>0</v>
      </c>
      <c r="W40" s="5">
        <f t="shared" ca="1" si="18"/>
        <v>0</v>
      </c>
      <c r="X40" s="2">
        <f t="shared" ca="1" si="19"/>
        <v>1</v>
      </c>
      <c r="Y40" s="2">
        <f t="shared" ca="1" si="20"/>
        <v>0</v>
      </c>
      <c r="Z40" s="6">
        <f t="shared" ca="1" si="21"/>
        <v>0</v>
      </c>
      <c r="AA40" s="40"/>
      <c r="AB40" s="24"/>
    </row>
    <row r="41" spans="2:28" x14ac:dyDescent="0.3">
      <c r="B41" s="38"/>
      <c r="C41" s="24">
        <f t="shared" ca="1" si="0"/>
        <v>3</v>
      </c>
      <c r="D41" s="24" t="str">
        <f t="shared" ca="1" si="1"/>
        <v>Horror</v>
      </c>
      <c r="E41" s="24">
        <f t="shared" ca="1" si="2"/>
        <v>1</v>
      </c>
      <c r="F41" s="24" t="str">
        <f t="shared" ca="1" si="3"/>
        <v>America</v>
      </c>
      <c r="G41" s="24">
        <f t="shared" ca="1" si="4"/>
        <v>1</v>
      </c>
      <c r="H41" s="24" t="str">
        <f t="shared" ca="1" si="5"/>
        <v>Yes</v>
      </c>
      <c r="I41" s="24">
        <f t="shared" ca="1" si="6"/>
        <v>2004</v>
      </c>
      <c r="J41" s="24"/>
      <c r="K41" s="24"/>
      <c r="L41" s="5">
        <f t="shared" ca="1" si="7"/>
        <v>0</v>
      </c>
      <c r="M41" s="2">
        <f t="shared" ca="1" si="8"/>
        <v>0</v>
      </c>
      <c r="N41" s="2">
        <f t="shared" ca="1" si="9"/>
        <v>0</v>
      </c>
      <c r="O41" s="16">
        <f t="shared" ca="1" si="10"/>
        <v>1</v>
      </c>
      <c r="P41" s="17">
        <f t="shared" ca="1" si="11"/>
        <v>0</v>
      </c>
      <c r="Q41" s="5">
        <f t="shared" ca="1" si="12"/>
        <v>1</v>
      </c>
      <c r="R41" s="2">
        <f t="shared" ca="1" si="13"/>
        <v>0</v>
      </c>
      <c r="S41" s="2">
        <f t="shared" ca="1" si="14"/>
        <v>0</v>
      </c>
      <c r="T41" s="6">
        <f t="shared" ca="1" si="15"/>
        <v>0</v>
      </c>
      <c r="U41" s="5">
        <f t="shared" ca="1" si="16"/>
        <v>1</v>
      </c>
      <c r="V41" s="17">
        <f t="shared" ca="1" si="17"/>
        <v>0</v>
      </c>
      <c r="W41" s="5">
        <f t="shared" ca="1" si="18"/>
        <v>1</v>
      </c>
      <c r="X41" s="2">
        <f t="shared" ca="1" si="19"/>
        <v>0</v>
      </c>
      <c r="Y41" s="2">
        <f t="shared" ca="1" si="20"/>
        <v>0</v>
      </c>
      <c r="Z41" s="6">
        <f t="shared" ca="1" si="21"/>
        <v>0</v>
      </c>
      <c r="AA41" s="40"/>
      <c r="AB41" s="24"/>
    </row>
    <row r="42" spans="2:28" ht="15" thickBot="1" x14ac:dyDescent="0.35">
      <c r="B42" s="38"/>
      <c r="C42" s="24">
        <f t="shared" ca="1" si="0"/>
        <v>3</v>
      </c>
      <c r="D42" s="24" t="str">
        <f t="shared" ca="1" si="1"/>
        <v>Horror</v>
      </c>
      <c r="E42" s="24">
        <f t="shared" ca="1" si="2"/>
        <v>3</v>
      </c>
      <c r="F42" s="24" t="str">
        <f t="shared" ca="1" si="3"/>
        <v>Asia</v>
      </c>
      <c r="G42" s="24">
        <f t="shared" ca="1" si="4"/>
        <v>2</v>
      </c>
      <c r="H42" s="24" t="str">
        <f t="shared" ca="1" si="5"/>
        <v>No</v>
      </c>
      <c r="I42" s="24">
        <f t="shared" ca="1" si="6"/>
        <v>2018</v>
      </c>
      <c r="J42" s="24"/>
      <c r="K42" s="24"/>
      <c r="L42" s="11">
        <f t="shared" ca="1" si="7"/>
        <v>0</v>
      </c>
      <c r="M42" s="12">
        <f ca="1">IF(D42="Action",1,0)</f>
        <v>0</v>
      </c>
      <c r="N42" s="12">
        <f t="shared" ca="1" si="9"/>
        <v>0</v>
      </c>
      <c r="O42" s="16">
        <f t="shared" ca="1" si="10"/>
        <v>1</v>
      </c>
      <c r="P42" s="18">
        <f t="shared" ca="1" si="11"/>
        <v>0</v>
      </c>
      <c r="Q42" s="5">
        <f t="shared" ca="1" si="12"/>
        <v>0</v>
      </c>
      <c r="R42" s="2">
        <f t="shared" ca="1" si="13"/>
        <v>0</v>
      </c>
      <c r="S42" s="2">
        <f t="shared" ca="1" si="14"/>
        <v>1</v>
      </c>
      <c r="T42" s="6">
        <f t="shared" ca="1" si="15"/>
        <v>0</v>
      </c>
      <c r="U42" s="5">
        <f t="shared" ca="1" si="16"/>
        <v>0</v>
      </c>
      <c r="V42" s="17">
        <f t="shared" ca="1" si="17"/>
        <v>1</v>
      </c>
      <c r="W42" s="5">
        <f t="shared" ca="1" si="18"/>
        <v>0</v>
      </c>
      <c r="X42" s="2">
        <f t="shared" ca="1" si="19"/>
        <v>0</v>
      </c>
      <c r="Y42" s="2">
        <f t="shared" ca="1" si="20"/>
        <v>0</v>
      </c>
      <c r="Z42" s="6">
        <f t="shared" ca="1" si="21"/>
        <v>1</v>
      </c>
      <c r="AA42" s="40"/>
      <c r="AB42" s="24"/>
    </row>
    <row r="43" spans="2:28" ht="15" thickBot="1" x14ac:dyDescent="0.35">
      <c r="B43" s="38"/>
      <c r="C43" s="24"/>
      <c r="D43" s="24"/>
      <c r="E43" s="24"/>
      <c r="F43" s="24"/>
      <c r="G43" s="24"/>
      <c r="H43" s="24"/>
      <c r="I43" s="24"/>
      <c r="J43" s="24"/>
      <c r="K43" s="24" t="s">
        <v>23</v>
      </c>
      <c r="L43" s="9">
        <f ca="1">SUM(L7:L42)</f>
        <v>8</v>
      </c>
      <c r="M43" s="10">
        <f t="shared" ref="M43:P43" ca="1" si="22">SUM(M7:M42)</f>
        <v>4</v>
      </c>
      <c r="N43" s="10">
        <f t="shared" ca="1" si="22"/>
        <v>5</v>
      </c>
      <c r="O43" s="14">
        <f ca="1">SUM(O7:O42)</f>
        <v>10</v>
      </c>
      <c r="P43" s="14">
        <f t="shared" ca="1" si="22"/>
        <v>9</v>
      </c>
      <c r="Q43" s="21">
        <f ca="1">SUM(Q7:Q42)</f>
        <v>12</v>
      </c>
      <c r="R43" s="22">
        <f t="shared" ref="R43:S43" ca="1" si="23">SUM(R7:R42)</f>
        <v>5</v>
      </c>
      <c r="S43" s="22">
        <f t="shared" ca="1" si="23"/>
        <v>12</v>
      </c>
      <c r="T43" s="23">
        <f ca="1">SUM(T7:T42)</f>
        <v>7</v>
      </c>
      <c r="U43" s="21">
        <f ca="1">SUM(U7:U42)</f>
        <v>19</v>
      </c>
      <c r="V43" s="27">
        <f ca="1">SUM(V7:V42)</f>
        <v>17</v>
      </c>
      <c r="W43" s="21">
        <f ca="1">SUM(W7:W42)</f>
        <v>8</v>
      </c>
      <c r="X43" s="22">
        <f t="shared" ref="X43:Z43" ca="1" si="24">SUM(X7:X42)</f>
        <v>10</v>
      </c>
      <c r="Y43" s="22">
        <f t="shared" ca="1" si="24"/>
        <v>8</v>
      </c>
      <c r="Z43" s="23">
        <f t="shared" ca="1" si="24"/>
        <v>10</v>
      </c>
      <c r="AA43" s="41"/>
      <c r="AB43" s="13"/>
    </row>
    <row r="44" spans="2:28" x14ac:dyDescent="0.3">
      <c r="B44" s="38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40"/>
    </row>
    <row r="45" spans="2:28" ht="15" thickBot="1" x14ac:dyDescent="0.35">
      <c r="B45" s="38"/>
      <c r="C45" s="24"/>
      <c r="D45" s="24"/>
      <c r="E45" s="24"/>
      <c r="F45" s="24"/>
      <c r="G45" s="24"/>
      <c r="H45" s="24"/>
      <c r="I45" s="24"/>
      <c r="J45" s="24"/>
      <c r="K45" s="24"/>
      <c r="L45" s="24">
        <f ca="1">L43</f>
        <v>8</v>
      </c>
      <c r="M45" s="24" t="str">
        <f>L6</f>
        <v>Drama</v>
      </c>
      <c r="N45" s="24">
        <f ca="1">MAX(L45:L49)</f>
        <v>10</v>
      </c>
      <c r="O45" s="24"/>
      <c r="P45" s="24"/>
      <c r="Q45" s="24"/>
      <c r="R45" s="24">
        <f ca="1">Q43</f>
        <v>12</v>
      </c>
      <c r="S45" s="24" t="s">
        <v>9</v>
      </c>
      <c r="T45" s="32">
        <f ca="1">MAX(R45:R48)</f>
        <v>12</v>
      </c>
      <c r="U45" s="24">
        <f ca="1">U43</f>
        <v>19</v>
      </c>
      <c r="V45" s="24" t="s">
        <v>26</v>
      </c>
      <c r="W45" s="24">
        <f ca="1">W43</f>
        <v>8</v>
      </c>
      <c r="X45" s="13" t="s">
        <v>28</v>
      </c>
      <c r="Y45" s="24"/>
      <c r="Z45" s="24">
        <f ca="1">MAX(W45:W48)</f>
        <v>10</v>
      </c>
      <c r="AA45" s="40"/>
    </row>
    <row r="46" spans="2:28" ht="15" thickBot="1" x14ac:dyDescent="0.35">
      <c r="B46" s="38"/>
      <c r="C46" s="24"/>
      <c r="D46" s="24"/>
      <c r="E46" s="24"/>
      <c r="F46" s="24"/>
      <c r="G46" s="24"/>
      <c r="H46" s="24"/>
      <c r="I46" s="24"/>
      <c r="J46" s="24"/>
      <c r="K46" s="24"/>
      <c r="L46" s="24">
        <f ca="1">M43</f>
        <v>4</v>
      </c>
      <c r="M46" s="24" t="str">
        <f>M6</f>
        <v>Action</v>
      </c>
      <c r="N46" s="24"/>
      <c r="O46" s="24"/>
      <c r="P46" s="42" t="str">
        <f ca="1">VLOOKUP(N45,L45:M49,2)</f>
        <v>Horror</v>
      </c>
      <c r="Q46" s="24"/>
      <c r="R46" s="24">
        <f ca="1">R43</f>
        <v>5</v>
      </c>
      <c r="S46" s="24" t="s">
        <v>10</v>
      </c>
      <c r="T46" s="33" t="str">
        <f ca="1">VLOOKUP(T45,R45:S48,2)</f>
        <v>Asia</v>
      </c>
      <c r="U46" s="24">
        <f ca="1">V43</f>
        <v>17</v>
      </c>
      <c r="V46" s="24" t="s">
        <v>27</v>
      </c>
      <c r="W46" s="24">
        <f ca="1">X43</f>
        <v>10</v>
      </c>
      <c r="X46" s="13" t="s">
        <v>29</v>
      </c>
      <c r="Y46" s="24"/>
      <c r="Z46" s="42" t="str">
        <f ca="1">VLOOKUP(Z45,W45:X48,2)</f>
        <v>2006 - 2010</v>
      </c>
      <c r="AA46" s="40"/>
    </row>
    <row r="47" spans="2:28" ht="15" thickBot="1" x14ac:dyDescent="0.35">
      <c r="B47" s="38"/>
      <c r="C47" s="24"/>
      <c r="D47" s="24"/>
      <c r="E47" s="24"/>
      <c r="F47" s="24"/>
      <c r="G47" s="24"/>
      <c r="H47" s="24"/>
      <c r="I47" s="24"/>
      <c r="J47" s="24"/>
      <c r="K47" s="24"/>
      <c r="L47" s="24">
        <f ca="1">N43</f>
        <v>5</v>
      </c>
      <c r="M47" s="24" t="str">
        <f>N6</f>
        <v>Comedy</v>
      </c>
      <c r="N47" s="24"/>
      <c r="O47" s="24"/>
      <c r="P47" s="24"/>
      <c r="Q47" s="24"/>
      <c r="R47" s="24">
        <f ca="1">S43</f>
        <v>12</v>
      </c>
      <c r="S47" s="24" t="s">
        <v>11</v>
      </c>
      <c r="T47" s="24"/>
      <c r="U47" s="24">
        <f ca="1">MAX(U45:U46)</f>
        <v>19</v>
      </c>
      <c r="V47" s="34" t="str">
        <f ca="1">VLOOKUP(U47,U45:V46,2)</f>
        <v>Yes</v>
      </c>
      <c r="W47" s="24">
        <f ca="1">Y43</f>
        <v>8</v>
      </c>
      <c r="X47" s="24" t="s">
        <v>30</v>
      </c>
      <c r="Y47" s="24"/>
      <c r="Z47" s="24"/>
      <c r="AA47" s="40"/>
    </row>
    <row r="48" spans="2:28" x14ac:dyDescent="0.3">
      <c r="B48" s="38"/>
      <c r="C48" s="24"/>
      <c r="D48" s="24"/>
      <c r="E48" s="24"/>
      <c r="F48" s="24"/>
      <c r="G48" s="24"/>
      <c r="H48" s="24"/>
      <c r="I48" s="24"/>
      <c r="J48" s="24"/>
      <c r="K48" s="24"/>
      <c r="L48" s="24">
        <f ca="1">O43</f>
        <v>10</v>
      </c>
      <c r="M48" s="24" t="s">
        <v>6</v>
      </c>
      <c r="N48" s="24"/>
      <c r="O48" s="24"/>
      <c r="P48" s="24"/>
      <c r="Q48" s="24"/>
      <c r="R48" s="24">
        <f ca="1">T43</f>
        <v>7</v>
      </c>
      <c r="S48" s="24" t="s">
        <v>12</v>
      </c>
      <c r="T48" s="24"/>
      <c r="U48" s="24"/>
      <c r="V48" s="24"/>
      <c r="W48" s="24">
        <f ca="1">Z43</f>
        <v>10</v>
      </c>
      <c r="X48" s="24" t="s">
        <v>31</v>
      </c>
      <c r="Y48" s="24"/>
      <c r="Z48" s="24"/>
      <c r="AA48" s="40"/>
    </row>
    <row r="49" spans="2:27" x14ac:dyDescent="0.3">
      <c r="B49" s="38"/>
      <c r="C49" s="24"/>
      <c r="D49" s="24"/>
      <c r="E49" s="24"/>
      <c r="F49" s="24"/>
      <c r="G49" s="24"/>
      <c r="H49" s="24"/>
      <c r="I49" s="24"/>
      <c r="J49" s="24"/>
      <c r="K49" s="24"/>
      <c r="L49" s="24">
        <f ca="1">P43</f>
        <v>9</v>
      </c>
      <c r="M49" s="24" t="str">
        <f>P6</f>
        <v>Thriller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40"/>
    </row>
    <row r="50" spans="2:27" ht="15" thickBot="1" x14ac:dyDescent="0.35">
      <c r="B50" s="4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5"/>
    </row>
    <row r="53" spans="2:27" ht="15" thickBot="1" x14ac:dyDescent="0.35"/>
    <row r="54" spans="2:27" ht="15" thickBot="1" x14ac:dyDescent="0.35">
      <c r="B54" s="76" t="s">
        <v>34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8"/>
    </row>
    <row r="55" spans="2:27" ht="15" thickBot="1" x14ac:dyDescent="0.35">
      <c r="B55" s="35"/>
      <c r="C55" s="36"/>
      <c r="D55" s="36"/>
      <c r="E55" s="37"/>
      <c r="F55" s="36"/>
      <c r="G55" s="3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</row>
    <row r="56" spans="2:27" ht="15" thickBot="1" x14ac:dyDescent="0.35">
      <c r="B56" s="38"/>
      <c r="C56" s="24"/>
      <c r="D56" s="24"/>
      <c r="E56" s="24"/>
      <c r="F56" s="24"/>
      <c r="G56" s="24"/>
      <c r="H56" s="24"/>
      <c r="I56" s="24"/>
      <c r="J56" s="24"/>
      <c r="K56" s="24"/>
      <c r="L56" s="79" t="s">
        <v>24</v>
      </c>
      <c r="M56" s="80"/>
      <c r="N56" s="80"/>
      <c r="O56" s="80"/>
      <c r="P56" s="80"/>
      <c r="Q56" s="81" t="s">
        <v>25</v>
      </c>
      <c r="R56" s="82"/>
      <c r="S56" s="82"/>
      <c r="T56" s="83"/>
      <c r="U56" s="79" t="s">
        <v>2</v>
      </c>
      <c r="V56" s="84"/>
      <c r="W56" s="79" t="s">
        <v>32</v>
      </c>
      <c r="X56" s="80"/>
      <c r="Y56" s="80"/>
      <c r="Z56" s="84"/>
      <c r="AA56" s="39"/>
    </row>
    <row r="57" spans="2:27" ht="15" thickBot="1" x14ac:dyDescent="0.35">
      <c r="B57" s="38"/>
      <c r="C57" s="24"/>
      <c r="D57" s="24" t="s">
        <v>0</v>
      </c>
      <c r="E57" s="24" t="s">
        <v>21</v>
      </c>
      <c r="F57" s="24" t="s">
        <v>1</v>
      </c>
      <c r="G57" s="24" t="s">
        <v>22</v>
      </c>
      <c r="H57" s="24" t="s">
        <v>2</v>
      </c>
      <c r="I57" s="24" t="s">
        <v>3</v>
      </c>
      <c r="J57" s="24"/>
      <c r="K57" s="24"/>
      <c r="L57" s="9" t="s">
        <v>7</v>
      </c>
      <c r="M57" s="10" t="s">
        <v>4</v>
      </c>
      <c r="N57" s="10" t="s">
        <v>5</v>
      </c>
      <c r="O57" s="14" t="s">
        <v>6</v>
      </c>
      <c r="P57" s="14" t="s">
        <v>8</v>
      </c>
      <c r="Q57" s="19" t="s">
        <v>9</v>
      </c>
      <c r="R57" s="15" t="s">
        <v>10</v>
      </c>
      <c r="S57" s="15" t="s">
        <v>11</v>
      </c>
      <c r="T57" s="20" t="s">
        <v>12</v>
      </c>
      <c r="U57" s="25" t="s">
        <v>26</v>
      </c>
      <c r="V57" s="26" t="s">
        <v>27</v>
      </c>
      <c r="W57" s="28" t="s">
        <v>28</v>
      </c>
      <c r="X57" s="29" t="s">
        <v>29</v>
      </c>
      <c r="Y57" s="30" t="s">
        <v>30</v>
      </c>
      <c r="Z57" s="31" t="s">
        <v>31</v>
      </c>
      <c r="AA57" s="40"/>
    </row>
    <row r="58" spans="2:27" x14ac:dyDescent="0.3">
      <c r="B58" s="38"/>
      <c r="C58" s="24">
        <f ca="1">RANDBETWEEN(1,5)</f>
        <v>1</v>
      </c>
      <c r="D58" s="24" t="str">
        <f ca="1">VLOOKUP(C58,$AC$6:$AD$10,2)</f>
        <v>Action</v>
      </c>
      <c r="E58" s="24">
        <f ca="1">RANDBETWEEN(1,4)</f>
        <v>3</v>
      </c>
      <c r="F58" s="24" t="str">
        <f ca="1">VLOOKUP(E58,$AE$6:$AF$9,2)</f>
        <v>Asia</v>
      </c>
      <c r="G58" s="24">
        <f ca="1">RANDBETWEEN(1,2)</f>
        <v>1</v>
      </c>
      <c r="H58" s="24" t="str">
        <f ca="1">IF(G58=1,"Yes","No")</f>
        <v>Yes</v>
      </c>
      <c r="I58" s="24">
        <f ca="1">RANDBETWEEN(2000,2020)</f>
        <v>2009</v>
      </c>
      <c r="J58" s="24"/>
      <c r="K58" s="24"/>
      <c r="L58" s="7">
        <f ca="1">IF(D58="Drama",1,0)</f>
        <v>0</v>
      </c>
      <c r="M58" s="8">
        <f ca="1">IF(D58="Action",1,0)</f>
        <v>1</v>
      </c>
      <c r="N58" s="8">
        <f ca="1">IF(D58="Comedy",1,0)</f>
        <v>0</v>
      </c>
      <c r="O58" s="16">
        <f ca="1">IF(D58="Horror",1,0)</f>
        <v>0</v>
      </c>
      <c r="P58" s="16">
        <f ca="1">IF(D58="Thriller",1,0)</f>
        <v>0</v>
      </c>
      <c r="Q58" s="5">
        <f ca="1">IF(F58="America",1,0)</f>
        <v>0</v>
      </c>
      <c r="R58" s="2">
        <f ca="1">IF(F58="Europe",1,0)</f>
        <v>0</v>
      </c>
      <c r="S58" s="2">
        <f ca="1">IF(F58="Asia",1,0)</f>
        <v>1</v>
      </c>
      <c r="T58" s="6">
        <f ca="1">IF(F58="Africa",1,0)</f>
        <v>0</v>
      </c>
      <c r="U58" s="5">
        <f ca="1">IF(H58="Yes",1,0)</f>
        <v>1</v>
      </c>
      <c r="V58" s="17">
        <f ca="1">IF(H58="No",1,0)</f>
        <v>0</v>
      </c>
      <c r="W58" s="5">
        <f ca="1">IF(AND(I58&gt;=2000,I58&lt;2006),1,0)</f>
        <v>0</v>
      </c>
      <c r="X58" s="2">
        <f ca="1">IF(AND(I58&gt;=2006,I58&lt;2011),1,0)</f>
        <v>1</v>
      </c>
      <c r="Y58" s="2">
        <f ca="1">IF(AND(I58&gt;=2011,I58&lt;2016),1,0)</f>
        <v>0</v>
      </c>
      <c r="Z58" s="6">
        <f ca="1">IF(AND(I58&gt;=2016,I58&lt;=2020),1,0)</f>
        <v>0</v>
      </c>
      <c r="AA58" s="40"/>
    </row>
    <row r="59" spans="2:27" x14ac:dyDescent="0.3">
      <c r="B59" s="38"/>
      <c r="C59" s="24">
        <f t="shared" ref="C59:C93" ca="1" si="25">RANDBETWEEN(1,5)</f>
        <v>5</v>
      </c>
      <c r="D59" s="24" t="str">
        <f t="shared" ref="D59:D93" ca="1" si="26">VLOOKUP(C59,$AC$6:$AD$10,2)</f>
        <v>Thriller</v>
      </c>
      <c r="E59" s="24">
        <f t="shared" ref="E59:E93" ca="1" si="27">RANDBETWEEN(1,4)</f>
        <v>4</v>
      </c>
      <c r="F59" s="24" t="str">
        <f t="shared" ref="F59:F93" ca="1" si="28">VLOOKUP(E59,$AE$6:$AF$9,2)</f>
        <v>Africa</v>
      </c>
      <c r="G59" s="24">
        <f t="shared" ref="G59:G93" ca="1" si="29">RANDBETWEEN(1,2)</f>
        <v>2</v>
      </c>
      <c r="H59" s="24" t="str">
        <f t="shared" ref="H59:H93" ca="1" si="30">IF(G59=1,"Yes","No")</f>
        <v>No</v>
      </c>
      <c r="I59" s="24">
        <f t="shared" ref="I59:I93" ca="1" si="31">RANDBETWEEN(2000,2020)</f>
        <v>2014</v>
      </c>
      <c r="J59" s="24"/>
      <c r="K59" s="24"/>
      <c r="L59" s="5">
        <f t="shared" ref="L59:L93" ca="1" si="32">IF(D59="Drama",1,0)</f>
        <v>0</v>
      </c>
      <c r="M59" s="2">
        <f t="shared" ref="M59:M92" ca="1" si="33">IF(D59="Action",1,0)</f>
        <v>0</v>
      </c>
      <c r="N59" s="2">
        <f t="shared" ref="N59:N93" ca="1" si="34">IF(D59="Comedy",1,0)</f>
        <v>0</v>
      </c>
      <c r="O59" s="16">
        <f t="shared" ref="O59:O93" ca="1" si="35">IF(D59="Horror",1,0)</f>
        <v>0</v>
      </c>
      <c r="P59" s="17">
        <f t="shared" ref="P59:P93" ca="1" si="36">IF(D59="Thriller",1,0)</f>
        <v>1</v>
      </c>
      <c r="Q59" s="5">
        <f t="shared" ref="Q59:Q93" ca="1" si="37">IF(F59="America",1,0)</f>
        <v>0</v>
      </c>
      <c r="R59" s="2">
        <f t="shared" ref="R59:R93" ca="1" si="38">IF(F59="Europe",1,0)</f>
        <v>0</v>
      </c>
      <c r="S59" s="2">
        <f t="shared" ref="S59:S93" ca="1" si="39">IF(F59="Asia",1,0)</f>
        <v>0</v>
      </c>
      <c r="T59" s="6">
        <f t="shared" ref="T59:T93" ca="1" si="40">IF(F59="Africa",1,0)</f>
        <v>1</v>
      </c>
      <c r="U59" s="5">
        <f t="shared" ref="U59:U93" ca="1" si="41">IF(H59="Yes",1,0)</f>
        <v>0</v>
      </c>
      <c r="V59" s="17">
        <f t="shared" ref="V59:V93" ca="1" si="42">IF(H59="No",1,0)</f>
        <v>1</v>
      </c>
      <c r="W59" s="5">
        <f t="shared" ref="W59:W93" ca="1" si="43">IF(AND(I59&gt;=2000,I59&lt;2006),1,0)</f>
        <v>0</v>
      </c>
      <c r="X59" s="2">
        <f t="shared" ref="X59:X93" ca="1" si="44">IF(AND(I59&gt;=2006,I59&lt;2011),1,0)</f>
        <v>0</v>
      </c>
      <c r="Y59" s="2">
        <f t="shared" ref="Y59:Y93" ca="1" si="45">IF(AND(I59&gt;=2011,I59&lt;2016),1,0)</f>
        <v>1</v>
      </c>
      <c r="Z59" s="6">
        <f t="shared" ref="Z59:Z93" ca="1" si="46">IF(AND(I59&gt;=2016,I59&lt;=2020),1,0)</f>
        <v>0</v>
      </c>
      <c r="AA59" s="40"/>
    </row>
    <row r="60" spans="2:27" x14ac:dyDescent="0.3">
      <c r="B60" s="38"/>
      <c r="C60" s="24">
        <f t="shared" ca="1" si="25"/>
        <v>1</v>
      </c>
      <c r="D60" s="24" t="str">
        <f t="shared" ca="1" si="26"/>
        <v>Action</v>
      </c>
      <c r="E60" s="24">
        <f t="shared" ca="1" si="27"/>
        <v>4</v>
      </c>
      <c r="F60" s="24" t="str">
        <f t="shared" ca="1" si="28"/>
        <v>Africa</v>
      </c>
      <c r="G60" s="24">
        <f t="shared" ca="1" si="29"/>
        <v>1</v>
      </c>
      <c r="H60" s="24" t="str">
        <f t="shared" ca="1" si="30"/>
        <v>Yes</v>
      </c>
      <c r="I60" s="24">
        <f t="shared" ca="1" si="31"/>
        <v>2013</v>
      </c>
      <c r="J60" s="24"/>
      <c r="K60" s="24"/>
      <c r="L60" s="5">
        <f t="shared" ca="1" si="32"/>
        <v>0</v>
      </c>
      <c r="M60" s="2">
        <f t="shared" ca="1" si="33"/>
        <v>1</v>
      </c>
      <c r="N60" s="2">
        <f t="shared" ca="1" si="34"/>
        <v>0</v>
      </c>
      <c r="O60" s="16">
        <f t="shared" ca="1" si="35"/>
        <v>0</v>
      </c>
      <c r="P60" s="17">
        <f t="shared" ca="1" si="36"/>
        <v>0</v>
      </c>
      <c r="Q60" s="5">
        <f t="shared" ca="1" si="37"/>
        <v>0</v>
      </c>
      <c r="R60" s="2">
        <f t="shared" ca="1" si="38"/>
        <v>0</v>
      </c>
      <c r="S60" s="2">
        <f t="shared" ca="1" si="39"/>
        <v>0</v>
      </c>
      <c r="T60" s="6">
        <f t="shared" ca="1" si="40"/>
        <v>1</v>
      </c>
      <c r="U60" s="5">
        <f t="shared" ca="1" si="41"/>
        <v>1</v>
      </c>
      <c r="V60" s="17">
        <f t="shared" ca="1" si="42"/>
        <v>0</v>
      </c>
      <c r="W60" s="5">
        <f t="shared" ca="1" si="43"/>
        <v>0</v>
      </c>
      <c r="X60" s="2">
        <f t="shared" ca="1" si="44"/>
        <v>0</v>
      </c>
      <c r="Y60" s="2">
        <f t="shared" ca="1" si="45"/>
        <v>1</v>
      </c>
      <c r="Z60" s="6">
        <f t="shared" ca="1" si="46"/>
        <v>0</v>
      </c>
      <c r="AA60" s="40"/>
    </row>
    <row r="61" spans="2:27" x14ac:dyDescent="0.3">
      <c r="B61" s="38"/>
      <c r="C61" s="24">
        <f t="shared" ca="1" si="25"/>
        <v>4</v>
      </c>
      <c r="D61" s="24" t="str">
        <f t="shared" ca="1" si="26"/>
        <v>Drama</v>
      </c>
      <c r="E61" s="24">
        <f t="shared" ca="1" si="27"/>
        <v>4</v>
      </c>
      <c r="F61" s="24" t="str">
        <f t="shared" ca="1" si="28"/>
        <v>Africa</v>
      </c>
      <c r="G61" s="24">
        <f t="shared" ca="1" si="29"/>
        <v>2</v>
      </c>
      <c r="H61" s="24" t="str">
        <f t="shared" ca="1" si="30"/>
        <v>No</v>
      </c>
      <c r="I61" s="24">
        <f t="shared" ca="1" si="31"/>
        <v>2002</v>
      </c>
      <c r="J61" s="24"/>
      <c r="K61" s="24"/>
      <c r="L61" s="5">
        <f t="shared" ca="1" si="32"/>
        <v>1</v>
      </c>
      <c r="M61" s="2">
        <f t="shared" ca="1" si="33"/>
        <v>0</v>
      </c>
      <c r="N61" s="2">
        <f t="shared" ca="1" si="34"/>
        <v>0</v>
      </c>
      <c r="O61" s="16">
        <f t="shared" ca="1" si="35"/>
        <v>0</v>
      </c>
      <c r="P61" s="17">
        <f t="shared" ca="1" si="36"/>
        <v>0</v>
      </c>
      <c r="Q61" s="5">
        <f t="shared" ca="1" si="37"/>
        <v>0</v>
      </c>
      <c r="R61" s="2">
        <f t="shared" ca="1" si="38"/>
        <v>0</v>
      </c>
      <c r="S61" s="2">
        <f t="shared" ca="1" si="39"/>
        <v>0</v>
      </c>
      <c r="T61" s="6">
        <f t="shared" ca="1" si="40"/>
        <v>1</v>
      </c>
      <c r="U61" s="5">
        <f t="shared" ca="1" si="41"/>
        <v>0</v>
      </c>
      <c r="V61" s="17">
        <f t="shared" ca="1" si="42"/>
        <v>1</v>
      </c>
      <c r="W61" s="5">
        <f t="shared" ca="1" si="43"/>
        <v>1</v>
      </c>
      <c r="X61" s="2">
        <f t="shared" ca="1" si="44"/>
        <v>0</v>
      </c>
      <c r="Y61" s="2">
        <f t="shared" ca="1" si="45"/>
        <v>0</v>
      </c>
      <c r="Z61" s="6">
        <f t="shared" ca="1" si="46"/>
        <v>0</v>
      </c>
      <c r="AA61" s="40"/>
    </row>
    <row r="62" spans="2:27" x14ac:dyDescent="0.3">
      <c r="B62" s="38"/>
      <c r="C62" s="24">
        <f t="shared" ca="1" si="25"/>
        <v>3</v>
      </c>
      <c r="D62" s="24" t="str">
        <f t="shared" ca="1" si="26"/>
        <v>Horror</v>
      </c>
      <c r="E62" s="24">
        <f t="shared" ca="1" si="27"/>
        <v>4</v>
      </c>
      <c r="F62" s="24" t="str">
        <f t="shared" ca="1" si="28"/>
        <v>Africa</v>
      </c>
      <c r="G62" s="24">
        <f t="shared" ca="1" si="29"/>
        <v>1</v>
      </c>
      <c r="H62" s="24" t="str">
        <f t="shared" ca="1" si="30"/>
        <v>Yes</v>
      </c>
      <c r="I62" s="24">
        <f t="shared" ca="1" si="31"/>
        <v>2008</v>
      </c>
      <c r="J62" s="24"/>
      <c r="K62" s="24"/>
      <c r="L62" s="5">
        <f t="shared" ca="1" si="32"/>
        <v>0</v>
      </c>
      <c r="M62" s="2">
        <f t="shared" ca="1" si="33"/>
        <v>0</v>
      </c>
      <c r="N62" s="2">
        <f t="shared" ca="1" si="34"/>
        <v>0</v>
      </c>
      <c r="O62" s="16">
        <f t="shared" ca="1" si="35"/>
        <v>1</v>
      </c>
      <c r="P62" s="17">
        <f t="shared" ca="1" si="36"/>
        <v>0</v>
      </c>
      <c r="Q62" s="5">
        <f t="shared" ca="1" si="37"/>
        <v>0</v>
      </c>
      <c r="R62" s="2">
        <f t="shared" ca="1" si="38"/>
        <v>0</v>
      </c>
      <c r="S62" s="2">
        <f t="shared" ca="1" si="39"/>
        <v>0</v>
      </c>
      <c r="T62" s="6">
        <f t="shared" ca="1" si="40"/>
        <v>1</v>
      </c>
      <c r="U62" s="5">
        <f t="shared" ca="1" si="41"/>
        <v>1</v>
      </c>
      <c r="V62" s="17">
        <f t="shared" ca="1" si="42"/>
        <v>0</v>
      </c>
      <c r="W62" s="5">
        <f t="shared" ca="1" si="43"/>
        <v>0</v>
      </c>
      <c r="X62" s="2">
        <f t="shared" ca="1" si="44"/>
        <v>1</v>
      </c>
      <c r="Y62" s="2">
        <f t="shared" ca="1" si="45"/>
        <v>0</v>
      </c>
      <c r="Z62" s="6">
        <f t="shared" ca="1" si="46"/>
        <v>0</v>
      </c>
      <c r="AA62" s="40"/>
    </row>
    <row r="63" spans="2:27" x14ac:dyDescent="0.3">
      <c r="B63" s="38"/>
      <c r="C63" s="24">
        <f t="shared" ca="1" si="25"/>
        <v>2</v>
      </c>
      <c r="D63" s="24" t="str">
        <f t="shared" ca="1" si="26"/>
        <v>Comedy</v>
      </c>
      <c r="E63" s="24">
        <f t="shared" ca="1" si="27"/>
        <v>4</v>
      </c>
      <c r="F63" s="24" t="str">
        <f t="shared" ca="1" si="28"/>
        <v>Africa</v>
      </c>
      <c r="G63" s="24">
        <f t="shared" ca="1" si="29"/>
        <v>2</v>
      </c>
      <c r="H63" s="24" t="str">
        <f t="shared" ca="1" si="30"/>
        <v>No</v>
      </c>
      <c r="I63" s="24">
        <f t="shared" ca="1" si="31"/>
        <v>2011</v>
      </c>
      <c r="J63" s="24"/>
      <c r="K63" s="24"/>
      <c r="L63" s="5">
        <f t="shared" ca="1" si="32"/>
        <v>0</v>
      </c>
      <c r="M63" s="2">
        <f t="shared" ca="1" si="33"/>
        <v>0</v>
      </c>
      <c r="N63" s="2">
        <f t="shared" ca="1" si="34"/>
        <v>1</v>
      </c>
      <c r="O63" s="16">
        <f t="shared" ca="1" si="35"/>
        <v>0</v>
      </c>
      <c r="P63" s="17">
        <f t="shared" ca="1" si="36"/>
        <v>0</v>
      </c>
      <c r="Q63" s="5">
        <f t="shared" ca="1" si="37"/>
        <v>0</v>
      </c>
      <c r="R63" s="2">
        <f t="shared" ca="1" si="38"/>
        <v>0</v>
      </c>
      <c r="S63" s="2">
        <f t="shared" ca="1" si="39"/>
        <v>0</v>
      </c>
      <c r="T63" s="6">
        <f t="shared" ca="1" si="40"/>
        <v>1</v>
      </c>
      <c r="U63" s="5">
        <f t="shared" ca="1" si="41"/>
        <v>0</v>
      </c>
      <c r="V63" s="17">
        <f t="shared" ca="1" si="42"/>
        <v>1</v>
      </c>
      <c r="W63" s="5">
        <f t="shared" ca="1" si="43"/>
        <v>0</v>
      </c>
      <c r="X63" s="2">
        <f t="shared" ca="1" si="44"/>
        <v>0</v>
      </c>
      <c r="Y63" s="2">
        <f t="shared" ca="1" si="45"/>
        <v>1</v>
      </c>
      <c r="Z63" s="6">
        <f t="shared" ca="1" si="46"/>
        <v>0</v>
      </c>
      <c r="AA63" s="40"/>
    </row>
    <row r="64" spans="2:27" x14ac:dyDescent="0.3">
      <c r="B64" s="38"/>
      <c r="C64" s="24">
        <f t="shared" ca="1" si="25"/>
        <v>2</v>
      </c>
      <c r="D64" s="24" t="str">
        <f t="shared" ca="1" si="26"/>
        <v>Comedy</v>
      </c>
      <c r="E64" s="24">
        <f t="shared" ca="1" si="27"/>
        <v>2</v>
      </c>
      <c r="F64" s="24" t="str">
        <f t="shared" ca="1" si="28"/>
        <v>Europe</v>
      </c>
      <c r="G64" s="24">
        <f t="shared" ca="1" si="29"/>
        <v>1</v>
      </c>
      <c r="H64" s="24" t="str">
        <f t="shared" ca="1" si="30"/>
        <v>Yes</v>
      </c>
      <c r="I64" s="24">
        <f t="shared" ca="1" si="31"/>
        <v>2003</v>
      </c>
      <c r="J64" s="24"/>
      <c r="K64" s="24"/>
      <c r="L64" s="5">
        <f t="shared" ca="1" si="32"/>
        <v>0</v>
      </c>
      <c r="M64" s="2">
        <f t="shared" ca="1" si="33"/>
        <v>0</v>
      </c>
      <c r="N64" s="2">
        <f t="shared" ca="1" si="34"/>
        <v>1</v>
      </c>
      <c r="O64" s="16">
        <f t="shared" ca="1" si="35"/>
        <v>0</v>
      </c>
      <c r="P64" s="17">
        <f t="shared" ca="1" si="36"/>
        <v>0</v>
      </c>
      <c r="Q64" s="5">
        <f t="shared" ca="1" si="37"/>
        <v>0</v>
      </c>
      <c r="R64" s="2">
        <f t="shared" ca="1" si="38"/>
        <v>1</v>
      </c>
      <c r="S64" s="2">
        <f t="shared" ca="1" si="39"/>
        <v>0</v>
      </c>
      <c r="T64" s="6">
        <f t="shared" ca="1" si="40"/>
        <v>0</v>
      </c>
      <c r="U64" s="5">
        <f t="shared" ca="1" si="41"/>
        <v>1</v>
      </c>
      <c r="V64" s="17">
        <f t="shared" ca="1" si="42"/>
        <v>0</v>
      </c>
      <c r="W64" s="5">
        <f t="shared" ca="1" si="43"/>
        <v>1</v>
      </c>
      <c r="X64" s="2">
        <f t="shared" ca="1" si="44"/>
        <v>0</v>
      </c>
      <c r="Y64" s="2">
        <f t="shared" ca="1" si="45"/>
        <v>0</v>
      </c>
      <c r="Z64" s="6">
        <f t="shared" ca="1" si="46"/>
        <v>0</v>
      </c>
      <c r="AA64" s="40"/>
    </row>
    <row r="65" spans="2:27" x14ac:dyDescent="0.3">
      <c r="B65" s="38"/>
      <c r="C65" s="24">
        <f t="shared" ca="1" si="25"/>
        <v>4</v>
      </c>
      <c r="D65" s="24" t="str">
        <f t="shared" ca="1" si="26"/>
        <v>Drama</v>
      </c>
      <c r="E65" s="24">
        <f t="shared" ca="1" si="27"/>
        <v>1</v>
      </c>
      <c r="F65" s="24" t="str">
        <f t="shared" ca="1" si="28"/>
        <v>America</v>
      </c>
      <c r="G65" s="24">
        <f t="shared" ca="1" si="29"/>
        <v>2</v>
      </c>
      <c r="H65" s="24" t="str">
        <f t="shared" ca="1" si="30"/>
        <v>No</v>
      </c>
      <c r="I65" s="24">
        <f t="shared" ca="1" si="31"/>
        <v>2012</v>
      </c>
      <c r="J65" s="24"/>
      <c r="K65" s="24"/>
      <c r="L65" s="5">
        <f t="shared" ca="1" si="32"/>
        <v>1</v>
      </c>
      <c r="M65" s="2">
        <f t="shared" ca="1" si="33"/>
        <v>0</v>
      </c>
      <c r="N65" s="2">
        <f t="shared" ca="1" si="34"/>
        <v>0</v>
      </c>
      <c r="O65" s="16">
        <f t="shared" ca="1" si="35"/>
        <v>0</v>
      </c>
      <c r="P65" s="17">
        <f t="shared" ca="1" si="36"/>
        <v>0</v>
      </c>
      <c r="Q65" s="5">
        <f t="shared" ca="1" si="37"/>
        <v>1</v>
      </c>
      <c r="R65" s="2">
        <f t="shared" ca="1" si="38"/>
        <v>0</v>
      </c>
      <c r="S65" s="2">
        <f t="shared" ca="1" si="39"/>
        <v>0</v>
      </c>
      <c r="T65" s="6">
        <f t="shared" ca="1" si="40"/>
        <v>0</v>
      </c>
      <c r="U65" s="5">
        <f t="shared" ca="1" si="41"/>
        <v>0</v>
      </c>
      <c r="V65" s="17">
        <f t="shared" ca="1" si="42"/>
        <v>1</v>
      </c>
      <c r="W65" s="5">
        <f t="shared" ca="1" si="43"/>
        <v>0</v>
      </c>
      <c r="X65" s="2">
        <f t="shared" ca="1" si="44"/>
        <v>0</v>
      </c>
      <c r="Y65" s="2">
        <f t="shared" ca="1" si="45"/>
        <v>1</v>
      </c>
      <c r="Z65" s="6">
        <f t="shared" ca="1" si="46"/>
        <v>0</v>
      </c>
      <c r="AA65" s="40"/>
    </row>
    <row r="66" spans="2:27" x14ac:dyDescent="0.3">
      <c r="B66" s="38"/>
      <c r="C66" s="24">
        <f t="shared" ca="1" si="25"/>
        <v>5</v>
      </c>
      <c r="D66" s="24" t="str">
        <f t="shared" ca="1" si="26"/>
        <v>Thriller</v>
      </c>
      <c r="E66" s="24">
        <f t="shared" ca="1" si="27"/>
        <v>4</v>
      </c>
      <c r="F66" s="24" t="str">
        <f t="shared" ca="1" si="28"/>
        <v>Africa</v>
      </c>
      <c r="G66" s="24">
        <f t="shared" ca="1" si="29"/>
        <v>2</v>
      </c>
      <c r="H66" s="24" t="str">
        <f t="shared" ca="1" si="30"/>
        <v>No</v>
      </c>
      <c r="I66" s="24">
        <f t="shared" ca="1" si="31"/>
        <v>2000</v>
      </c>
      <c r="J66" s="24"/>
      <c r="K66" s="24"/>
      <c r="L66" s="5">
        <f t="shared" ca="1" si="32"/>
        <v>0</v>
      </c>
      <c r="M66" s="2">
        <f t="shared" ca="1" si="33"/>
        <v>0</v>
      </c>
      <c r="N66" s="2">
        <f t="shared" ca="1" si="34"/>
        <v>0</v>
      </c>
      <c r="O66" s="16">
        <f t="shared" ca="1" si="35"/>
        <v>0</v>
      </c>
      <c r="P66" s="17">
        <f t="shared" ca="1" si="36"/>
        <v>1</v>
      </c>
      <c r="Q66" s="5">
        <f t="shared" ca="1" si="37"/>
        <v>0</v>
      </c>
      <c r="R66" s="2">
        <f t="shared" ca="1" si="38"/>
        <v>0</v>
      </c>
      <c r="S66" s="2">
        <f t="shared" ca="1" si="39"/>
        <v>0</v>
      </c>
      <c r="T66" s="6">
        <f t="shared" ca="1" si="40"/>
        <v>1</v>
      </c>
      <c r="U66" s="5">
        <f t="shared" ca="1" si="41"/>
        <v>0</v>
      </c>
      <c r="V66" s="17">
        <f t="shared" ca="1" si="42"/>
        <v>1</v>
      </c>
      <c r="W66" s="5">
        <f t="shared" ca="1" si="43"/>
        <v>1</v>
      </c>
      <c r="X66" s="2">
        <f t="shared" ca="1" si="44"/>
        <v>0</v>
      </c>
      <c r="Y66" s="2">
        <f t="shared" ca="1" si="45"/>
        <v>0</v>
      </c>
      <c r="Z66" s="6">
        <f t="shared" ca="1" si="46"/>
        <v>0</v>
      </c>
      <c r="AA66" s="40"/>
    </row>
    <row r="67" spans="2:27" x14ac:dyDescent="0.3">
      <c r="B67" s="38"/>
      <c r="C67" s="24">
        <f t="shared" ca="1" si="25"/>
        <v>2</v>
      </c>
      <c r="D67" s="24" t="str">
        <f t="shared" ca="1" si="26"/>
        <v>Comedy</v>
      </c>
      <c r="E67" s="24">
        <f t="shared" ca="1" si="27"/>
        <v>4</v>
      </c>
      <c r="F67" s="24" t="str">
        <f t="shared" ca="1" si="28"/>
        <v>Africa</v>
      </c>
      <c r="G67" s="24">
        <f t="shared" ca="1" si="29"/>
        <v>1</v>
      </c>
      <c r="H67" s="24" t="str">
        <f t="shared" ca="1" si="30"/>
        <v>Yes</v>
      </c>
      <c r="I67" s="24">
        <f t="shared" ca="1" si="31"/>
        <v>2017</v>
      </c>
      <c r="J67" s="24"/>
      <c r="K67" s="24"/>
      <c r="L67" s="5">
        <f t="shared" ca="1" si="32"/>
        <v>0</v>
      </c>
      <c r="M67" s="2">
        <f t="shared" ca="1" si="33"/>
        <v>0</v>
      </c>
      <c r="N67" s="2">
        <f t="shared" ca="1" si="34"/>
        <v>1</v>
      </c>
      <c r="O67" s="16">
        <f t="shared" ca="1" si="35"/>
        <v>0</v>
      </c>
      <c r="P67" s="17">
        <f t="shared" ca="1" si="36"/>
        <v>0</v>
      </c>
      <c r="Q67" s="5">
        <f t="shared" ca="1" si="37"/>
        <v>0</v>
      </c>
      <c r="R67" s="2">
        <f t="shared" ca="1" si="38"/>
        <v>0</v>
      </c>
      <c r="S67" s="2">
        <f t="shared" ca="1" si="39"/>
        <v>0</v>
      </c>
      <c r="T67" s="6">
        <f t="shared" ca="1" si="40"/>
        <v>1</v>
      </c>
      <c r="U67" s="5">
        <f t="shared" ca="1" si="41"/>
        <v>1</v>
      </c>
      <c r="V67" s="17">
        <f t="shared" ca="1" si="42"/>
        <v>0</v>
      </c>
      <c r="W67" s="5">
        <f t="shared" ca="1" si="43"/>
        <v>0</v>
      </c>
      <c r="X67" s="2">
        <f t="shared" ca="1" si="44"/>
        <v>0</v>
      </c>
      <c r="Y67" s="2">
        <f t="shared" ca="1" si="45"/>
        <v>0</v>
      </c>
      <c r="Z67" s="6">
        <f t="shared" ca="1" si="46"/>
        <v>1</v>
      </c>
      <c r="AA67" s="40"/>
    </row>
    <row r="68" spans="2:27" x14ac:dyDescent="0.3">
      <c r="B68" s="38"/>
      <c r="C68" s="24">
        <f t="shared" ca="1" si="25"/>
        <v>1</v>
      </c>
      <c r="D68" s="24" t="str">
        <f t="shared" ca="1" si="26"/>
        <v>Action</v>
      </c>
      <c r="E68" s="24">
        <f t="shared" ca="1" si="27"/>
        <v>2</v>
      </c>
      <c r="F68" s="24" t="str">
        <f t="shared" ca="1" si="28"/>
        <v>Europe</v>
      </c>
      <c r="G68" s="24">
        <f t="shared" ca="1" si="29"/>
        <v>1</v>
      </c>
      <c r="H68" s="24" t="str">
        <f t="shared" ca="1" si="30"/>
        <v>Yes</v>
      </c>
      <c r="I68" s="24">
        <f t="shared" ca="1" si="31"/>
        <v>2020</v>
      </c>
      <c r="J68" s="24"/>
      <c r="K68" s="24"/>
      <c r="L68" s="5">
        <f t="shared" ca="1" si="32"/>
        <v>0</v>
      </c>
      <c r="M68" s="2">
        <f t="shared" ca="1" si="33"/>
        <v>1</v>
      </c>
      <c r="N68" s="2">
        <f t="shared" ca="1" si="34"/>
        <v>0</v>
      </c>
      <c r="O68" s="16">
        <f t="shared" ca="1" si="35"/>
        <v>0</v>
      </c>
      <c r="P68" s="17">
        <f t="shared" ca="1" si="36"/>
        <v>0</v>
      </c>
      <c r="Q68" s="5">
        <f t="shared" ca="1" si="37"/>
        <v>0</v>
      </c>
      <c r="R68" s="2">
        <f t="shared" ca="1" si="38"/>
        <v>1</v>
      </c>
      <c r="S68" s="2">
        <f t="shared" ca="1" si="39"/>
        <v>0</v>
      </c>
      <c r="T68" s="6">
        <f t="shared" ca="1" si="40"/>
        <v>0</v>
      </c>
      <c r="U68" s="5">
        <f t="shared" ca="1" si="41"/>
        <v>1</v>
      </c>
      <c r="V68" s="17">
        <f t="shared" ca="1" si="42"/>
        <v>0</v>
      </c>
      <c r="W68" s="5">
        <f t="shared" ca="1" si="43"/>
        <v>0</v>
      </c>
      <c r="X68" s="2">
        <f t="shared" ca="1" si="44"/>
        <v>0</v>
      </c>
      <c r="Y68" s="2">
        <f t="shared" ca="1" si="45"/>
        <v>0</v>
      </c>
      <c r="Z68" s="6">
        <f t="shared" ca="1" si="46"/>
        <v>1</v>
      </c>
      <c r="AA68" s="40"/>
    </row>
    <row r="69" spans="2:27" x14ac:dyDescent="0.3">
      <c r="B69" s="38"/>
      <c r="C69" s="24">
        <f t="shared" ca="1" si="25"/>
        <v>4</v>
      </c>
      <c r="D69" s="24" t="str">
        <f t="shared" ca="1" si="26"/>
        <v>Drama</v>
      </c>
      <c r="E69" s="24">
        <f t="shared" ca="1" si="27"/>
        <v>1</v>
      </c>
      <c r="F69" s="24" t="str">
        <f t="shared" ca="1" si="28"/>
        <v>America</v>
      </c>
      <c r="G69" s="24">
        <f t="shared" ca="1" si="29"/>
        <v>1</v>
      </c>
      <c r="H69" s="24" t="str">
        <f t="shared" ca="1" si="30"/>
        <v>Yes</v>
      </c>
      <c r="I69" s="24">
        <f t="shared" ca="1" si="31"/>
        <v>2002</v>
      </c>
      <c r="J69" s="24"/>
      <c r="K69" s="24"/>
      <c r="L69" s="5">
        <f t="shared" ca="1" si="32"/>
        <v>1</v>
      </c>
      <c r="M69" s="2">
        <f t="shared" ca="1" si="33"/>
        <v>0</v>
      </c>
      <c r="N69" s="2">
        <f t="shared" ca="1" si="34"/>
        <v>0</v>
      </c>
      <c r="O69" s="16">
        <f t="shared" ca="1" si="35"/>
        <v>0</v>
      </c>
      <c r="P69" s="17">
        <f t="shared" ca="1" si="36"/>
        <v>0</v>
      </c>
      <c r="Q69" s="5">
        <f t="shared" ca="1" si="37"/>
        <v>1</v>
      </c>
      <c r="R69" s="2">
        <f t="shared" ca="1" si="38"/>
        <v>0</v>
      </c>
      <c r="S69" s="2">
        <f t="shared" ca="1" si="39"/>
        <v>0</v>
      </c>
      <c r="T69" s="6">
        <f t="shared" ca="1" si="40"/>
        <v>0</v>
      </c>
      <c r="U69" s="5">
        <f t="shared" ca="1" si="41"/>
        <v>1</v>
      </c>
      <c r="V69" s="17">
        <f t="shared" ca="1" si="42"/>
        <v>0</v>
      </c>
      <c r="W69" s="5">
        <f t="shared" ca="1" si="43"/>
        <v>1</v>
      </c>
      <c r="X69" s="2">
        <f t="shared" ca="1" si="44"/>
        <v>0</v>
      </c>
      <c r="Y69" s="2">
        <f t="shared" ca="1" si="45"/>
        <v>0</v>
      </c>
      <c r="Z69" s="6">
        <f t="shared" ca="1" si="46"/>
        <v>0</v>
      </c>
      <c r="AA69" s="40"/>
    </row>
    <row r="70" spans="2:27" x14ac:dyDescent="0.3">
      <c r="B70" s="38"/>
      <c r="C70" s="24">
        <f t="shared" ca="1" si="25"/>
        <v>1</v>
      </c>
      <c r="D70" s="24" t="str">
        <f t="shared" ca="1" si="26"/>
        <v>Action</v>
      </c>
      <c r="E70" s="24">
        <f t="shared" ca="1" si="27"/>
        <v>2</v>
      </c>
      <c r="F70" s="24" t="str">
        <f t="shared" ca="1" si="28"/>
        <v>Europe</v>
      </c>
      <c r="G70" s="24">
        <f t="shared" ca="1" si="29"/>
        <v>1</v>
      </c>
      <c r="H70" s="24" t="str">
        <f t="shared" ca="1" si="30"/>
        <v>Yes</v>
      </c>
      <c r="I70" s="24">
        <f t="shared" ca="1" si="31"/>
        <v>2014</v>
      </c>
      <c r="J70" s="24"/>
      <c r="K70" s="24"/>
      <c r="L70" s="5">
        <f t="shared" ca="1" si="32"/>
        <v>0</v>
      </c>
      <c r="M70" s="2">
        <f t="shared" ca="1" si="33"/>
        <v>1</v>
      </c>
      <c r="N70" s="2">
        <f t="shared" ca="1" si="34"/>
        <v>0</v>
      </c>
      <c r="O70" s="16">
        <f t="shared" ca="1" si="35"/>
        <v>0</v>
      </c>
      <c r="P70" s="17">
        <f t="shared" ca="1" si="36"/>
        <v>0</v>
      </c>
      <c r="Q70" s="5">
        <f t="shared" ca="1" si="37"/>
        <v>0</v>
      </c>
      <c r="R70" s="2">
        <f t="shared" ca="1" si="38"/>
        <v>1</v>
      </c>
      <c r="S70" s="2">
        <f t="shared" ca="1" si="39"/>
        <v>0</v>
      </c>
      <c r="T70" s="6">
        <f t="shared" ca="1" si="40"/>
        <v>0</v>
      </c>
      <c r="U70" s="5">
        <f t="shared" ca="1" si="41"/>
        <v>1</v>
      </c>
      <c r="V70" s="17">
        <f t="shared" ca="1" si="42"/>
        <v>0</v>
      </c>
      <c r="W70" s="5">
        <f t="shared" ca="1" si="43"/>
        <v>0</v>
      </c>
      <c r="X70" s="2">
        <f t="shared" ca="1" si="44"/>
        <v>0</v>
      </c>
      <c r="Y70" s="2">
        <f t="shared" ca="1" si="45"/>
        <v>1</v>
      </c>
      <c r="Z70" s="6">
        <f t="shared" ca="1" si="46"/>
        <v>0</v>
      </c>
      <c r="AA70" s="40"/>
    </row>
    <row r="71" spans="2:27" x14ac:dyDescent="0.3">
      <c r="B71" s="38"/>
      <c r="C71" s="24">
        <f t="shared" ca="1" si="25"/>
        <v>5</v>
      </c>
      <c r="D71" s="24" t="str">
        <f t="shared" ca="1" si="26"/>
        <v>Thriller</v>
      </c>
      <c r="E71" s="24">
        <f t="shared" ca="1" si="27"/>
        <v>4</v>
      </c>
      <c r="F71" s="24" t="str">
        <f t="shared" ca="1" si="28"/>
        <v>Africa</v>
      </c>
      <c r="G71" s="24">
        <f t="shared" ca="1" si="29"/>
        <v>1</v>
      </c>
      <c r="H71" s="24" t="str">
        <f t="shared" ca="1" si="30"/>
        <v>Yes</v>
      </c>
      <c r="I71" s="24">
        <f t="shared" ca="1" si="31"/>
        <v>2017</v>
      </c>
      <c r="J71" s="24"/>
      <c r="K71" s="24"/>
      <c r="L71" s="5">
        <f t="shared" ca="1" si="32"/>
        <v>0</v>
      </c>
      <c r="M71" s="2">
        <f t="shared" ca="1" si="33"/>
        <v>0</v>
      </c>
      <c r="N71" s="2">
        <f t="shared" ca="1" si="34"/>
        <v>0</v>
      </c>
      <c r="O71" s="16">
        <f t="shared" ca="1" si="35"/>
        <v>0</v>
      </c>
      <c r="P71" s="17">
        <f t="shared" ca="1" si="36"/>
        <v>1</v>
      </c>
      <c r="Q71" s="5">
        <f t="shared" ca="1" si="37"/>
        <v>0</v>
      </c>
      <c r="R71" s="2">
        <f t="shared" ca="1" si="38"/>
        <v>0</v>
      </c>
      <c r="S71" s="2">
        <f t="shared" ca="1" si="39"/>
        <v>0</v>
      </c>
      <c r="T71" s="6">
        <f t="shared" ca="1" si="40"/>
        <v>1</v>
      </c>
      <c r="U71" s="5">
        <f t="shared" ca="1" si="41"/>
        <v>1</v>
      </c>
      <c r="V71" s="17">
        <f t="shared" ca="1" si="42"/>
        <v>0</v>
      </c>
      <c r="W71" s="5">
        <f t="shared" ca="1" si="43"/>
        <v>0</v>
      </c>
      <c r="X71" s="2">
        <f t="shared" ca="1" si="44"/>
        <v>0</v>
      </c>
      <c r="Y71" s="2">
        <f t="shared" ca="1" si="45"/>
        <v>0</v>
      </c>
      <c r="Z71" s="6">
        <f t="shared" ca="1" si="46"/>
        <v>1</v>
      </c>
      <c r="AA71" s="40"/>
    </row>
    <row r="72" spans="2:27" x14ac:dyDescent="0.3">
      <c r="B72" s="38"/>
      <c r="C72" s="24">
        <f t="shared" ca="1" si="25"/>
        <v>1</v>
      </c>
      <c r="D72" s="24" t="str">
        <f t="shared" ca="1" si="26"/>
        <v>Action</v>
      </c>
      <c r="E72" s="24">
        <f t="shared" ca="1" si="27"/>
        <v>4</v>
      </c>
      <c r="F72" s="24" t="str">
        <f t="shared" ca="1" si="28"/>
        <v>Africa</v>
      </c>
      <c r="G72" s="24">
        <f t="shared" ca="1" si="29"/>
        <v>1</v>
      </c>
      <c r="H72" s="24" t="str">
        <f t="shared" ca="1" si="30"/>
        <v>Yes</v>
      </c>
      <c r="I72" s="24">
        <f t="shared" ca="1" si="31"/>
        <v>2003</v>
      </c>
      <c r="J72" s="24"/>
      <c r="K72" s="24"/>
      <c r="L72" s="5">
        <f t="shared" ca="1" si="32"/>
        <v>0</v>
      </c>
      <c r="M72" s="2">
        <f t="shared" ca="1" si="33"/>
        <v>1</v>
      </c>
      <c r="N72" s="2">
        <f t="shared" ca="1" si="34"/>
        <v>0</v>
      </c>
      <c r="O72" s="16">
        <f t="shared" ca="1" si="35"/>
        <v>0</v>
      </c>
      <c r="P72" s="17">
        <f t="shared" ca="1" si="36"/>
        <v>0</v>
      </c>
      <c r="Q72" s="5">
        <f t="shared" ca="1" si="37"/>
        <v>0</v>
      </c>
      <c r="R72" s="2">
        <f t="shared" ca="1" si="38"/>
        <v>0</v>
      </c>
      <c r="S72" s="2">
        <f t="shared" ca="1" si="39"/>
        <v>0</v>
      </c>
      <c r="T72" s="6">
        <f t="shared" ca="1" si="40"/>
        <v>1</v>
      </c>
      <c r="U72" s="5">
        <f t="shared" ca="1" si="41"/>
        <v>1</v>
      </c>
      <c r="V72" s="17">
        <f t="shared" ca="1" si="42"/>
        <v>0</v>
      </c>
      <c r="W72" s="5">
        <f t="shared" ca="1" si="43"/>
        <v>1</v>
      </c>
      <c r="X72" s="2">
        <f t="shared" ca="1" si="44"/>
        <v>0</v>
      </c>
      <c r="Y72" s="2">
        <f t="shared" ca="1" si="45"/>
        <v>0</v>
      </c>
      <c r="Z72" s="6">
        <f t="shared" ca="1" si="46"/>
        <v>0</v>
      </c>
      <c r="AA72" s="40"/>
    </row>
    <row r="73" spans="2:27" x14ac:dyDescent="0.3">
      <c r="B73" s="38"/>
      <c r="C73" s="24">
        <f t="shared" ca="1" si="25"/>
        <v>5</v>
      </c>
      <c r="D73" s="24" t="str">
        <f t="shared" ca="1" si="26"/>
        <v>Thriller</v>
      </c>
      <c r="E73" s="24">
        <f t="shared" ca="1" si="27"/>
        <v>4</v>
      </c>
      <c r="F73" s="24" t="str">
        <f t="shared" ca="1" si="28"/>
        <v>Africa</v>
      </c>
      <c r="G73" s="24">
        <f t="shared" ca="1" si="29"/>
        <v>1</v>
      </c>
      <c r="H73" s="24" t="str">
        <f t="shared" ca="1" si="30"/>
        <v>Yes</v>
      </c>
      <c r="I73" s="24">
        <f t="shared" ca="1" si="31"/>
        <v>2017</v>
      </c>
      <c r="J73" s="24"/>
      <c r="K73" s="24"/>
      <c r="L73" s="5">
        <f t="shared" ca="1" si="32"/>
        <v>0</v>
      </c>
      <c r="M73" s="2">
        <f t="shared" ca="1" si="33"/>
        <v>0</v>
      </c>
      <c r="N73" s="2">
        <f t="shared" ca="1" si="34"/>
        <v>0</v>
      </c>
      <c r="O73" s="16">
        <f t="shared" ca="1" si="35"/>
        <v>0</v>
      </c>
      <c r="P73" s="17">
        <f t="shared" ca="1" si="36"/>
        <v>1</v>
      </c>
      <c r="Q73" s="5">
        <f t="shared" ca="1" si="37"/>
        <v>0</v>
      </c>
      <c r="R73" s="2">
        <f t="shared" ca="1" si="38"/>
        <v>0</v>
      </c>
      <c r="S73" s="2">
        <f t="shared" ca="1" si="39"/>
        <v>0</v>
      </c>
      <c r="T73" s="6">
        <f t="shared" ca="1" si="40"/>
        <v>1</v>
      </c>
      <c r="U73" s="5">
        <f t="shared" ca="1" si="41"/>
        <v>1</v>
      </c>
      <c r="V73" s="17">
        <f t="shared" ca="1" si="42"/>
        <v>0</v>
      </c>
      <c r="W73" s="5">
        <f t="shared" ca="1" si="43"/>
        <v>0</v>
      </c>
      <c r="X73" s="2">
        <f t="shared" ca="1" si="44"/>
        <v>0</v>
      </c>
      <c r="Y73" s="2">
        <f t="shared" ca="1" si="45"/>
        <v>0</v>
      </c>
      <c r="Z73" s="6">
        <f t="shared" ca="1" si="46"/>
        <v>1</v>
      </c>
      <c r="AA73" s="40"/>
    </row>
    <row r="74" spans="2:27" x14ac:dyDescent="0.3">
      <c r="B74" s="38"/>
      <c r="C74" s="24">
        <f t="shared" ca="1" si="25"/>
        <v>4</v>
      </c>
      <c r="D74" s="24" t="str">
        <f t="shared" ca="1" si="26"/>
        <v>Drama</v>
      </c>
      <c r="E74" s="24">
        <f t="shared" ca="1" si="27"/>
        <v>3</v>
      </c>
      <c r="F74" s="24" t="str">
        <f t="shared" ca="1" si="28"/>
        <v>Asia</v>
      </c>
      <c r="G74" s="24">
        <f t="shared" ca="1" si="29"/>
        <v>2</v>
      </c>
      <c r="H74" s="24" t="str">
        <f t="shared" ca="1" si="30"/>
        <v>No</v>
      </c>
      <c r="I74" s="24">
        <f t="shared" ca="1" si="31"/>
        <v>2019</v>
      </c>
      <c r="J74" s="24"/>
      <c r="K74" s="24"/>
      <c r="L74" s="5">
        <f t="shared" ca="1" si="32"/>
        <v>1</v>
      </c>
      <c r="M74" s="2">
        <f t="shared" ca="1" si="33"/>
        <v>0</v>
      </c>
      <c r="N74" s="2">
        <f t="shared" ca="1" si="34"/>
        <v>0</v>
      </c>
      <c r="O74" s="16">
        <f t="shared" ca="1" si="35"/>
        <v>0</v>
      </c>
      <c r="P74" s="17">
        <f t="shared" ca="1" si="36"/>
        <v>0</v>
      </c>
      <c r="Q74" s="5">
        <f t="shared" ca="1" si="37"/>
        <v>0</v>
      </c>
      <c r="R74" s="2">
        <f t="shared" ca="1" si="38"/>
        <v>0</v>
      </c>
      <c r="S74" s="2">
        <f t="shared" ca="1" si="39"/>
        <v>1</v>
      </c>
      <c r="T74" s="6">
        <f t="shared" ca="1" si="40"/>
        <v>0</v>
      </c>
      <c r="U74" s="5">
        <f t="shared" ca="1" si="41"/>
        <v>0</v>
      </c>
      <c r="V74" s="17">
        <f t="shared" ca="1" si="42"/>
        <v>1</v>
      </c>
      <c r="W74" s="5">
        <f t="shared" ca="1" si="43"/>
        <v>0</v>
      </c>
      <c r="X74" s="2">
        <f t="shared" ca="1" si="44"/>
        <v>0</v>
      </c>
      <c r="Y74" s="2">
        <f t="shared" ca="1" si="45"/>
        <v>0</v>
      </c>
      <c r="Z74" s="6">
        <f t="shared" ca="1" si="46"/>
        <v>1</v>
      </c>
      <c r="AA74" s="40"/>
    </row>
    <row r="75" spans="2:27" x14ac:dyDescent="0.3">
      <c r="B75" s="38"/>
      <c r="C75" s="24">
        <f t="shared" ca="1" si="25"/>
        <v>4</v>
      </c>
      <c r="D75" s="24" t="str">
        <f t="shared" ca="1" si="26"/>
        <v>Drama</v>
      </c>
      <c r="E75" s="24">
        <f t="shared" ca="1" si="27"/>
        <v>2</v>
      </c>
      <c r="F75" s="24" t="str">
        <f t="shared" ca="1" si="28"/>
        <v>Europe</v>
      </c>
      <c r="G75" s="24">
        <f t="shared" ca="1" si="29"/>
        <v>1</v>
      </c>
      <c r="H75" s="24" t="str">
        <f t="shared" ca="1" si="30"/>
        <v>Yes</v>
      </c>
      <c r="I75" s="24">
        <f t="shared" ca="1" si="31"/>
        <v>2002</v>
      </c>
      <c r="J75" s="24"/>
      <c r="K75" s="24"/>
      <c r="L75" s="5">
        <f t="shared" ca="1" si="32"/>
        <v>1</v>
      </c>
      <c r="M75" s="2">
        <f t="shared" ca="1" si="33"/>
        <v>0</v>
      </c>
      <c r="N75" s="2">
        <f t="shared" ca="1" si="34"/>
        <v>0</v>
      </c>
      <c r="O75" s="16">
        <f t="shared" ca="1" si="35"/>
        <v>0</v>
      </c>
      <c r="P75" s="17">
        <f t="shared" ca="1" si="36"/>
        <v>0</v>
      </c>
      <c r="Q75" s="5">
        <f t="shared" ca="1" si="37"/>
        <v>0</v>
      </c>
      <c r="R75" s="2">
        <f t="shared" ca="1" si="38"/>
        <v>1</v>
      </c>
      <c r="S75" s="2">
        <f t="shared" ca="1" si="39"/>
        <v>0</v>
      </c>
      <c r="T75" s="6">
        <f t="shared" ca="1" si="40"/>
        <v>0</v>
      </c>
      <c r="U75" s="5">
        <f t="shared" ca="1" si="41"/>
        <v>1</v>
      </c>
      <c r="V75" s="17">
        <f t="shared" ca="1" si="42"/>
        <v>0</v>
      </c>
      <c r="W75" s="5">
        <f t="shared" ca="1" si="43"/>
        <v>1</v>
      </c>
      <c r="X75" s="2">
        <f t="shared" ca="1" si="44"/>
        <v>0</v>
      </c>
      <c r="Y75" s="2">
        <f t="shared" ca="1" si="45"/>
        <v>0</v>
      </c>
      <c r="Z75" s="6">
        <f t="shared" ca="1" si="46"/>
        <v>0</v>
      </c>
      <c r="AA75" s="40"/>
    </row>
    <row r="76" spans="2:27" x14ac:dyDescent="0.3">
      <c r="B76" s="38"/>
      <c r="C76" s="24">
        <f t="shared" ca="1" si="25"/>
        <v>4</v>
      </c>
      <c r="D76" s="24" t="str">
        <f t="shared" ca="1" si="26"/>
        <v>Drama</v>
      </c>
      <c r="E76" s="24">
        <f t="shared" ca="1" si="27"/>
        <v>2</v>
      </c>
      <c r="F76" s="24" t="str">
        <f t="shared" ca="1" si="28"/>
        <v>Europe</v>
      </c>
      <c r="G76" s="24">
        <f t="shared" ca="1" si="29"/>
        <v>2</v>
      </c>
      <c r="H76" s="24" t="str">
        <f t="shared" ca="1" si="30"/>
        <v>No</v>
      </c>
      <c r="I76" s="24">
        <f t="shared" ca="1" si="31"/>
        <v>2017</v>
      </c>
      <c r="J76" s="24"/>
      <c r="K76" s="24"/>
      <c r="L76" s="5">
        <f t="shared" ca="1" si="32"/>
        <v>1</v>
      </c>
      <c r="M76" s="2">
        <f t="shared" ca="1" si="33"/>
        <v>0</v>
      </c>
      <c r="N76" s="2">
        <f t="shared" ca="1" si="34"/>
        <v>0</v>
      </c>
      <c r="O76" s="16">
        <f t="shared" ca="1" si="35"/>
        <v>0</v>
      </c>
      <c r="P76" s="17">
        <f t="shared" ca="1" si="36"/>
        <v>0</v>
      </c>
      <c r="Q76" s="5">
        <f t="shared" ca="1" si="37"/>
        <v>0</v>
      </c>
      <c r="R76" s="2">
        <f t="shared" ca="1" si="38"/>
        <v>1</v>
      </c>
      <c r="S76" s="2">
        <f t="shared" ca="1" si="39"/>
        <v>0</v>
      </c>
      <c r="T76" s="6">
        <f t="shared" ca="1" si="40"/>
        <v>0</v>
      </c>
      <c r="U76" s="5">
        <f t="shared" ca="1" si="41"/>
        <v>0</v>
      </c>
      <c r="V76" s="17">
        <f t="shared" ca="1" si="42"/>
        <v>1</v>
      </c>
      <c r="W76" s="5">
        <f t="shared" ca="1" si="43"/>
        <v>0</v>
      </c>
      <c r="X76" s="2">
        <f t="shared" ca="1" si="44"/>
        <v>0</v>
      </c>
      <c r="Y76" s="2">
        <f t="shared" ca="1" si="45"/>
        <v>0</v>
      </c>
      <c r="Z76" s="6">
        <f t="shared" ca="1" si="46"/>
        <v>1</v>
      </c>
      <c r="AA76" s="40"/>
    </row>
    <row r="77" spans="2:27" x14ac:dyDescent="0.3">
      <c r="B77" s="38"/>
      <c r="C77" s="24">
        <f t="shared" ca="1" si="25"/>
        <v>3</v>
      </c>
      <c r="D77" s="24" t="str">
        <f t="shared" ca="1" si="26"/>
        <v>Horror</v>
      </c>
      <c r="E77" s="24">
        <f t="shared" ca="1" si="27"/>
        <v>2</v>
      </c>
      <c r="F77" s="24" t="str">
        <f t="shared" ca="1" si="28"/>
        <v>Europe</v>
      </c>
      <c r="G77" s="24">
        <f t="shared" ca="1" si="29"/>
        <v>1</v>
      </c>
      <c r="H77" s="24" t="str">
        <f t="shared" ca="1" si="30"/>
        <v>Yes</v>
      </c>
      <c r="I77" s="24">
        <f t="shared" ca="1" si="31"/>
        <v>2000</v>
      </c>
      <c r="J77" s="24"/>
      <c r="K77" s="24"/>
      <c r="L77" s="5">
        <f t="shared" ca="1" si="32"/>
        <v>0</v>
      </c>
      <c r="M77" s="2">
        <f t="shared" ca="1" si="33"/>
        <v>0</v>
      </c>
      <c r="N77" s="2">
        <f t="shared" ca="1" si="34"/>
        <v>0</v>
      </c>
      <c r="O77" s="16">
        <f t="shared" ca="1" si="35"/>
        <v>1</v>
      </c>
      <c r="P77" s="17">
        <f t="shared" ca="1" si="36"/>
        <v>0</v>
      </c>
      <c r="Q77" s="5">
        <f t="shared" ca="1" si="37"/>
        <v>0</v>
      </c>
      <c r="R77" s="2">
        <f t="shared" ca="1" si="38"/>
        <v>1</v>
      </c>
      <c r="S77" s="2">
        <f t="shared" ca="1" si="39"/>
        <v>0</v>
      </c>
      <c r="T77" s="6">
        <f t="shared" ca="1" si="40"/>
        <v>0</v>
      </c>
      <c r="U77" s="5">
        <f t="shared" ca="1" si="41"/>
        <v>1</v>
      </c>
      <c r="V77" s="17">
        <f t="shared" ca="1" si="42"/>
        <v>0</v>
      </c>
      <c r="W77" s="5">
        <f t="shared" ca="1" si="43"/>
        <v>1</v>
      </c>
      <c r="X77" s="2">
        <f t="shared" ca="1" si="44"/>
        <v>0</v>
      </c>
      <c r="Y77" s="2">
        <f t="shared" ca="1" si="45"/>
        <v>0</v>
      </c>
      <c r="Z77" s="6">
        <f t="shared" ca="1" si="46"/>
        <v>0</v>
      </c>
      <c r="AA77" s="40"/>
    </row>
    <row r="78" spans="2:27" x14ac:dyDescent="0.3">
      <c r="B78" s="38"/>
      <c r="C78" s="24">
        <f t="shared" ca="1" si="25"/>
        <v>4</v>
      </c>
      <c r="D78" s="24" t="str">
        <f t="shared" ca="1" si="26"/>
        <v>Drama</v>
      </c>
      <c r="E78" s="24">
        <f t="shared" ca="1" si="27"/>
        <v>1</v>
      </c>
      <c r="F78" s="24" t="str">
        <f t="shared" ca="1" si="28"/>
        <v>America</v>
      </c>
      <c r="G78" s="24">
        <f t="shared" ca="1" si="29"/>
        <v>2</v>
      </c>
      <c r="H78" s="24" t="str">
        <f t="shared" ca="1" si="30"/>
        <v>No</v>
      </c>
      <c r="I78" s="24">
        <f t="shared" ca="1" si="31"/>
        <v>2009</v>
      </c>
      <c r="J78" s="24"/>
      <c r="K78" s="24"/>
      <c r="L78" s="5">
        <f t="shared" ca="1" si="32"/>
        <v>1</v>
      </c>
      <c r="M78" s="2">
        <f t="shared" ca="1" si="33"/>
        <v>0</v>
      </c>
      <c r="N78" s="2">
        <f t="shared" ca="1" si="34"/>
        <v>0</v>
      </c>
      <c r="O78" s="16">
        <f t="shared" ca="1" si="35"/>
        <v>0</v>
      </c>
      <c r="P78" s="17">
        <f t="shared" ca="1" si="36"/>
        <v>0</v>
      </c>
      <c r="Q78" s="5">
        <f t="shared" ca="1" si="37"/>
        <v>1</v>
      </c>
      <c r="R78" s="2">
        <f t="shared" ca="1" si="38"/>
        <v>0</v>
      </c>
      <c r="S78" s="2">
        <f t="shared" ca="1" si="39"/>
        <v>0</v>
      </c>
      <c r="T78" s="6">
        <f t="shared" ca="1" si="40"/>
        <v>0</v>
      </c>
      <c r="U78" s="5">
        <f t="shared" ca="1" si="41"/>
        <v>0</v>
      </c>
      <c r="V78" s="17">
        <f t="shared" ca="1" si="42"/>
        <v>1</v>
      </c>
      <c r="W78" s="5">
        <f t="shared" ca="1" si="43"/>
        <v>0</v>
      </c>
      <c r="X78" s="2">
        <f t="shared" ca="1" si="44"/>
        <v>1</v>
      </c>
      <c r="Y78" s="2">
        <f t="shared" ca="1" si="45"/>
        <v>0</v>
      </c>
      <c r="Z78" s="6">
        <f t="shared" ca="1" si="46"/>
        <v>0</v>
      </c>
      <c r="AA78" s="40"/>
    </row>
    <row r="79" spans="2:27" x14ac:dyDescent="0.3">
      <c r="B79" s="38"/>
      <c r="C79" s="24">
        <f t="shared" ca="1" si="25"/>
        <v>1</v>
      </c>
      <c r="D79" s="24" t="str">
        <f t="shared" ca="1" si="26"/>
        <v>Action</v>
      </c>
      <c r="E79" s="24">
        <f t="shared" ca="1" si="27"/>
        <v>2</v>
      </c>
      <c r="F79" s="24" t="str">
        <f t="shared" ca="1" si="28"/>
        <v>Europe</v>
      </c>
      <c r="G79" s="24">
        <f t="shared" ca="1" si="29"/>
        <v>2</v>
      </c>
      <c r="H79" s="24" t="str">
        <f t="shared" ca="1" si="30"/>
        <v>No</v>
      </c>
      <c r="I79" s="24">
        <f t="shared" ca="1" si="31"/>
        <v>2001</v>
      </c>
      <c r="J79" s="24"/>
      <c r="K79" s="24"/>
      <c r="L79" s="5">
        <f t="shared" ca="1" si="32"/>
        <v>0</v>
      </c>
      <c r="M79" s="2">
        <f t="shared" ca="1" si="33"/>
        <v>1</v>
      </c>
      <c r="N79" s="2">
        <f t="shared" ca="1" si="34"/>
        <v>0</v>
      </c>
      <c r="O79" s="16">
        <f t="shared" ca="1" si="35"/>
        <v>0</v>
      </c>
      <c r="P79" s="17">
        <f t="shared" ca="1" si="36"/>
        <v>0</v>
      </c>
      <c r="Q79" s="5">
        <f t="shared" ca="1" si="37"/>
        <v>0</v>
      </c>
      <c r="R79" s="2">
        <f t="shared" ca="1" si="38"/>
        <v>1</v>
      </c>
      <c r="S79" s="2">
        <f t="shared" ca="1" si="39"/>
        <v>0</v>
      </c>
      <c r="T79" s="6">
        <f t="shared" ca="1" si="40"/>
        <v>0</v>
      </c>
      <c r="U79" s="5">
        <f t="shared" ca="1" si="41"/>
        <v>0</v>
      </c>
      <c r="V79" s="17">
        <f t="shared" ca="1" si="42"/>
        <v>1</v>
      </c>
      <c r="W79" s="5">
        <f t="shared" ca="1" si="43"/>
        <v>1</v>
      </c>
      <c r="X79" s="2">
        <f t="shared" ca="1" si="44"/>
        <v>0</v>
      </c>
      <c r="Y79" s="2">
        <f t="shared" ca="1" si="45"/>
        <v>0</v>
      </c>
      <c r="Z79" s="6">
        <f t="shared" ca="1" si="46"/>
        <v>0</v>
      </c>
      <c r="AA79" s="40"/>
    </row>
    <row r="80" spans="2:27" x14ac:dyDescent="0.3">
      <c r="B80" s="38"/>
      <c r="C80" s="24">
        <f t="shared" ca="1" si="25"/>
        <v>1</v>
      </c>
      <c r="D80" s="24" t="str">
        <f t="shared" ca="1" si="26"/>
        <v>Action</v>
      </c>
      <c r="E80" s="24">
        <f t="shared" ca="1" si="27"/>
        <v>4</v>
      </c>
      <c r="F80" s="24" t="str">
        <f t="shared" ca="1" si="28"/>
        <v>Africa</v>
      </c>
      <c r="G80" s="24">
        <f t="shared" ca="1" si="29"/>
        <v>1</v>
      </c>
      <c r="H80" s="24" t="str">
        <f t="shared" ca="1" si="30"/>
        <v>Yes</v>
      </c>
      <c r="I80" s="24">
        <f t="shared" ca="1" si="31"/>
        <v>2015</v>
      </c>
      <c r="J80" s="24"/>
      <c r="K80" s="24"/>
      <c r="L80" s="5">
        <f t="shared" ca="1" si="32"/>
        <v>0</v>
      </c>
      <c r="M80" s="2">
        <f t="shared" ca="1" si="33"/>
        <v>1</v>
      </c>
      <c r="N80" s="2">
        <f t="shared" ca="1" si="34"/>
        <v>0</v>
      </c>
      <c r="O80" s="16">
        <f t="shared" ca="1" si="35"/>
        <v>0</v>
      </c>
      <c r="P80" s="17">
        <f t="shared" ca="1" si="36"/>
        <v>0</v>
      </c>
      <c r="Q80" s="5">
        <f t="shared" ca="1" si="37"/>
        <v>0</v>
      </c>
      <c r="R80" s="2">
        <f t="shared" ca="1" si="38"/>
        <v>0</v>
      </c>
      <c r="S80" s="2">
        <f t="shared" ca="1" si="39"/>
        <v>0</v>
      </c>
      <c r="T80" s="6">
        <f t="shared" ca="1" si="40"/>
        <v>1</v>
      </c>
      <c r="U80" s="5">
        <f t="shared" ca="1" si="41"/>
        <v>1</v>
      </c>
      <c r="V80" s="17">
        <f t="shared" ca="1" si="42"/>
        <v>0</v>
      </c>
      <c r="W80" s="5">
        <f t="shared" ca="1" si="43"/>
        <v>0</v>
      </c>
      <c r="X80" s="2">
        <f t="shared" ca="1" si="44"/>
        <v>0</v>
      </c>
      <c r="Y80" s="2">
        <f t="shared" ca="1" si="45"/>
        <v>1</v>
      </c>
      <c r="Z80" s="6">
        <f t="shared" ca="1" si="46"/>
        <v>0</v>
      </c>
      <c r="AA80" s="40"/>
    </row>
    <row r="81" spans="2:27" x14ac:dyDescent="0.3">
      <c r="B81" s="38"/>
      <c r="C81" s="24">
        <f t="shared" ca="1" si="25"/>
        <v>4</v>
      </c>
      <c r="D81" s="24" t="str">
        <f t="shared" ca="1" si="26"/>
        <v>Drama</v>
      </c>
      <c r="E81" s="24">
        <f t="shared" ca="1" si="27"/>
        <v>3</v>
      </c>
      <c r="F81" s="24" t="str">
        <f t="shared" ca="1" si="28"/>
        <v>Asia</v>
      </c>
      <c r="G81" s="24">
        <f t="shared" ca="1" si="29"/>
        <v>1</v>
      </c>
      <c r="H81" s="24" t="str">
        <f t="shared" ca="1" si="30"/>
        <v>Yes</v>
      </c>
      <c r="I81" s="24">
        <f t="shared" ca="1" si="31"/>
        <v>2002</v>
      </c>
      <c r="J81" s="24"/>
      <c r="K81" s="24"/>
      <c r="L81" s="5">
        <f t="shared" ca="1" si="32"/>
        <v>1</v>
      </c>
      <c r="M81" s="2">
        <f t="shared" ca="1" si="33"/>
        <v>0</v>
      </c>
      <c r="N81" s="2">
        <f t="shared" ca="1" si="34"/>
        <v>0</v>
      </c>
      <c r="O81" s="16">
        <f t="shared" ca="1" si="35"/>
        <v>0</v>
      </c>
      <c r="P81" s="17">
        <f t="shared" ca="1" si="36"/>
        <v>0</v>
      </c>
      <c r="Q81" s="5">
        <f t="shared" ca="1" si="37"/>
        <v>0</v>
      </c>
      <c r="R81" s="2">
        <f t="shared" ca="1" si="38"/>
        <v>0</v>
      </c>
      <c r="S81" s="2">
        <f t="shared" ca="1" si="39"/>
        <v>1</v>
      </c>
      <c r="T81" s="6">
        <f t="shared" ca="1" si="40"/>
        <v>0</v>
      </c>
      <c r="U81" s="5">
        <f t="shared" ca="1" si="41"/>
        <v>1</v>
      </c>
      <c r="V81" s="17">
        <f t="shared" ca="1" si="42"/>
        <v>0</v>
      </c>
      <c r="W81" s="5">
        <f t="shared" ca="1" si="43"/>
        <v>1</v>
      </c>
      <c r="X81" s="2">
        <f t="shared" ca="1" si="44"/>
        <v>0</v>
      </c>
      <c r="Y81" s="2">
        <f t="shared" ca="1" si="45"/>
        <v>0</v>
      </c>
      <c r="Z81" s="6">
        <f t="shared" ca="1" si="46"/>
        <v>0</v>
      </c>
      <c r="AA81" s="40"/>
    </row>
    <row r="82" spans="2:27" x14ac:dyDescent="0.3">
      <c r="B82" s="38"/>
      <c r="C82" s="24">
        <f t="shared" ca="1" si="25"/>
        <v>2</v>
      </c>
      <c r="D82" s="24" t="str">
        <f t="shared" ca="1" si="26"/>
        <v>Comedy</v>
      </c>
      <c r="E82" s="24">
        <f t="shared" ca="1" si="27"/>
        <v>1</v>
      </c>
      <c r="F82" s="24" t="str">
        <f t="shared" ca="1" si="28"/>
        <v>America</v>
      </c>
      <c r="G82" s="24">
        <f t="shared" ca="1" si="29"/>
        <v>2</v>
      </c>
      <c r="H82" s="24" t="str">
        <f t="shared" ca="1" si="30"/>
        <v>No</v>
      </c>
      <c r="I82" s="24">
        <f t="shared" ca="1" si="31"/>
        <v>2012</v>
      </c>
      <c r="J82" s="24"/>
      <c r="K82" s="24"/>
      <c r="L82" s="5">
        <f t="shared" ca="1" si="32"/>
        <v>0</v>
      </c>
      <c r="M82" s="2">
        <f t="shared" ca="1" si="33"/>
        <v>0</v>
      </c>
      <c r="N82" s="2">
        <f t="shared" ca="1" si="34"/>
        <v>1</v>
      </c>
      <c r="O82" s="16">
        <f t="shared" ca="1" si="35"/>
        <v>0</v>
      </c>
      <c r="P82" s="17">
        <f t="shared" ca="1" si="36"/>
        <v>0</v>
      </c>
      <c r="Q82" s="5">
        <f t="shared" ca="1" si="37"/>
        <v>1</v>
      </c>
      <c r="R82" s="2">
        <f t="shared" ca="1" si="38"/>
        <v>0</v>
      </c>
      <c r="S82" s="2">
        <f t="shared" ca="1" si="39"/>
        <v>0</v>
      </c>
      <c r="T82" s="6">
        <f t="shared" ca="1" si="40"/>
        <v>0</v>
      </c>
      <c r="U82" s="5">
        <f t="shared" ca="1" si="41"/>
        <v>0</v>
      </c>
      <c r="V82" s="17">
        <f t="shared" ca="1" si="42"/>
        <v>1</v>
      </c>
      <c r="W82" s="5">
        <f t="shared" ca="1" si="43"/>
        <v>0</v>
      </c>
      <c r="X82" s="2">
        <f t="shared" ca="1" si="44"/>
        <v>0</v>
      </c>
      <c r="Y82" s="2">
        <f t="shared" ca="1" si="45"/>
        <v>1</v>
      </c>
      <c r="Z82" s="6">
        <f t="shared" ca="1" si="46"/>
        <v>0</v>
      </c>
      <c r="AA82" s="40"/>
    </row>
    <row r="83" spans="2:27" x14ac:dyDescent="0.3">
      <c r="B83" s="38"/>
      <c r="C83" s="24">
        <f t="shared" ca="1" si="25"/>
        <v>1</v>
      </c>
      <c r="D83" s="24" t="str">
        <f t="shared" ca="1" si="26"/>
        <v>Action</v>
      </c>
      <c r="E83" s="24">
        <f t="shared" ca="1" si="27"/>
        <v>4</v>
      </c>
      <c r="F83" s="24" t="str">
        <f t="shared" ca="1" si="28"/>
        <v>Africa</v>
      </c>
      <c r="G83" s="24">
        <f t="shared" ca="1" si="29"/>
        <v>1</v>
      </c>
      <c r="H83" s="24" t="str">
        <f t="shared" ca="1" si="30"/>
        <v>Yes</v>
      </c>
      <c r="I83" s="24">
        <f t="shared" ca="1" si="31"/>
        <v>2020</v>
      </c>
      <c r="J83" s="24"/>
      <c r="K83" s="24"/>
      <c r="L83" s="5">
        <f t="shared" ca="1" si="32"/>
        <v>0</v>
      </c>
      <c r="M83" s="2">
        <f t="shared" ca="1" si="33"/>
        <v>1</v>
      </c>
      <c r="N83" s="2">
        <f t="shared" ca="1" si="34"/>
        <v>0</v>
      </c>
      <c r="O83" s="16">
        <f t="shared" ca="1" si="35"/>
        <v>0</v>
      </c>
      <c r="P83" s="17">
        <f t="shared" ca="1" si="36"/>
        <v>0</v>
      </c>
      <c r="Q83" s="5">
        <f t="shared" ca="1" si="37"/>
        <v>0</v>
      </c>
      <c r="R83" s="2">
        <f t="shared" ca="1" si="38"/>
        <v>0</v>
      </c>
      <c r="S83" s="2">
        <f t="shared" ca="1" si="39"/>
        <v>0</v>
      </c>
      <c r="T83" s="6">
        <f t="shared" ca="1" si="40"/>
        <v>1</v>
      </c>
      <c r="U83" s="5">
        <f t="shared" ca="1" si="41"/>
        <v>1</v>
      </c>
      <c r="V83" s="17">
        <f t="shared" ca="1" si="42"/>
        <v>0</v>
      </c>
      <c r="W83" s="5">
        <f t="shared" ca="1" si="43"/>
        <v>0</v>
      </c>
      <c r="X83" s="2">
        <f t="shared" ca="1" si="44"/>
        <v>0</v>
      </c>
      <c r="Y83" s="2">
        <f t="shared" ca="1" si="45"/>
        <v>0</v>
      </c>
      <c r="Z83" s="6">
        <f t="shared" ca="1" si="46"/>
        <v>1</v>
      </c>
      <c r="AA83" s="40"/>
    </row>
    <row r="84" spans="2:27" x14ac:dyDescent="0.3">
      <c r="B84" s="38"/>
      <c r="C84" s="24">
        <f t="shared" ca="1" si="25"/>
        <v>2</v>
      </c>
      <c r="D84" s="24" t="str">
        <f t="shared" ca="1" si="26"/>
        <v>Comedy</v>
      </c>
      <c r="E84" s="24">
        <f t="shared" ca="1" si="27"/>
        <v>1</v>
      </c>
      <c r="F84" s="24" t="str">
        <f t="shared" ca="1" si="28"/>
        <v>America</v>
      </c>
      <c r="G84" s="24">
        <f t="shared" ca="1" si="29"/>
        <v>1</v>
      </c>
      <c r="H84" s="24" t="str">
        <f t="shared" ca="1" si="30"/>
        <v>Yes</v>
      </c>
      <c r="I84" s="24">
        <f t="shared" ca="1" si="31"/>
        <v>2014</v>
      </c>
      <c r="J84" s="24"/>
      <c r="K84" s="24"/>
      <c r="L84" s="5">
        <f t="shared" ca="1" si="32"/>
        <v>0</v>
      </c>
      <c r="M84" s="2">
        <f t="shared" ca="1" si="33"/>
        <v>0</v>
      </c>
      <c r="N84" s="2">
        <f t="shared" ca="1" si="34"/>
        <v>1</v>
      </c>
      <c r="O84" s="16">
        <f t="shared" ca="1" si="35"/>
        <v>0</v>
      </c>
      <c r="P84" s="17">
        <f t="shared" ca="1" si="36"/>
        <v>0</v>
      </c>
      <c r="Q84" s="5">
        <f t="shared" ca="1" si="37"/>
        <v>1</v>
      </c>
      <c r="R84" s="2">
        <f t="shared" ca="1" si="38"/>
        <v>0</v>
      </c>
      <c r="S84" s="2">
        <f t="shared" ca="1" si="39"/>
        <v>0</v>
      </c>
      <c r="T84" s="6">
        <f t="shared" ca="1" si="40"/>
        <v>0</v>
      </c>
      <c r="U84" s="5">
        <f t="shared" ca="1" si="41"/>
        <v>1</v>
      </c>
      <c r="V84" s="17">
        <f t="shared" ca="1" si="42"/>
        <v>0</v>
      </c>
      <c r="W84" s="5">
        <f t="shared" ca="1" si="43"/>
        <v>0</v>
      </c>
      <c r="X84" s="2">
        <f t="shared" ca="1" si="44"/>
        <v>0</v>
      </c>
      <c r="Y84" s="2">
        <f t="shared" ca="1" si="45"/>
        <v>1</v>
      </c>
      <c r="Z84" s="6">
        <f t="shared" ca="1" si="46"/>
        <v>0</v>
      </c>
      <c r="AA84" s="40"/>
    </row>
    <row r="85" spans="2:27" x14ac:dyDescent="0.3">
      <c r="B85" s="38"/>
      <c r="C85" s="24">
        <f t="shared" ca="1" si="25"/>
        <v>2</v>
      </c>
      <c r="D85" s="24" t="str">
        <f t="shared" ca="1" si="26"/>
        <v>Comedy</v>
      </c>
      <c r="E85" s="24">
        <f t="shared" ca="1" si="27"/>
        <v>1</v>
      </c>
      <c r="F85" s="24" t="str">
        <f t="shared" ca="1" si="28"/>
        <v>America</v>
      </c>
      <c r="G85" s="24">
        <f t="shared" ca="1" si="29"/>
        <v>1</v>
      </c>
      <c r="H85" s="24" t="str">
        <f t="shared" ca="1" si="30"/>
        <v>Yes</v>
      </c>
      <c r="I85" s="24">
        <f t="shared" ca="1" si="31"/>
        <v>2003</v>
      </c>
      <c r="J85" s="24"/>
      <c r="K85" s="24"/>
      <c r="L85" s="5">
        <f t="shared" ca="1" si="32"/>
        <v>0</v>
      </c>
      <c r="M85" s="2">
        <f t="shared" ca="1" si="33"/>
        <v>0</v>
      </c>
      <c r="N85" s="2">
        <f t="shared" ca="1" si="34"/>
        <v>1</v>
      </c>
      <c r="O85" s="16">
        <f t="shared" ca="1" si="35"/>
        <v>0</v>
      </c>
      <c r="P85" s="17">
        <f t="shared" ca="1" si="36"/>
        <v>0</v>
      </c>
      <c r="Q85" s="5">
        <f t="shared" ca="1" si="37"/>
        <v>1</v>
      </c>
      <c r="R85" s="2">
        <f t="shared" ca="1" si="38"/>
        <v>0</v>
      </c>
      <c r="S85" s="2">
        <f t="shared" ca="1" si="39"/>
        <v>0</v>
      </c>
      <c r="T85" s="6">
        <f t="shared" ca="1" si="40"/>
        <v>0</v>
      </c>
      <c r="U85" s="5">
        <f t="shared" ca="1" si="41"/>
        <v>1</v>
      </c>
      <c r="V85" s="17">
        <f t="shared" ca="1" si="42"/>
        <v>0</v>
      </c>
      <c r="W85" s="5">
        <f t="shared" ca="1" si="43"/>
        <v>1</v>
      </c>
      <c r="X85" s="2">
        <f t="shared" ca="1" si="44"/>
        <v>0</v>
      </c>
      <c r="Y85" s="2">
        <f t="shared" ca="1" si="45"/>
        <v>0</v>
      </c>
      <c r="Z85" s="6">
        <f t="shared" ca="1" si="46"/>
        <v>0</v>
      </c>
      <c r="AA85" s="40"/>
    </row>
    <row r="86" spans="2:27" x14ac:dyDescent="0.3">
      <c r="B86" s="38"/>
      <c r="C86" s="24">
        <f t="shared" ca="1" si="25"/>
        <v>3</v>
      </c>
      <c r="D86" s="24" t="str">
        <f t="shared" ca="1" si="26"/>
        <v>Horror</v>
      </c>
      <c r="E86" s="24">
        <f t="shared" ca="1" si="27"/>
        <v>4</v>
      </c>
      <c r="F86" s="24" t="str">
        <f t="shared" ca="1" si="28"/>
        <v>Africa</v>
      </c>
      <c r="G86" s="24">
        <f t="shared" ca="1" si="29"/>
        <v>2</v>
      </c>
      <c r="H86" s="24" t="str">
        <f t="shared" ca="1" si="30"/>
        <v>No</v>
      </c>
      <c r="I86" s="24">
        <f t="shared" ca="1" si="31"/>
        <v>2010</v>
      </c>
      <c r="J86" s="24"/>
      <c r="K86" s="24"/>
      <c r="L86" s="5">
        <f t="shared" ca="1" si="32"/>
        <v>0</v>
      </c>
      <c r="M86" s="2">
        <f t="shared" ca="1" si="33"/>
        <v>0</v>
      </c>
      <c r="N86" s="2">
        <f t="shared" ca="1" si="34"/>
        <v>0</v>
      </c>
      <c r="O86" s="16">
        <f t="shared" ca="1" si="35"/>
        <v>1</v>
      </c>
      <c r="P86" s="17">
        <f t="shared" ca="1" si="36"/>
        <v>0</v>
      </c>
      <c r="Q86" s="5">
        <f t="shared" ca="1" si="37"/>
        <v>0</v>
      </c>
      <c r="R86" s="2">
        <f t="shared" ca="1" si="38"/>
        <v>0</v>
      </c>
      <c r="S86" s="2">
        <f t="shared" ca="1" si="39"/>
        <v>0</v>
      </c>
      <c r="T86" s="6">
        <f t="shared" ca="1" si="40"/>
        <v>1</v>
      </c>
      <c r="U86" s="5">
        <f t="shared" ca="1" si="41"/>
        <v>0</v>
      </c>
      <c r="V86" s="17">
        <f t="shared" ca="1" si="42"/>
        <v>1</v>
      </c>
      <c r="W86" s="5">
        <f t="shared" ca="1" si="43"/>
        <v>0</v>
      </c>
      <c r="X86" s="2">
        <f t="shared" ca="1" si="44"/>
        <v>1</v>
      </c>
      <c r="Y86" s="2">
        <f t="shared" ca="1" si="45"/>
        <v>0</v>
      </c>
      <c r="Z86" s="6">
        <f t="shared" ca="1" si="46"/>
        <v>0</v>
      </c>
      <c r="AA86" s="40"/>
    </row>
    <row r="87" spans="2:27" x14ac:dyDescent="0.3">
      <c r="B87" s="38"/>
      <c r="C87" s="24">
        <f t="shared" ca="1" si="25"/>
        <v>4</v>
      </c>
      <c r="D87" s="24" t="str">
        <f t="shared" ca="1" si="26"/>
        <v>Drama</v>
      </c>
      <c r="E87" s="24">
        <f t="shared" ca="1" si="27"/>
        <v>1</v>
      </c>
      <c r="F87" s="24" t="str">
        <f t="shared" ca="1" si="28"/>
        <v>America</v>
      </c>
      <c r="G87" s="24">
        <f t="shared" ca="1" si="29"/>
        <v>1</v>
      </c>
      <c r="H87" s="24" t="str">
        <f t="shared" ca="1" si="30"/>
        <v>Yes</v>
      </c>
      <c r="I87" s="24">
        <f t="shared" ca="1" si="31"/>
        <v>2015</v>
      </c>
      <c r="J87" s="24"/>
      <c r="K87" s="24"/>
      <c r="L87" s="5">
        <f t="shared" ca="1" si="32"/>
        <v>1</v>
      </c>
      <c r="M87" s="2">
        <f t="shared" ca="1" si="33"/>
        <v>0</v>
      </c>
      <c r="N87" s="2">
        <f t="shared" ca="1" si="34"/>
        <v>0</v>
      </c>
      <c r="O87" s="16">
        <f t="shared" ca="1" si="35"/>
        <v>0</v>
      </c>
      <c r="P87" s="17">
        <f t="shared" ca="1" si="36"/>
        <v>0</v>
      </c>
      <c r="Q87" s="5">
        <f t="shared" ca="1" si="37"/>
        <v>1</v>
      </c>
      <c r="R87" s="2">
        <f t="shared" ca="1" si="38"/>
        <v>0</v>
      </c>
      <c r="S87" s="2">
        <f t="shared" ca="1" si="39"/>
        <v>0</v>
      </c>
      <c r="T87" s="6">
        <f t="shared" ca="1" si="40"/>
        <v>0</v>
      </c>
      <c r="U87" s="5">
        <f t="shared" ca="1" si="41"/>
        <v>1</v>
      </c>
      <c r="V87" s="17">
        <f t="shared" ca="1" si="42"/>
        <v>0</v>
      </c>
      <c r="W87" s="5">
        <f t="shared" ca="1" si="43"/>
        <v>0</v>
      </c>
      <c r="X87" s="2">
        <f t="shared" ca="1" si="44"/>
        <v>0</v>
      </c>
      <c r="Y87" s="2">
        <f t="shared" ca="1" si="45"/>
        <v>1</v>
      </c>
      <c r="Z87" s="6">
        <f t="shared" ca="1" si="46"/>
        <v>0</v>
      </c>
      <c r="AA87" s="40"/>
    </row>
    <row r="88" spans="2:27" x14ac:dyDescent="0.3">
      <c r="B88" s="38"/>
      <c r="C88" s="24">
        <f t="shared" ca="1" si="25"/>
        <v>5</v>
      </c>
      <c r="D88" s="24" t="str">
        <f t="shared" ca="1" si="26"/>
        <v>Thriller</v>
      </c>
      <c r="E88" s="24">
        <f t="shared" ca="1" si="27"/>
        <v>3</v>
      </c>
      <c r="F88" s="24" t="str">
        <f t="shared" ca="1" si="28"/>
        <v>Asia</v>
      </c>
      <c r="G88" s="24">
        <f t="shared" ca="1" si="29"/>
        <v>2</v>
      </c>
      <c r="H88" s="24" t="str">
        <f t="shared" ca="1" si="30"/>
        <v>No</v>
      </c>
      <c r="I88" s="24">
        <f t="shared" ca="1" si="31"/>
        <v>2008</v>
      </c>
      <c r="J88" s="24"/>
      <c r="K88" s="24"/>
      <c r="L88" s="5">
        <f t="shared" ca="1" si="32"/>
        <v>0</v>
      </c>
      <c r="M88" s="2">
        <f t="shared" ca="1" si="33"/>
        <v>0</v>
      </c>
      <c r="N88" s="2">
        <f t="shared" ca="1" si="34"/>
        <v>0</v>
      </c>
      <c r="O88" s="16">
        <f t="shared" ca="1" si="35"/>
        <v>0</v>
      </c>
      <c r="P88" s="17">
        <f t="shared" ca="1" si="36"/>
        <v>1</v>
      </c>
      <c r="Q88" s="5">
        <f t="shared" ca="1" si="37"/>
        <v>0</v>
      </c>
      <c r="R88" s="2">
        <f t="shared" ca="1" si="38"/>
        <v>0</v>
      </c>
      <c r="S88" s="2">
        <f t="shared" ca="1" si="39"/>
        <v>1</v>
      </c>
      <c r="T88" s="6">
        <f t="shared" ca="1" si="40"/>
        <v>0</v>
      </c>
      <c r="U88" s="5">
        <f t="shared" ca="1" si="41"/>
        <v>0</v>
      </c>
      <c r="V88" s="17">
        <f t="shared" ca="1" si="42"/>
        <v>1</v>
      </c>
      <c r="W88" s="5">
        <f t="shared" ca="1" si="43"/>
        <v>0</v>
      </c>
      <c r="X88" s="2">
        <f t="shared" ca="1" si="44"/>
        <v>1</v>
      </c>
      <c r="Y88" s="2">
        <f t="shared" ca="1" si="45"/>
        <v>0</v>
      </c>
      <c r="Z88" s="6">
        <f t="shared" ca="1" si="46"/>
        <v>0</v>
      </c>
      <c r="AA88" s="40"/>
    </row>
    <row r="89" spans="2:27" x14ac:dyDescent="0.3">
      <c r="B89" s="38"/>
      <c r="C89" s="24">
        <f t="shared" ca="1" si="25"/>
        <v>4</v>
      </c>
      <c r="D89" s="24" t="str">
        <f t="shared" ca="1" si="26"/>
        <v>Drama</v>
      </c>
      <c r="E89" s="24">
        <f t="shared" ca="1" si="27"/>
        <v>4</v>
      </c>
      <c r="F89" s="24" t="str">
        <f t="shared" ca="1" si="28"/>
        <v>Africa</v>
      </c>
      <c r="G89" s="24">
        <f t="shared" ca="1" si="29"/>
        <v>1</v>
      </c>
      <c r="H89" s="24" t="str">
        <f t="shared" ca="1" si="30"/>
        <v>Yes</v>
      </c>
      <c r="I89" s="24">
        <f t="shared" ca="1" si="31"/>
        <v>2001</v>
      </c>
      <c r="J89" s="24"/>
      <c r="K89" s="24"/>
      <c r="L89" s="5">
        <f t="shared" ca="1" si="32"/>
        <v>1</v>
      </c>
      <c r="M89" s="2">
        <f t="shared" ca="1" si="33"/>
        <v>0</v>
      </c>
      <c r="N89" s="2">
        <f t="shared" ca="1" si="34"/>
        <v>0</v>
      </c>
      <c r="O89" s="16">
        <f t="shared" ca="1" si="35"/>
        <v>0</v>
      </c>
      <c r="P89" s="17">
        <f t="shared" ca="1" si="36"/>
        <v>0</v>
      </c>
      <c r="Q89" s="5">
        <f t="shared" ca="1" si="37"/>
        <v>0</v>
      </c>
      <c r="R89" s="2">
        <f t="shared" ca="1" si="38"/>
        <v>0</v>
      </c>
      <c r="S89" s="2">
        <f t="shared" ca="1" si="39"/>
        <v>0</v>
      </c>
      <c r="T89" s="6">
        <f t="shared" ca="1" si="40"/>
        <v>1</v>
      </c>
      <c r="U89" s="5">
        <f t="shared" ca="1" si="41"/>
        <v>1</v>
      </c>
      <c r="V89" s="17">
        <f t="shared" ca="1" si="42"/>
        <v>0</v>
      </c>
      <c r="W89" s="5">
        <f t="shared" ca="1" si="43"/>
        <v>1</v>
      </c>
      <c r="X89" s="2">
        <f t="shared" ca="1" si="44"/>
        <v>0</v>
      </c>
      <c r="Y89" s="2">
        <f t="shared" ca="1" si="45"/>
        <v>0</v>
      </c>
      <c r="Z89" s="6">
        <f t="shared" ca="1" si="46"/>
        <v>0</v>
      </c>
      <c r="AA89" s="40"/>
    </row>
    <row r="90" spans="2:27" x14ac:dyDescent="0.3">
      <c r="B90" s="38"/>
      <c r="C90" s="24">
        <f t="shared" ca="1" si="25"/>
        <v>5</v>
      </c>
      <c r="D90" s="24" t="str">
        <f t="shared" ca="1" si="26"/>
        <v>Thriller</v>
      </c>
      <c r="E90" s="24">
        <f t="shared" ca="1" si="27"/>
        <v>1</v>
      </c>
      <c r="F90" s="24" t="str">
        <f t="shared" ca="1" si="28"/>
        <v>America</v>
      </c>
      <c r="G90" s="24">
        <f t="shared" ca="1" si="29"/>
        <v>2</v>
      </c>
      <c r="H90" s="24" t="str">
        <f t="shared" ca="1" si="30"/>
        <v>No</v>
      </c>
      <c r="I90" s="24">
        <f t="shared" ca="1" si="31"/>
        <v>2015</v>
      </c>
      <c r="J90" s="24"/>
      <c r="K90" s="24"/>
      <c r="L90" s="5">
        <f t="shared" ca="1" si="32"/>
        <v>0</v>
      </c>
      <c r="M90" s="2">
        <f t="shared" ca="1" si="33"/>
        <v>0</v>
      </c>
      <c r="N90" s="2">
        <f t="shared" ca="1" si="34"/>
        <v>0</v>
      </c>
      <c r="O90" s="16">
        <f t="shared" ca="1" si="35"/>
        <v>0</v>
      </c>
      <c r="P90" s="17">
        <f t="shared" ca="1" si="36"/>
        <v>1</v>
      </c>
      <c r="Q90" s="5">
        <f t="shared" ca="1" si="37"/>
        <v>1</v>
      </c>
      <c r="R90" s="2">
        <f t="shared" ca="1" si="38"/>
        <v>0</v>
      </c>
      <c r="S90" s="2">
        <f t="shared" ca="1" si="39"/>
        <v>0</v>
      </c>
      <c r="T90" s="6">
        <f t="shared" ca="1" si="40"/>
        <v>0</v>
      </c>
      <c r="U90" s="5">
        <f t="shared" ca="1" si="41"/>
        <v>0</v>
      </c>
      <c r="V90" s="17">
        <f t="shared" ca="1" si="42"/>
        <v>1</v>
      </c>
      <c r="W90" s="5">
        <f t="shared" ca="1" si="43"/>
        <v>0</v>
      </c>
      <c r="X90" s="2">
        <f t="shared" ca="1" si="44"/>
        <v>0</v>
      </c>
      <c r="Y90" s="2">
        <f t="shared" ca="1" si="45"/>
        <v>1</v>
      </c>
      <c r="Z90" s="6">
        <f t="shared" ca="1" si="46"/>
        <v>0</v>
      </c>
      <c r="AA90" s="40"/>
    </row>
    <row r="91" spans="2:27" x14ac:dyDescent="0.3">
      <c r="B91" s="38"/>
      <c r="C91" s="24">
        <f t="shared" ca="1" si="25"/>
        <v>5</v>
      </c>
      <c r="D91" s="24" t="str">
        <f t="shared" ca="1" si="26"/>
        <v>Thriller</v>
      </c>
      <c r="E91" s="24">
        <f t="shared" ca="1" si="27"/>
        <v>2</v>
      </c>
      <c r="F91" s="24" t="str">
        <f t="shared" ca="1" si="28"/>
        <v>Europe</v>
      </c>
      <c r="G91" s="24">
        <f t="shared" ca="1" si="29"/>
        <v>2</v>
      </c>
      <c r="H91" s="24" t="str">
        <f t="shared" ca="1" si="30"/>
        <v>No</v>
      </c>
      <c r="I91" s="24">
        <f t="shared" ca="1" si="31"/>
        <v>2013</v>
      </c>
      <c r="J91" s="24"/>
      <c r="K91" s="24"/>
      <c r="L91" s="5">
        <f t="shared" ca="1" si="32"/>
        <v>0</v>
      </c>
      <c r="M91" s="2">
        <f t="shared" ca="1" si="33"/>
        <v>0</v>
      </c>
      <c r="N91" s="2">
        <f t="shared" ca="1" si="34"/>
        <v>0</v>
      </c>
      <c r="O91" s="16">
        <f t="shared" ca="1" si="35"/>
        <v>0</v>
      </c>
      <c r="P91" s="17">
        <f t="shared" ca="1" si="36"/>
        <v>1</v>
      </c>
      <c r="Q91" s="5">
        <f t="shared" ca="1" si="37"/>
        <v>0</v>
      </c>
      <c r="R91" s="2">
        <f t="shared" ca="1" si="38"/>
        <v>1</v>
      </c>
      <c r="S91" s="2">
        <f t="shared" ca="1" si="39"/>
        <v>0</v>
      </c>
      <c r="T91" s="6">
        <f t="shared" ca="1" si="40"/>
        <v>0</v>
      </c>
      <c r="U91" s="5">
        <f t="shared" ca="1" si="41"/>
        <v>0</v>
      </c>
      <c r="V91" s="17">
        <f t="shared" ca="1" si="42"/>
        <v>1</v>
      </c>
      <c r="W91" s="5">
        <f t="shared" ca="1" si="43"/>
        <v>0</v>
      </c>
      <c r="X91" s="2">
        <f t="shared" ca="1" si="44"/>
        <v>0</v>
      </c>
      <c r="Y91" s="2">
        <f t="shared" ca="1" si="45"/>
        <v>1</v>
      </c>
      <c r="Z91" s="6">
        <f t="shared" ca="1" si="46"/>
        <v>0</v>
      </c>
      <c r="AA91" s="40"/>
    </row>
    <row r="92" spans="2:27" x14ac:dyDescent="0.3">
      <c r="B92" s="38"/>
      <c r="C92" s="24">
        <f t="shared" ca="1" si="25"/>
        <v>2</v>
      </c>
      <c r="D92" s="24" t="str">
        <f t="shared" ca="1" si="26"/>
        <v>Comedy</v>
      </c>
      <c r="E92" s="24">
        <f t="shared" ca="1" si="27"/>
        <v>2</v>
      </c>
      <c r="F92" s="24" t="str">
        <f t="shared" ca="1" si="28"/>
        <v>Europe</v>
      </c>
      <c r="G92" s="24">
        <f t="shared" ca="1" si="29"/>
        <v>2</v>
      </c>
      <c r="H92" s="24" t="str">
        <f t="shared" ca="1" si="30"/>
        <v>No</v>
      </c>
      <c r="I92" s="24">
        <f t="shared" ca="1" si="31"/>
        <v>2011</v>
      </c>
      <c r="J92" s="24"/>
      <c r="K92" s="24"/>
      <c r="L92" s="5">
        <f t="shared" ca="1" si="32"/>
        <v>0</v>
      </c>
      <c r="M92" s="2">
        <f t="shared" ca="1" si="33"/>
        <v>0</v>
      </c>
      <c r="N92" s="2">
        <f t="shared" ca="1" si="34"/>
        <v>1</v>
      </c>
      <c r="O92" s="16">
        <f t="shared" ca="1" si="35"/>
        <v>0</v>
      </c>
      <c r="P92" s="17">
        <f t="shared" ca="1" si="36"/>
        <v>0</v>
      </c>
      <c r="Q92" s="5">
        <f t="shared" ca="1" si="37"/>
        <v>0</v>
      </c>
      <c r="R92" s="2">
        <f t="shared" ca="1" si="38"/>
        <v>1</v>
      </c>
      <c r="S92" s="2">
        <f t="shared" ca="1" si="39"/>
        <v>0</v>
      </c>
      <c r="T92" s="6">
        <f t="shared" ca="1" si="40"/>
        <v>0</v>
      </c>
      <c r="U92" s="5">
        <f t="shared" ca="1" si="41"/>
        <v>0</v>
      </c>
      <c r="V92" s="17">
        <f t="shared" ca="1" si="42"/>
        <v>1</v>
      </c>
      <c r="W92" s="5">
        <f t="shared" ca="1" si="43"/>
        <v>0</v>
      </c>
      <c r="X92" s="2">
        <f t="shared" ca="1" si="44"/>
        <v>0</v>
      </c>
      <c r="Y92" s="2">
        <f t="shared" ca="1" si="45"/>
        <v>1</v>
      </c>
      <c r="Z92" s="6">
        <f t="shared" ca="1" si="46"/>
        <v>0</v>
      </c>
      <c r="AA92" s="40"/>
    </row>
    <row r="93" spans="2:27" ht="15" thickBot="1" x14ac:dyDescent="0.35">
      <c r="B93" s="38"/>
      <c r="C93" s="24">
        <f t="shared" ca="1" si="25"/>
        <v>5</v>
      </c>
      <c r="D93" s="24" t="str">
        <f t="shared" ca="1" si="26"/>
        <v>Thriller</v>
      </c>
      <c r="E93" s="24">
        <f t="shared" ca="1" si="27"/>
        <v>2</v>
      </c>
      <c r="F93" s="24" t="str">
        <f t="shared" ca="1" si="28"/>
        <v>Europe</v>
      </c>
      <c r="G93" s="24">
        <f t="shared" ca="1" si="29"/>
        <v>1</v>
      </c>
      <c r="H93" s="24" t="str">
        <f t="shared" ca="1" si="30"/>
        <v>Yes</v>
      </c>
      <c r="I93" s="24">
        <f t="shared" ca="1" si="31"/>
        <v>2014</v>
      </c>
      <c r="J93" s="24"/>
      <c r="K93" s="24"/>
      <c r="L93" s="11">
        <f t="shared" ca="1" si="32"/>
        <v>0</v>
      </c>
      <c r="M93" s="12">
        <f ca="1">IF(D93="Action",1,0)</f>
        <v>0</v>
      </c>
      <c r="N93" s="12">
        <f t="shared" ca="1" si="34"/>
        <v>0</v>
      </c>
      <c r="O93" s="16">
        <f t="shared" ca="1" si="35"/>
        <v>0</v>
      </c>
      <c r="P93" s="18">
        <f t="shared" ca="1" si="36"/>
        <v>1</v>
      </c>
      <c r="Q93" s="5">
        <f t="shared" ca="1" si="37"/>
        <v>0</v>
      </c>
      <c r="R93" s="2">
        <f t="shared" ca="1" si="38"/>
        <v>1</v>
      </c>
      <c r="S93" s="2">
        <f t="shared" ca="1" si="39"/>
        <v>0</v>
      </c>
      <c r="T93" s="6">
        <f t="shared" ca="1" si="40"/>
        <v>0</v>
      </c>
      <c r="U93" s="5">
        <f t="shared" ca="1" si="41"/>
        <v>1</v>
      </c>
      <c r="V93" s="17">
        <f t="shared" ca="1" si="42"/>
        <v>0</v>
      </c>
      <c r="W93" s="5">
        <f t="shared" ca="1" si="43"/>
        <v>0</v>
      </c>
      <c r="X93" s="2">
        <f t="shared" ca="1" si="44"/>
        <v>0</v>
      </c>
      <c r="Y93" s="2">
        <f t="shared" ca="1" si="45"/>
        <v>1</v>
      </c>
      <c r="Z93" s="6">
        <f t="shared" ca="1" si="46"/>
        <v>0</v>
      </c>
      <c r="AA93" s="40"/>
    </row>
    <row r="94" spans="2:27" ht="15" thickBot="1" x14ac:dyDescent="0.35">
      <c r="B94" s="38"/>
      <c r="C94" s="24"/>
      <c r="D94" s="24"/>
      <c r="E94" s="24"/>
      <c r="F94" s="24"/>
      <c r="G94" s="24"/>
      <c r="H94" s="24"/>
      <c r="I94" s="24"/>
      <c r="J94" s="24"/>
      <c r="K94" s="24" t="s">
        <v>23</v>
      </c>
      <c r="L94" s="9">
        <f ca="1">SUM(L58:L93)</f>
        <v>10</v>
      </c>
      <c r="M94" s="10">
        <f t="shared" ref="M94" ca="1" si="47">SUM(M58:M93)</f>
        <v>8</v>
      </c>
      <c r="N94" s="10">
        <f t="shared" ref="N94" ca="1" si="48">SUM(N58:N93)</f>
        <v>7</v>
      </c>
      <c r="O94" s="14">
        <f ca="1">SUM(O58:O93)</f>
        <v>3</v>
      </c>
      <c r="P94" s="14">
        <f t="shared" ref="P94" ca="1" si="49">SUM(P58:P93)</f>
        <v>8</v>
      </c>
      <c r="Q94" s="21">
        <f ca="1">SUM(Q58:Q93)</f>
        <v>8</v>
      </c>
      <c r="R94" s="22">
        <f t="shared" ref="R94" ca="1" si="50">SUM(R58:R93)</f>
        <v>10</v>
      </c>
      <c r="S94" s="22">
        <f t="shared" ref="S94" ca="1" si="51">SUM(S58:S93)</f>
        <v>4</v>
      </c>
      <c r="T94" s="23">
        <f ca="1">SUM(T58:T93)</f>
        <v>14</v>
      </c>
      <c r="U94" s="21">
        <f ca="1">SUM(U58:U93)</f>
        <v>21</v>
      </c>
      <c r="V94" s="27">
        <f ca="1">SUM(V58:V93)</f>
        <v>15</v>
      </c>
      <c r="W94" s="21">
        <f ca="1">SUM(W58:W93)</f>
        <v>11</v>
      </c>
      <c r="X94" s="22">
        <f t="shared" ref="X94" ca="1" si="52">SUM(X58:X93)</f>
        <v>5</v>
      </c>
      <c r="Y94" s="22">
        <f t="shared" ref="Y94" ca="1" si="53">SUM(Y58:Y93)</f>
        <v>13</v>
      </c>
      <c r="Z94" s="23">
        <f t="shared" ref="Z94" ca="1" si="54">SUM(Z58:Z93)</f>
        <v>7</v>
      </c>
      <c r="AA94" s="41"/>
    </row>
    <row r="95" spans="2:27" x14ac:dyDescent="0.3">
      <c r="B95" s="38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40"/>
    </row>
    <row r="96" spans="2:27" ht="15" thickBot="1" x14ac:dyDescent="0.35">
      <c r="B96" s="38"/>
      <c r="C96" s="24"/>
      <c r="D96" s="24"/>
      <c r="E96" s="24"/>
      <c r="F96" s="24"/>
      <c r="G96" s="24"/>
      <c r="H96" s="24"/>
      <c r="I96" s="24"/>
      <c r="J96" s="24"/>
      <c r="K96" s="24"/>
      <c r="L96" s="24">
        <f ca="1">L94</f>
        <v>10</v>
      </c>
      <c r="M96" s="24" t="str">
        <f>L57</f>
        <v>Drama</v>
      </c>
      <c r="N96" s="24">
        <f ca="1">MAX(L96:L100)</f>
        <v>10</v>
      </c>
      <c r="O96" s="24"/>
      <c r="P96" s="24"/>
      <c r="Q96" s="24"/>
      <c r="R96" s="24">
        <f ca="1">Q94</f>
        <v>8</v>
      </c>
      <c r="S96" s="24" t="s">
        <v>9</v>
      </c>
      <c r="T96" s="32">
        <f ca="1">MAX(R96:R99)</f>
        <v>14</v>
      </c>
      <c r="U96" s="24">
        <f ca="1">U94</f>
        <v>21</v>
      </c>
      <c r="V96" s="24" t="s">
        <v>26</v>
      </c>
      <c r="W96" s="24">
        <f ca="1">W94</f>
        <v>11</v>
      </c>
      <c r="X96" s="13" t="s">
        <v>28</v>
      </c>
      <c r="Y96" s="24"/>
      <c r="Z96" s="24">
        <f ca="1">MAX(W96:W99)</f>
        <v>13</v>
      </c>
      <c r="AA96" s="40"/>
    </row>
    <row r="97" spans="2:27" ht="15" thickBot="1" x14ac:dyDescent="0.35">
      <c r="B97" s="38"/>
      <c r="C97" s="24"/>
      <c r="D97" s="24"/>
      <c r="E97" s="24"/>
      <c r="F97" s="24"/>
      <c r="G97" s="24"/>
      <c r="H97" s="24"/>
      <c r="I97" s="24"/>
      <c r="J97" s="24"/>
      <c r="K97" s="24"/>
      <c r="L97" s="24">
        <f ca="1">M94</f>
        <v>8</v>
      </c>
      <c r="M97" s="24" t="str">
        <f>M57</f>
        <v>Action</v>
      </c>
      <c r="N97" s="24"/>
      <c r="O97" s="24"/>
      <c r="P97" s="42" t="str">
        <f ca="1">VLOOKUP(N96,L96:M100,2)</f>
        <v>Thriller</v>
      </c>
      <c r="Q97" s="24"/>
      <c r="R97" s="24">
        <f ca="1">R94</f>
        <v>10</v>
      </c>
      <c r="S97" s="24" t="s">
        <v>10</v>
      </c>
      <c r="T97" s="33" t="str">
        <f ca="1">VLOOKUP(T96,R96:S99,2)</f>
        <v>Africa</v>
      </c>
      <c r="U97" s="24">
        <f ca="1">V94</f>
        <v>15</v>
      </c>
      <c r="V97" s="24" t="s">
        <v>27</v>
      </c>
      <c r="W97" s="24">
        <f ca="1">X94</f>
        <v>5</v>
      </c>
      <c r="X97" s="13" t="s">
        <v>29</v>
      </c>
      <c r="Y97" s="24"/>
      <c r="Z97" s="42" t="str">
        <f ca="1">VLOOKUP(Z96,W96:X99,2)</f>
        <v>2011 - 2015</v>
      </c>
      <c r="AA97" s="40"/>
    </row>
    <row r="98" spans="2:27" ht="15" thickBot="1" x14ac:dyDescent="0.35">
      <c r="B98" s="38"/>
      <c r="C98" s="24"/>
      <c r="D98" s="24"/>
      <c r="E98" s="24"/>
      <c r="F98" s="24"/>
      <c r="G98" s="24"/>
      <c r="H98" s="24"/>
      <c r="I98" s="24"/>
      <c r="J98" s="24"/>
      <c r="K98" s="24"/>
      <c r="L98" s="24">
        <f ca="1">N94</f>
        <v>7</v>
      </c>
      <c r="M98" s="24" t="str">
        <f>N57</f>
        <v>Comedy</v>
      </c>
      <c r="N98" s="24"/>
      <c r="O98" s="24"/>
      <c r="P98" s="24"/>
      <c r="Q98" s="24"/>
      <c r="R98" s="24">
        <f ca="1">S94</f>
        <v>4</v>
      </c>
      <c r="S98" s="24" t="s">
        <v>11</v>
      </c>
      <c r="T98" s="24"/>
      <c r="U98" s="24">
        <f ca="1">MAX(U96:U97)</f>
        <v>21</v>
      </c>
      <c r="V98" s="34" t="str">
        <f ca="1">VLOOKUP(U98,U96:V97,2)</f>
        <v>Yes</v>
      </c>
      <c r="W98" s="24">
        <f ca="1">Y94</f>
        <v>13</v>
      </c>
      <c r="X98" s="24" t="s">
        <v>30</v>
      </c>
      <c r="Y98" s="24"/>
      <c r="Z98" s="24"/>
      <c r="AA98" s="40"/>
    </row>
    <row r="99" spans="2:27" x14ac:dyDescent="0.3">
      <c r="B99" s="38"/>
      <c r="C99" s="24"/>
      <c r="D99" s="24"/>
      <c r="E99" s="24"/>
      <c r="F99" s="24"/>
      <c r="G99" s="24"/>
      <c r="H99" s="24"/>
      <c r="I99" s="24"/>
      <c r="J99" s="24"/>
      <c r="K99" s="24"/>
      <c r="L99" s="24">
        <f ca="1">O94</f>
        <v>3</v>
      </c>
      <c r="M99" s="24" t="s">
        <v>6</v>
      </c>
      <c r="N99" s="24"/>
      <c r="O99" s="24"/>
      <c r="P99" s="24"/>
      <c r="Q99" s="24"/>
      <c r="R99" s="24">
        <f ca="1">T94</f>
        <v>14</v>
      </c>
      <c r="S99" s="24" t="s">
        <v>12</v>
      </c>
      <c r="T99" s="24"/>
      <c r="U99" s="24"/>
      <c r="V99" s="24"/>
      <c r="W99" s="24">
        <f ca="1">Z94</f>
        <v>7</v>
      </c>
      <c r="X99" s="24" t="s">
        <v>31</v>
      </c>
      <c r="Y99" s="24"/>
      <c r="Z99" s="24"/>
      <c r="AA99" s="40"/>
    </row>
    <row r="100" spans="2:27" x14ac:dyDescent="0.3">
      <c r="B100" s="38"/>
      <c r="C100" s="24"/>
      <c r="D100" s="24"/>
      <c r="E100" s="24"/>
      <c r="F100" s="24"/>
      <c r="G100" s="24"/>
      <c r="H100" s="24"/>
      <c r="I100" s="24"/>
      <c r="J100" s="24"/>
      <c r="K100" s="24"/>
      <c r="L100" s="24">
        <f ca="1">P94</f>
        <v>8</v>
      </c>
      <c r="M100" s="24" t="str">
        <f>P57</f>
        <v>Thriller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40"/>
    </row>
    <row r="101" spans="2:27" ht="15" thickBot="1" x14ac:dyDescent="0.35">
      <c r="B101" s="43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5"/>
    </row>
    <row r="104" spans="2:27" ht="15" thickBot="1" x14ac:dyDescent="0.35"/>
    <row r="105" spans="2:27" ht="15" thickBot="1" x14ac:dyDescent="0.35">
      <c r="B105" s="76" t="s">
        <v>35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8"/>
    </row>
    <row r="106" spans="2:27" ht="15" thickBot="1" x14ac:dyDescent="0.35">
      <c r="B106" s="35"/>
      <c r="C106" s="36"/>
      <c r="D106" s="36"/>
      <c r="E106" s="37"/>
      <c r="F106" s="36"/>
      <c r="G106" s="3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4"/>
    </row>
    <row r="107" spans="2:27" ht="15" thickBot="1" x14ac:dyDescent="0.35">
      <c r="B107" s="38"/>
      <c r="C107" s="24"/>
      <c r="D107" s="24"/>
      <c r="E107" s="24"/>
      <c r="F107" s="24"/>
      <c r="G107" s="24"/>
      <c r="H107" s="24"/>
      <c r="I107" s="24"/>
      <c r="J107" s="24"/>
      <c r="K107" s="24"/>
      <c r="L107" s="79" t="s">
        <v>24</v>
      </c>
      <c r="M107" s="80"/>
      <c r="N107" s="80"/>
      <c r="O107" s="80"/>
      <c r="P107" s="80"/>
      <c r="Q107" s="81" t="s">
        <v>25</v>
      </c>
      <c r="R107" s="82"/>
      <c r="S107" s="82"/>
      <c r="T107" s="83"/>
      <c r="U107" s="79" t="s">
        <v>2</v>
      </c>
      <c r="V107" s="84"/>
      <c r="W107" s="79" t="s">
        <v>32</v>
      </c>
      <c r="X107" s="80"/>
      <c r="Y107" s="80"/>
      <c r="Z107" s="84"/>
      <c r="AA107" s="39"/>
    </row>
    <row r="108" spans="2:27" ht="15" thickBot="1" x14ac:dyDescent="0.35">
      <c r="B108" s="38"/>
      <c r="C108" s="24"/>
      <c r="D108" s="24" t="s">
        <v>0</v>
      </c>
      <c r="E108" s="24" t="s">
        <v>21</v>
      </c>
      <c r="F108" s="24" t="s">
        <v>1</v>
      </c>
      <c r="G108" s="24" t="s">
        <v>22</v>
      </c>
      <c r="H108" s="24" t="s">
        <v>2</v>
      </c>
      <c r="I108" s="24" t="s">
        <v>3</v>
      </c>
      <c r="J108" s="24"/>
      <c r="K108" s="24"/>
      <c r="L108" s="9" t="s">
        <v>7</v>
      </c>
      <c r="M108" s="10" t="s">
        <v>4</v>
      </c>
      <c r="N108" s="10" t="s">
        <v>5</v>
      </c>
      <c r="O108" s="14" t="s">
        <v>6</v>
      </c>
      <c r="P108" s="14" t="s">
        <v>8</v>
      </c>
      <c r="Q108" s="19" t="s">
        <v>9</v>
      </c>
      <c r="R108" s="15" t="s">
        <v>10</v>
      </c>
      <c r="S108" s="15" t="s">
        <v>11</v>
      </c>
      <c r="T108" s="20" t="s">
        <v>12</v>
      </c>
      <c r="U108" s="25" t="s">
        <v>26</v>
      </c>
      <c r="V108" s="26" t="s">
        <v>27</v>
      </c>
      <c r="W108" s="28" t="s">
        <v>28</v>
      </c>
      <c r="X108" s="29" t="s">
        <v>29</v>
      </c>
      <c r="Y108" s="30" t="s">
        <v>30</v>
      </c>
      <c r="Z108" s="31" t="s">
        <v>31</v>
      </c>
      <c r="AA108" s="40"/>
    </row>
    <row r="109" spans="2:27" x14ac:dyDescent="0.3">
      <c r="B109" s="38"/>
      <c r="C109" s="24">
        <f ca="1">RANDBETWEEN(1,5)</f>
        <v>4</v>
      </c>
      <c r="D109" s="24" t="str">
        <f ca="1">VLOOKUP(C109,$AC$6:$AD$10,2)</f>
        <v>Drama</v>
      </c>
      <c r="E109" s="24">
        <f ca="1">RANDBETWEEN(1,4)</f>
        <v>3</v>
      </c>
      <c r="F109" s="24" t="str">
        <f ca="1">VLOOKUP(E109,$AE$6:$AF$9,2)</f>
        <v>Asia</v>
      </c>
      <c r="G109" s="24">
        <f ca="1">RANDBETWEEN(1,2)</f>
        <v>2</v>
      </c>
      <c r="H109" s="24" t="str">
        <f ca="1">IF(G109=1,"Yes","No")</f>
        <v>No</v>
      </c>
      <c r="I109" s="24">
        <f ca="1">RANDBETWEEN(2000,2020)</f>
        <v>2007</v>
      </c>
      <c r="J109" s="24"/>
      <c r="K109" s="24"/>
      <c r="L109" s="7">
        <f ca="1">IF(D109="Drama",1,0)</f>
        <v>1</v>
      </c>
      <c r="M109" s="8">
        <f ca="1">IF(D109="Action",1,0)</f>
        <v>0</v>
      </c>
      <c r="N109" s="8">
        <f ca="1">IF(D109="Comedy",1,0)</f>
        <v>0</v>
      </c>
      <c r="O109" s="16">
        <f ca="1">IF(D109="Horror",1,0)</f>
        <v>0</v>
      </c>
      <c r="P109" s="16">
        <f ca="1">IF(D109="Thriller",1,0)</f>
        <v>0</v>
      </c>
      <c r="Q109" s="5">
        <f ca="1">IF(F109="America",1,0)</f>
        <v>0</v>
      </c>
      <c r="R109" s="2">
        <f ca="1">IF(F109="Europe",1,0)</f>
        <v>0</v>
      </c>
      <c r="S109" s="2">
        <f ca="1">IF(F109="Asia",1,0)</f>
        <v>1</v>
      </c>
      <c r="T109" s="6">
        <f ca="1">IF(F109="Africa",1,0)</f>
        <v>0</v>
      </c>
      <c r="U109" s="5">
        <f ca="1">IF(H109="Yes",1,0)</f>
        <v>0</v>
      </c>
      <c r="V109" s="17">
        <f ca="1">IF(H109="No",1,0)</f>
        <v>1</v>
      </c>
      <c r="W109" s="5">
        <f ca="1">IF(AND(I109&gt;=2000,I109&lt;2006),1,0)</f>
        <v>0</v>
      </c>
      <c r="X109" s="2">
        <f ca="1">IF(AND(I109&gt;=2006,I109&lt;2011),1,0)</f>
        <v>1</v>
      </c>
      <c r="Y109" s="2">
        <f ca="1">IF(AND(I109&gt;=2011,I109&lt;2016),1,0)</f>
        <v>0</v>
      </c>
      <c r="Z109" s="6">
        <f ca="1">IF(AND(I109&gt;=2016,I109&lt;=2020),1,0)</f>
        <v>0</v>
      </c>
      <c r="AA109" s="40"/>
    </row>
    <row r="110" spans="2:27" x14ac:dyDescent="0.3">
      <c r="B110" s="38"/>
      <c r="C110" s="24">
        <f t="shared" ref="C110:C144" ca="1" si="55">RANDBETWEEN(1,5)</f>
        <v>4</v>
      </c>
      <c r="D110" s="24" t="str">
        <f t="shared" ref="D110:D144" ca="1" si="56">VLOOKUP(C110,$AC$6:$AD$10,2)</f>
        <v>Drama</v>
      </c>
      <c r="E110" s="24">
        <f t="shared" ref="E110:E144" ca="1" si="57">RANDBETWEEN(1,4)</f>
        <v>3</v>
      </c>
      <c r="F110" s="24" t="str">
        <f t="shared" ref="F110:F144" ca="1" si="58">VLOOKUP(E110,$AE$6:$AF$9,2)</f>
        <v>Asia</v>
      </c>
      <c r="G110" s="24">
        <f t="shared" ref="G110:G144" ca="1" si="59">RANDBETWEEN(1,2)</f>
        <v>2</v>
      </c>
      <c r="H110" s="24" t="str">
        <f t="shared" ref="H110:H144" ca="1" si="60">IF(G110=1,"Yes","No")</f>
        <v>No</v>
      </c>
      <c r="I110" s="24">
        <f t="shared" ref="I110:I144" ca="1" si="61">RANDBETWEEN(2000,2020)</f>
        <v>2020</v>
      </c>
      <c r="J110" s="24"/>
      <c r="K110" s="24"/>
      <c r="L110" s="5">
        <f t="shared" ref="L110:L144" ca="1" si="62">IF(D110="Drama",1,0)</f>
        <v>1</v>
      </c>
      <c r="M110" s="2">
        <f t="shared" ref="M110:M143" ca="1" si="63">IF(D110="Action",1,0)</f>
        <v>0</v>
      </c>
      <c r="N110" s="2">
        <f t="shared" ref="N110:N144" ca="1" si="64">IF(D110="Comedy",1,0)</f>
        <v>0</v>
      </c>
      <c r="O110" s="16">
        <f t="shared" ref="O110:O144" ca="1" si="65">IF(D110="Horror",1,0)</f>
        <v>0</v>
      </c>
      <c r="P110" s="17">
        <f t="shared" ref="P110:P144" ca="1" si="66">IF(D110="Thriller",1,0)</f>
        <v>0</v>
      </c>
      <c r="Q110" s="5">
        <f t="shared" ref="Q110:Q144" ca="1" si="67">IF(F110="America",1,0)</f>
        <v>0</v>
      </c>
      <c r="R110" s="2">
        <f t="shared" ref="R110:R144" ca="1" si="68">IF(F110="Europe",1,0)</f>
        <v>0</v>
      </c>
      <c r="S110" s="2">
        <f t="shared" ref="S110:S144" ca="1" si="69">IF(F110="Asia",1,0)</f>
        <v>1</v>
      </c>
      <c r="T110" s="6">
        <f t="shared" ref="T110:T144" ca="1" si="70">IF(F110="Africa",1,0)</f>
        <v>0</v>
      </c>
      <c r="U110" s="5">
        <f t="shared" ref="U110:U144" ca="1" si="71">IF(H110="Yes",1,0)</f>
        <v>0</v>
      </c>
      <c r="V110" s="17">
        <f t="shared" ref="V110:V144" ca="1" si="72">IF(H110="No",1,0)</f>
        <v>1</v>
      </c>
      <c r="W110" s="5">
        <f t="shared" ref="W110:W144" ca="1" si="73">IF(AND(I110&gt;=2000,I110&lt;2006),1,0)</f>
        <v>0</v>
      </c>
      <c r="X110" s="2">
        <f t="shared" ref="X110:X144" ca="1" si="74">IF(AND(I110&gt;=2006,I110&lt;2011),1,0)</f>
        <v>0</v>
      </c>
      <c r="Y110" s="2">
        <f t="shared" ref="Y110:Y144" ca="1" si="75">IF(AND(I110&gt;=2011,I110&lt;2016),1,0)</f>
        <v>0</v>
      </c>
      <c r="Z110" s="6">
        <f t="shared" ref="Z110:Z144" ca="1" si="76">IF(AND(I110&gt;=2016,I110&lt;=2020),1,0)</f>
        <v>1</v>
      </c>
      <c r="AA110" s="40"/>
    </row>
    <row r="111" spans="2:27" x14ac:dyDescent="0.3">
      <c r="B111" s="38"/>
      <c r="C111" s="24">
        <f t="shared" ca="1" si="55"/>
        <v>5</v>
      </c>
      <c r="D111" s="24" t="str">
        <f t="shared" ca="1" si="56"/>
        <v>Thriller</v>
      </c>
      <c r="E111" s="24">
        <f t="shared" ca="1" si="57"/>
        <v>2</v>
      </c>
      <c r="F111" s="24" t="str">
        <f t="shared" ca="1" si="58"/>
        <v>Europe</v>
      </c>
      <c r="G111" s="24">
        <f t="shared" ca="1" si="59"/>
        <v>2</v>
      </c>
      <c r="H111" s="24" t="str">
        <f t="shared" ca="1" si="60"/>
        <v>No</v>
      </c>
      <c r="I111" s="24">
        <f t="shared" ca="1" si="61"/>
        <v>2013</v>
      </c>
      <c r="J111" s="24"/>
      <c r="K111" s="24"/>
      <c r="L111" s="5">
        <f t="shared" ca="1" si="62"/>
        <v>0</v>
      </c>
      <c r="M111" s="2">
        <f t="shared" ca="1" si="63"/>
        <v>0</v>
      </c>
      <c r="N111" s="2">
        <f t="shared" ca="1" si="64"/>
        <v>0</v>
      </c>
      <c r="O111" s="16">
        <f t="shared" ca="1" si="65"/>
        <v>0</v>
      </c>
      <c r="P111" s="17">
        <f t="shared" ca="1" si="66"/>
        <v>1</v>
      </c>
      <c r="Q111" s="5">
        <f t="shared" ca="1" si="67"/>
        <v>0</v>
      </c>
      <c r="R111" s="2">
        <f t="shared" ca="1" si="68"/>
        <v>1</v>
      </c>
      <c r="S111" s="2">
        <f t="shared" ca="1" si="69"/>
        <v>0</v>
      </c>
      <c r="T111" s="6">
        <f t="shared" ca="1" si="70"/>
        <v>0</v>
      </c>
      <c r="U111" s="5">
        <f t="shared" ca="1" si="71"/>
        <v>0</v>
      </c>
      <c r="V111" s="17">
        <f t="shared" ca="1" si="72"/>
        <v>1</v>
      </c>
      <c r="W111" s="5">
        <f t="shared" ca="1" si="73"/>
        <v>0</v>
      </c>
      <c r="X111" s="2">
        <f t="shared" ca="1" si="74"/>
        <v>0</v>
      </c>
      <c r="Y111" s="2">
        <f t="shared" ca="1" si="75"/>
        <v>1</v>
      </c>
      <c r="Z111" s="6">
        <f t="shared" ca="1" si="76"/>
        <v>0</v>
      </c>
      <c r="AA111" s="40"/>
    </row>
    <row r="112" spans="2:27" x14ac:dyDescent="0.3">
      <c r="B112" s="38"/>
      <c r="C112" s="24">
        <f t="shared" ca="1" si="55"/>
        <v>5</v>
      </c>
      <c r="D112" s="24" t="str">
        <f t="shared" ca="1" si="56"/>
        <v>Thriller</v>
      </c>
      <c r="E112" s="24">
        <f t="shared" ca="1" si="57"/>
        <v>3</v>
      </c>
      <c r="F112" s="24" t="str">
        <f t="shared" ca="1" si="58"/>
        <v>Asia</v>
      </c>
      <c r="G112" s="24">
        <f t="shared" ca="1" si="59"/>
        <v>1</v>
      </c>
      <c r="H112" s="24" t="str">
        <f t="shared" ca="1" si="60"/>
        <v>Yes</v>
      </c>
      <c r="I112" s="24">
        <f t="shared" ca="1" si="61"/>
        <v>2016</v>
      </c>
      <c r="J112" s="24"/>
      <c r="K112" s="24"/>
      <c r="L112" s="5">
        <f t="shared" ca="1" si="62"/>
        <v>0</v>
      </c>
      <c r="M112" s="2">
        <f t="shared" ca="1" si="63"/>
        <v>0</v>
      </c>
      <c r="N112" s="2">
        <f t="shared" ca="1" si="64"/>
        <v>0</v>
      </c>
      <c r="O112" s="16">
        <f t="shared" ca="1" si="65"/>
        <v>0</v>
      </c>
      <c r="P112" s="17">
        <f t="shared" ca="1" si="66"/>
        <v>1</v>
      </c>
      <c r="Q112" s="5">
        <f t="shared" ca="1" si="67"/>
        <v>0</v>
      </c>
      <c r="R112" s="2">
        <f t="shared" ca="1" si="68"/>
        <v>0</v>
      </c>
      <c r="S112" s="2">
        <f t="shared" ca="1" si="69"/>
        <v>1</v>
      </c>
      <c r="T112" s="6">
        <f t="shared" ca="1" si="70"/>
        <v>0</v>
      </c>
      <c r="U112" s="5">
        <f t="shared" ca="1" si="71"/>
        <v>1</v>
      </c>
      <c r="V112" s="17">
        <f t="shared" ca="1" si="72"/>
        <v>0</v>
      </c>
      <c r="W112" s="5">
        <f t="shared" ca="1" si="73"/>
        <v>0</v>
      </c>
      <c r="X112" s="2">
        <f t="shared" ca="1" si="74"/>
        <v>0</v>
      </c>
      <c r="Y112" s="2">
        <f t="shared" ca="1" si="75"/>
        <v>0</v>
      </c>
      <c r="Z112" s="6">
        <f t="shared" ca="1" si="76"/>
        <v>1</v>
      </c>
      <c r="AA112" s="40"/>
    </row>
    <row r="113" spans="2:27" x14ac:dyDescent="0.3">
      <c r="B113" s="38"/>
      <c r="C113" s="24">
        <f t="shared" ca="1" si="55"/>
        <v>4</v>
      </c>
      <c r="D113" s="24" t="str">
        <f t="shared" ca="1" si="56"/>
        <v>Drama</v>
      </c>
      <c r="E113" s="24">
        <f t="shared" ca="1" si="57"/>
        <v>4</v>
      </c>
      <c r="F113" s="24" t="str">
        <f t="shared" ca="1" si="58"/>
        <v>Africa</v>
      </c>
      <c r="G113" s="24">
        <f t="shared" ca="1" si="59"/>
        <v>1</v>
      </c>
      <c r="H113" s="24" t="str">
        <f t="shared" ca="1" si="60"/>
        <v>Yes</v>
      </c>
      <c r="I113" s="24">
        <f t="shared" ca="1" si="61"/>
        <v>2004</v>
      </c>
      <c r="J113" s="24"/>
      <c r="K113" s="24"/>
      <c r="L113" s="5">
        <f t="shared" ca="1" si="62"/>
        <v>1</v>
      </c>
      <c r="M113" s="2">
        <f t="shared" ca="1" si="63"/>
        <v>0</v>
      </c>
      <c r="N113" s="2">
        <f t="shared" ca="1" si="64"/>
        <v>0</v>
      </c>
      <c r="O113" s="16">
        <f t="shared" ca="1" si="65"/>
        <v>0</v>
      </c>
      <c r="P113" s="17">
        <f t="shared" ca="1" si="66"/>
        <v>0</v>
      </c>
      <c r="Q113" s="5">
        <f t="shared" ca="1" si="67"/>
        <v>0</v>
      </c>
      <c r="R113" s="2">
        <f t="shared" ca="1" si="68"/>
        <v>0</v>
      </c>
      <c r="S113" s="2">
        <f t="shared" ca="1" si="69"/>
        <v>0</v>
      </c>
      <c r="T113" s="6">
        <f t="shared" ca="1" si="70"/>
        <v>1</v>
      </c>
      <c r="U113" s="5">
        <f t="shared" ca="1" si="71"/>
        <v>1</v>
      </c>
      <c r="V113" s="17">
        <f t="shared" ca="1" si="72"/>
        <v>0</v>
      </c>
      <c r="W113" s="5">
        <f t="shared" ca="1" si="73"/>
        <v>1</v>
      </c>
      <c r="X113" s="2">
        <f t="shared" ca="1" si="74"/>
        <v>0</v>
      </c>
      <c r="Y113" s="2">
        <f t="shared" ca="1" si="75"/>
        <v>0</v>
      </c>
      <c r="Z113" s="6">
        <f t="shared" ca="1" si="76"/>
        <v>0</v>
      </c>
      <c r="AA113" s="40"/>
    </row>
    <row r="114" spans="2:27" x14ac:dyDescent="0.3">
      <c r="B114" s="38"/>
      <c r="C114" s="24">
        <f t="shared" ca="1" si="55"/>
        <v>1</v>
      </c>
      <c r="D114" s="24" t="str">
        <f t="shared" ca="1" si="56"/>
        <v>Action</v>
      </c>
      <c r="E114" s="24">
        <f t="shared" ca="1" si="57"/>
        <v>4</v>
      </c>
      <c r="F114" s="24" t="str">
        <f t="shared" ca="1" si="58"/>
        <v>Africa</v>
      </c>
      <c r="G114" s="24">
        <f t="shared" ca="1" si="59"/>
        <v>2</v>
      </c>
      <c r="H114" s="24" t="str">
        <f t="shared" ca="1" si="60"/>
        <v>No</v>
      </c>
      <c r="I114" s="24">
        <f t="shared" ca="1" si="61"/>
        <v>2011</v>
      </c>
      <c r="J114" s="24"/>
      <c r="K114" s="24"/>
      <c r="L114" s="5">
        <f t="shared" ca="1" si="62"/>
        <v>0</v>
      </c>
      <c r="M114" s="2">
        <f t="shared" ca="1" si="63"/>
        <v>1</v>
      </c>
      <c r="N114" s="2">
        <f t="shared" ca="1" si="64"/>
        <v>0</v>
      </c>
      <c r="O114" s="16">
        <f t="shared" ca="1" si="65"/>
        <v>0</v>
      </c>
      <c r="P114" s="17">
        <f t="shared" ca="1" si="66"/>
        <v>0</v>
      </c>
      <c r="Q114" s="5">
        <f t="shared" ca="1" si="67"/>
        <v>0</v>
      </c>
      <c r="R114" s="2">
        <f t="shared" ca="1" si="68"/>
        <v>0</v>
      </c>
      <c r="S114" s="2">
        <f t="shared" ca="1" si="69"/>
        <v>0</v>
      </c>
      <c r="T114" s="6">
        <f t="shared" ca="1" si="70"/>
        <v>1</v>
      </c>
      <c r="U114" s="5">
        <f t="shared" ca="1" si="71"/>
        <v>0</v>
      </c>
      <c r="V114" s="17">
        <f t="shared" ca="1" si="72"/>
        <v>1</v>
      </c>
      <c r="W114" s="5">
        <f t="shared" ca="1" si="73"/>
        <v>0</v>
      </c>
      <c r="X114" s="2">
        <f t="shared" ca="1" si="74"/>
        <v>0</v>
      </c>
      <c r="Y114" s="2">
        <f t="shared" ca="1" si="75"/>
        <v>1</v>
      </c>
      <c r="Z114" s="6">
        <f t="shared" ca="1" si="76"/>
        <v>0</v>
      </c>
      <c r="AA114" s="40"/>
    </row>
    <row r="115" spans="2:27" x14ac:dyDescent="0.3">
      <c r="B115" s="38"/>
      <c r="C115" s="24">
        <f t="shared" ca="1" si="55"/>
        <v>3</v>
      </c>
      <c r="D115" s="24" t="str">
        <f t="shared" ca="1" si="56"/>
        <v>Horror</v>
      </c>
      <c r="E115" s="24">
        <f t="shared" ca="1" si="57"/>
        <v>2</v>
      </c>
      <c r="F115" s="24" t="str">
        <f t="shared" ca="1" si="58"/>
        <v>Europe</v>
      </c>
      <c r="G115" s="24">
        <f t="shared" ca="1" si="59"/>
        <v>2</v>
      </c>
      <c r="H115" s="24" t="str">
        <f t="shared" ca="1" si="60"/>
        <v>No</v>
      </c>
      <c r="I115" s="24">
        <f t="shared" ca="1" si="61"/>
        <v>2014</v>
      </c>
      <c r="J115" s="24"/>
      <c r="K115" s="24"/>
      <c r="L115" s="5">
        <f t="shared" ca="1" si="62"/>
        <v>0</v>
      </c>
      <c r="M115" s="2">
        <f t="shared" ca="1" si="63"/>
        <v>0</v>
      </c>
      <c r="N115" s="2">
        <f t="shared" ca="1" si="64"/>
        <v>0</v>
      </c>
      <c r="O115" s="16">
        <f t="shared" ca="1" si="65"/>
        <v>1</v>
      </c>
      <c r="P115" s="17">
        <f t="shared" ca="1" si="66"/>
        <v>0</v>
      </c>
      <c r="Q115" s="5">
        <f t="shared" ca="1" si="67"/>
        <v>0</v>
      </c>
      <c r="R115" s="2">
        <f t="shared" ca="1" si="68"/>
        <v>1</v>
      </c>
      <c r="S115" s="2">
        <f t="shared" ca="1" si="69"/>
        <v>0</v>
      </c>
      <c r="T115" s="6">
        <f t="shared" ca="1" si="70"/>
        <v>0</v>
      </c>
      <c r="U115" s="5">
        <f t="shared" ca="1" si="71"/>
        <v>0</v>
      </c>
      <c r="V115" s="17">
        <f t="shared" ca="1" si="72"/>
        <v>1</v>
      </c>
      <c r="W115" s="5">
        <f t="shared" ca="1" si="73"/>
        <v>0</v>
      </c>
      <c r="X115" s="2">
        <f t="shared" ca="1" si="74"/>
        <v>0</v>
      </c>
      <c r="Y115" s="2">
        <f t="shared" ca="1" si="75"/>
        <v>1</v>
      </c>
      <c r="Z115" s="6">
        <f t="shared" ca="1" si="76"/>
        <v>0</v>
      </c>
      <c r="AA115" s="40"/>
    </row>
    <row r="116" spans="2:27" x14ac:dyDescent="0.3">
      <c r="B116" s="38"/>
      <c r="C116" s="24">
        <f t="shared" ca="1" si="55"/>
        <v>1</v>
      </c>
      <c r="D116" s="24" t="str">
        <f t="shared" ca="1" si="56"/>
        <v>Action</v>
      </c>
      <c r="E116" s="24">
        <f t="shared" ca="1" si="57"/>
        <v>3</v>
      </c>
      <c r="F116" s="24" t="str">
        <f t="shared" ca="1" si="58"/>
        <v>Asia</v>
      </c>
      <c r="G116" s="24">
        <f t="shared" ca="1" si="59"/>
        <v>2</v>
      </c>
      <c r="H116" s="24" t="str">
        <f t="shared" ca="1" si="60"/>
        <v>No</v>
      </c>
      <c r="I116" s="24">
        <f t="shared" ca="1" si="61"/>
        <v>2000</v>
      </c>
      <c r="J116" s="24"/>
      <c r="K116" s="24"/>
      <c r="L116" s="5">
        <f t="shared" ca="1" si="62"/>
        <v>0</v>
      </c>
      <c r="M116" s="2">
        <f t="shared" ca="1" si="63"/>
        <v>1</v>
      </c>
      <c r="N116" s="2">
        <f t="shared" ca="1" si="64"/>
        <v>0</v>
      </c>
      <c r="O116" s="16">
        <f t="shared" ca="1" si="65"/>
        <v>0</v>
      </c>
      <c r="P116" s="17">
        <f t="shared" ca="1" si="66"/>
        <v>0</v>
      </c>
      <c r="Q116" s="5">
        <f t="shared" ca="1" si="67"/>
        <v>0</v>
      </c>
      <c r="R116" s="2">
        <f t="shared" ca="1" si="68"/>
        <v>0</v>
      </c>
      <c r="S116" s="2">
        <f t="shared" ca="1" si="69"/>
        <v>1</v>
      </c>
      <c r="T116" s="6">
        <f t="shared" ca="1" si="70"/>
        <v>0</v>
      </c>
      <c r="U116" s="5">
        <f t="shared" ca="1" si="71"/>
        <v>0</v>
      </c>
      <c r="V116" s="17">
        <f t="shared" ca="1" si="72"/>
        <v>1</v>
      </c>
      <c r="W116" s="5">
        <f t="shared" ca="1" si="73"/>
        <v>1</v>
      </c>
      <c r="X116" s="2">
        <f t="shared" ca="1" si="74"/>
        <v>0</v>
      </c>
      <c r="Y116" s="2">
        <f t="shared" ca="1" si="75"/>
        <v>0</v>
      </c>
      <c r="Z116" s="6">
        <f t="shared" ca="1" si="76"/>
        <v>0</v>
      </c>
      <c r="AA116" s="40"/>
    </row>
    <row r="117" spans="2:27" x14ac:dyDescent="0.3">
      <c r="B117" s="38"/>
      <c r="C117" s="24">
        <f t="shared" ca="1" si="55"/>
        <v>3</v>
      </c>
      <c r="D117" s="24" t="str">
        <f t="shared" ca="1" si="56"/>
        <v>Horror</v>
      </c>
      <c r="E117" s="24">
        <f t="shared" ca="1" si="57"/>
        <v>2</v>
      </c>
      <c r="F117" s="24" t="str">
        <f t="shared" ca="1" si="58"/>
        <v>Europe</v>
      </c>
      <c r="G117" s="24">
        <f t="shared" ca="1" si="59"/>
        <v>2</v>
      </c>
      <c r="H117" s="24" t="str">
        <f t="shared" ca="1" si="60"/>
        <v>No</v>
      </c>
      <c r="I117" s="24">
        <f t="shared" ca="1" si="61"/>
        <v>2000</v>
      </c>
      <c r="J117" s="24"/>
      <c r="K117" s="24"/>
      <c r="L117" s="5">
        <f t="shared" ca="1" si="62"/>
        <v>0</v>
      </c>
      <c r="M117" s="2">
        <f t="shared" ca="1" si="63"/>
        <v>0</v>
      </c>
      <c r="N117" s="2">
        <f t="shared" ca="1" si="64"/>
        <v>0</v>
      </c>
      <c r="O117" s="16">
        <f t="shared" ca="1" si="65"/>
        <v>1</v>
      </c>
      <c r="P117" s="17">
        <f t="shared" ca="1" si="66"/>
        <v>0</v>
      </c>
      <c r="Q117" s="5">
        <f t="shared" ca="1" si="67"/>
        <v>0</v>
      </c>
      <c r="R117" s="2">
        <f t="shared" ca="1" si="68"/>
        <v>1</v>
      </c>
      <c r="S117" s="2">
        <f t="shared" ca="1" si="69"/>
        <v>0</v>
      </c>
      <c r="T117" s="6">
        <f t="shared" ca="1" si="70"/>
        <v>0</v>
      </c>
      <c r="U117" s="5">
        <f t="shared" ca="1" si="71"/>
        <v>0</v>
      </c>
      <c r="V117" s="17">
        <f t="shared" ca="1" si="72"/>
        <v>1</v>
      </c>
      <c r="W117" s="5">
        <f t="shared" ca="1" si="73"/>
        <v>1</v>
      </c>
      <c r="X117" s="2">
        <f t="shared" ca="1" si="74"/>
        <v>0</v>
      </c>
      <c r="Y117" s="2">
        <f t="shared" ca="1" si="75"/>
        <v>0</v>
      </c>
      <c r="Z117" s="6">
        <f t="shared" ca="1" si="76"/>
        <v>0</v>
      </c>
      <c r="AA117" s="40"/>
    </row>
    <row r="118" spans="2:27" x14ac:dyDescent="0.3">
      <c r="B118" s="38"/>
      <c r="C118" s="24">
        <f t="shared" ca="1" si="55"/>
        <v>3</v>
      </c>
      <c r="D118" s="24" t="str">
        <f t="shared" ca="1" si="56"/>
        <v>Horror</v>
      </c>
      <c r="E118" s="24">
        <f t="shared" ca="1" si="57"/>
        <v>4</v>
      </c>
      <c r="F118" s="24" t="str">
        <f t="shared" ca="1" si="58"/>
        <v>Africa</v>
      </c>
      <c r="G118" s="24">
        <f t="shared" ca="1" si="59"/>
        <v>2</v>
      </c>
      <c r="H118" s="24" t="str">
        <f t="shared" ca="1" si="60"/>
        <v>No</v>
      </c>
      <c r="I118" s="24">
        <f t="shared" ca="1" si="61"/>
        <v>2015</v>
      </c>
      <c r="J118" s="24"/>
      <c r="K118" s="24"/>
      <c r="L118" s="5">
        <f t="shared" ca="1" si="62"/>
        <v>0</v>
      </c>
      <c r="M118" s="2">
        <f t="shared" ca="1" si="63"/>
        <v>0</v>
      </c>
      <c r="N118" s="2">
        <f t="shared" ca="1" si="64"/>
        <v>0</v>
      </c>
      <c r="O118" s="16">
        <f t="shared" ca="1" si="65"/>
        <v>1</v>
      </c>
      <c r="P118" s="17">
        <f t="shared" ca="1" si="66"/>
        <v>0</v>
      </c>
      <c r="Q118" s="5">
        <f t="shared" ca="1" si="67"/>
        <v>0</v>
      </c>
      <c r="R118" s="2">
        <f t="shared" ca="1" si="68"/>
        <v>0</v>
      </c>
      <c r="S118" s="2">
        <f t="shared" ca="1" si="69"/>
        <v>0</v>
      </c>
      <c r="T118" s="6">
        <f t="shared" ca="1" si="70"/>
        <v>1</v>
      </c>
      <c r="U118" s="5">
        <f t="shared" ca="1" si="71"/>
        <v>0</v>
      </c>
      <c r="V118" s="17">
        <f t="shared" ca="1" si="72"/>
        <v>1</v>
      </c>
      <c r="W118" s="5">
        <f t="shared" ca="1" si="73"/>
        <v>0</v>
      </c>
      <c r="X118" s="2">
        <f t="shared" ca="1" si="74"/>
        <v>0</v>
      </c>
      <c r="Y118" s="2">
        <f t="shared" ca="1" si="75"/>
        <v>1</v>
      </c>
      <c r="Z118" s="6">
        <f t="shared" ca="1" si="76"/>
        <v>0</v>
      </c>
      <c r="AA118" s="40"/>
    </row>
    <row r="119" spans="2:27" x14ac:dyDescent="0.3">
      <c r="B119" s="38"/>
      <c r="C119" s="24">
        <f t="shared" ca="1" si="55"/>
        <v>3</v>
      </c>
      <c r="D119" s="24" t="str">
        <f t="shared" ca="1" si="56"/>
        <v>Horror</v>
      </c>
      <c r="E119" s="24">
        <f t="shared" ca="1" si="57"/>
        <v>2</v>
      </c>
      <c r="F119" s="24" t="str">
        <f t="shared" ca="1" si="58"/>
        <v>Europe</v>
      </c>
      <c r="G119" s="24">
        <f t="shared" ca="1" si="59"/>
        <v>2</v>
      </c>
      <c r="H119" s="24" t="str">
        <f t="shared" ca="1" si="60"/>
        <v>No</v>
      </c>
      <c r="I119" s="24">
        <f t="shared" ca="1" si="61"/>
        <v>2019</v>
      </c>
      <c r="J119" s="24"/>
      <c r="K119" s="24"/>
      <c r="L119" s="5">
        <f t="shared" ca="1" si="62"/>
        <v>0</v>
      </c>
      <c r="M119" s="2">
        <f t="shared" ca="1" si="63"/>
        <v>0</v>
      </c>
      <c r="N119" s="2">
        <f t="shared" ca="1" si="64"/>
        <v>0</v>
      </c>
      <c r="O119" s="16">
        <f t="shared" ca="1" si="65"/>
        <v>1</v>
      </c>
      <c r="P119" s="17">
        <f t="shared" ca="1" si="66"/>
        <v>0</v>
      </c>
      <c r="Q119" s="5">
        <f t="shared" ca="1" si="67"/>
        <v>0</v>
      </c>
      <c r="R119" s="2">
        <f t="shared" ca="1" si="68"/>
        <v>1</v>
      </c>
      <c r="S119" s="2">
        <f t="shared" ca="1" si="69"/>
        <v>0</v>
      </c>
      <c r="T119" s="6">
        <f t="shared" ca="1" si="70"/>
        <v>0</v>
      </c>
      <c r="U119" s="5">
        <f t="shared" ca="1" si="71"/>
        <v>0</v>
      </c>
      <c r="V119" s="17">
        <f t="shared" ca="1" si="72"/>
        <v>1</v>
      </c>
      <c r="W119" s="5">
        <f t="shared" ca="1" si="73"/>
        <v>0</v>
      </c>
      <c r="X119" s="2">
        <f t="shared" ca="1" si="74"/>
        <v>0</v>
      </c>
      <c r="Y119" s="2">
        <f t="shared" ca="1" si="75"/>
        <v>0</v>
      </c>
      <c r="Z119" s="6">
        <f t="shared" ca="1" si="76"/>
        <v>1</v>
      </c>
      <c r="AA119" s="40"/>
    </row>
    <row r="120" spans="2:27" x14ac:dyDescent="0.3">
      <c r="B120" s="38"/>
      <c r="C120" s="24">
        <f t="shared" ca="1" si="55"/>
        <v>2</v>
      </c>
      <c r="D120" s="24" t="str">
        <f t="shared" ca="1" si="56"/>
        <v>Comedy</v>
      </c>
      <c r="E120" s="24">
        <f t="shared" ca="1" si="57"/>
        <v>1</v>
      </c>
      <c r="F120" s="24" t="str">
        <f t="shared" ca="1" si="58"/>
        <v>America</v>
      </c>
      <c r="G120" s="24">
        <f t="shared" ca="1" si="59"/>
        <v>2</v>
      </c>
      <c r="H120" s="24" t="str">
        <f t="shared" ca="1" si="60"/>
        <v>No</v>
      </c>
      <c r="I120" s="24">
        <f t="shared" ca="1" si="61"/>
        <v>2000</v>
      </c>
      <c r="J120" s="24"/>
      <c r="K120" s="24"/>
      <c r="L120" s="5">
        <f t="shared" ca="1" si="62"/>
        <v>0</v>
      </c>
      <c r="M120" s="2">
        <f t="shared" ca="1" si="63"/>
        <v>0</v>
      </c>
      <c r="N120" s="2">
        <f t="shared" ca="1" si="64"/>
        <v>1</v>
      </c>
      <c r="O120" s="16">
        <f t="shared" ca="1" si="65"/>
        <v>0</v>
      </c>
      <c r="P120" s="17">
        <f t="shared" ca="1" si="66"/>
        <v>0</v>
      </c>
      <c r="Q120" s="5">
        <f t="shared" ca="1" si="67"/>
        <v>1</v>
      </c>
      <c r="R120" s="2">
        <f t="shared" ca="1" si="68"/>
        <v>0</v>
      </c>
      <c r="S120" s="2">
        <f t="shared" ca="1" si="69"/>
        <v>0</v>
      </c>
      <c r="T120" s="6">
        <f t="shared" ca="1" si="70"/>
        <v>0</v>
      </c>
      <c r="U120" s="5">
        <f t="shared" ca="1" si="71"/>
        <v>0</v>
      </c>
      <c r="V120" s="17">
        <f t="shared" ca="1" si="72"/>
        <v>1</v>
      </c>
      <c r="W120" s="5">
        <f t="shared" ca="1" si="73"/>
        <v>1</v>
      </c>
      <c r="X120" s="2">
        <f t="shared" ca="1" si="74"/>
        <v>0</v>
      </c>
      <c r="Y120" s="2">
        <f t="shared" ca="1" si="75"/>
        <v>0</v>
      </c>
      <c r="Z120" s="6">
        <f t="shared" ca="1" si="76"/>
        <v>0</v>
      </c>
      <c r="AA120" s="40"/>
    </row>
    <row r="121" spans="2:27" x14ac:dyDescent="0.3">
      <c r="B121" s="38"/>
      <c r="C121" s="24">
        <f t="shared" ca="1" si="55"/>
        <v>1</v>
      </c>
      <c r="D121" s="24" t="str">
        <f t="shared" ca="1" si="56"/>
        <v>Action</v>
      </c>
      <c r="E121" s="24">
        <f t="shared" ca="1" si="57"/>
        <v>2</v>
      </c>
      <c r="F121" s="24" t="str">
        <f t="shared" ca="1" si="58"/>
        <v>Europe</v>
      </c>
      <c r="G121" s="24">
        <f t="shared" ca="1" si="59"/>
        <v>1</v>
      </c>
      <c r="H121" s="24" t="str">
        <f t="shared" ca="1" si="60"/>
        <v>Yes</v>
      </c>
      <c r="I121" s="24">
        <f t="shared" ca="1" si="61"/>
        <v>2016</v>
      </c>
      <c r="J121" s="24"/>
      <c r="K121" s="24"/>
      <c r="L121" s="5">
        <f t="shared" ca="1" si="62"/>
        <v>0</v>
      </c>
      <c r="M121" s="2">
        <f t="shared" ca="1" si="63"/>
        <v>1</v>
      </c>
      <c r="N121" s="2">
        <f t="shared" ca="1" si="64"/>
        <v>0</v>
      </c>
      <c r="O121" s="16">
        <f t="shared" ca="1" si="65"/>
        <v>0</v>
      </c>
      <c r="P121" s="17">
        <f t="shared" ca="1" si="66"/>
        <v>0</v>
      </c>
      <c r="Q121" s="5">
        <f t="shared" ca="1" si="67"/>
        <v>0</v>
      </c>
      <c r="R121" s="2">
        <f t="shared" ca="1" si="68"/>
        <v>1</v>
      </c>
      <c r="S121" s="2">
        <f t="shared" ca="1" si="69"/>
        <v>0</v>
      </c>
      <c r="T121" s="6">
        <f t="shared" ca="1" si="70"/>
        <v>0</v>
      </c>
      <c r="U121" s="5">
        <f t="shared" ca="1" si="71"/>
        <v>1</v>
      </c>
      <c r="V121" s="17">
        <f t="shared" ca="1" si="72"/>
        <v>0</v>
      </c>
      <c r="W121" s="5">
        <f t="shared" ca="1" si="73"/>
        <v>0</v>
      </c>
      <c r="X121" s="2">
        <f t="shared" ca="1" si="74"/>
        <v>0</v>
      </c>
      <c r="Y121" s="2">
        <f t="shared" ca="1" si="75"/>
        <v>0</v>
      </c>
      <c r="Z121" s="6">
        <f t="shared" ca="1" si="76"/>
        <v>1</v>
      </c>
      <c r="AA121" s="40"/>
    </row>
    <row r="122" spans="2:27" x14ac:dyDescent="0.3">
      <c r="B122" s="38"/>
      <c r="C122" s="24">
        <f t="shared" ca="1" si="55"/>
        <v>1</v>
      </c>
      <c r="D122" s="24" t="str">
        <f t="shared" ca="1" si="56"/>
        <v>Action</v>
      </c>
      <c r="E122" s="24">
        <f t="shared" ca="1" si="57"/>
        <v>1</v>
      </c>
      <c r="F122" s="24" t="str">
        <f t="shared" ca="1" si="58"/>
        <v>America</v>
      </c>
      <c r="G122" s="24">
        <f t="shared" ca="1" si="59"/>
        <v>2</v>
      </c>
      <c r="H122" s="24" t="str">
        <f t="shared" ca="1" si="60"/>
        <v>No</v>
      </c>
      <c r="I122" s="24">
        <f t="shared" ca="1" si="61"/>
        <v>2002</v>
      </c>
      <c r="J122" s="24"/>
      <c r="K122" s="24"/>
      <c r="L122" s="5">
        <f t="shared" ca="1" si="62"/>
        <v>0</v>
      </c>
      <c r="M122" s="2">
        <f t="shared" ca="1" si="63"/>
        <v>1</v>
      </c>
      <c r="N122" s="2">
        <f t="shared" ca="1" si="64"/>
        <v>0</v>
      </c>
      <c r="O122" s="16">
        <f t="shared" ca="1" si="65"/>
        <v>0</v>
      </c>
      <c r="P122" s="17">
        <f t="shared" ca="1" si="66"/>
        <v>0</v>
      </c>
      <c r="Q122" s="5">
        <f t="shared" ca="1" si="67"/>
        <v>1</v>
      </c>
      <c r="R122" s="2">
        <f t="shared" ca="1" si="68"/>
        <v>0</v>
      </c>
      <c r="S122" s="2">
        <f t="shared" ca="1" si="69"/>
        <v>0</v>
      </c>
      <c r="T122" s="6">
        <f t="shared" ca="1" si="70"/>
        <v>0</v>
      </c>
      <c r="U122" s="5">
        <f t="shared" ca="1" si="71"/>
        <v>0</v>
      </c>
      <c r="V122" s="17">
        <f t="shared" ca="1" si="72"/>
        <v>1</v>
      </c>
      <c r="W122" s="5">
        <f t="shared" ca="1" si="73"/>
        <v>1</v>
      </c>
      <c r="X122" s="2">
        <f t="shared" ca="1" si="74"/>
        <v>0</v>
      </c>
      <c r="Y122" s="2">
        <f t="shared" ca="1" si="75"/>
        <v>0</v>
      </c>
      <c r="Z122" s="6">
        <f t="shared" ca="1" si="76"/>
        <v>0</v>
      </c>
      <c r="AA122" s="40"/>
    </row>
    <row r="123" spans="2:27" x14ac:dyDescent="0.3">
      <c r="B123" s="38"/>
      <c r="C123" s="24">
        <f t="shared" ca="1" si="55"/>
        <v>3</v>
      </c>
      <c r="D123" s="24" t="str">
        <f t="shared" ca="1" si="56"/>
        <v>Horror</v>
      </c>
      <c r="E123" s="24">
        <f t="shared" ca="1" si="57"/>
        <v>4</v>
      </c>
      <c r="F123" s="24" t="str">
        <f t="shared" ca="1" si="58"/>
        <v>Africa</v>
      </c>
      <c r="G123" s="24">
        <f t="shared" ca="1" si="59"/>
        <v>2</v>
      </c>
      <c r="H123" s="24" t="str">
        <f t="shared" ca="1" si="60"/>
        <v>No</v>
      </c>
      <c r="I123" s="24">
        <f t="shared" ca="1" si="61"/>
        <v>2009</v>
      </c>
      <c r="J123" s="24"/>
      <c r="K123" s="24"/>
      <c r="L123" s="5">
        <f t="shared" ca="1" si="62"/>
        <v>0</v>
      </c>
      <c r="M123" s="2">
        <f t="shared" ca="1" si="63"/>
        <v>0</v>
      </c>
      <c r="N123" s="2">
        <f t="shared" ca="1" si="64"/>
        <v>0</v>
      </c>
      <c r="O123" s="16">
        <f t="shared" ca="1" si="65"/>
        <v>1</v>
      </c>
      <c r="P123" s="17">
        <f t="shared" ca="1" si="66"/>
        <v>0</v>
      </c>
      <c r="Q123" s="5">
        <f t="shared" ca="1" si="67"/>
        <v>0</v>
      </c>
      <c r="R123" s="2">
        <f t="shared" ca="1" si="68"/>
        <v>0</v>
      </c>
      <c r="S123" s="2">
        <f t="shared" ca="1" si="69"/>
        <v>0</v>
      </c>
      <c r="T123" s="6">
        <f t="shared" ca="1" si="70"/>
        <v>1</v>
      </c>
      <c r="U123" s="5">
        <f t="shared" ca="1" si="71"/>
        <v>0</v>
      </c>
      <c r="V123" s="17">
        <f t="shared" ca="1" si="72"/>
        <v>1</v>
      </c>
      <c r="W123" s="5">
        <f t="shared" ca="1" si="73"/>
        <v>0</v>
      </c>
      <c r="X123" s="2">
        <f t="shared" ca="1" si="74"/>
        <v>1</v>
      </c>
      <c r="Y123" s="2">
        <f t="shared" ca="1" si="75"/>
        <v>0</v>
      </c>
      <c r="Z123" s="6">
        <f t="shared" ca="1" si="76"/>
        <v>0</v>
      </c>
      <c r="AA123" s="40"/>
    </row>
    <row r="124" spans="2:27" x14ac:dyDescent="0.3">
      <c r="B124" s="38"/>
      <c r="C124" s="24">
        <f t="shared" ca="1" si="55"/>
        <v>2</v>
      </c>
      <c r="D124" s="24" t="str">
        <f t="shared" ca="1" si="56"/>
        <v>Comedy</v>
      </c>
      <c r="E124" s="24">
        <f t="shared" ca="1" si="57"/>
        <v>2</v>
      </c>
      <c r="F124" s="24" t="str">
        <f t="shared" ca="1" si="58"/>
        <v>Europe</v>
      </c>
      <c r="G124" s="24">
        <f t="shared" ca="1" si="59"/>
        <v>2</v>
      </c>
      <c r="H124" s="24" t="str">
        <f t="shared" ca="1" si="60"/>
        <v>No</v>
      </c>
      <c r="I124" s="24">
        <f t="shared" ca="1" si="61"/>
        <v>2018</v>
      </c>
      <c r="J124" s="24"/>
      <c r="K124" s="24"/>
      <c r="L124" s="5">
        <f t="shared" ca="1" si="62"/>
        <v>0</v>
      </c>
      <c r="M124" s="2">
        <f t="shared" ca="1" si="63"/>
        <v>0</v>
      </c>
      <c r="N124" s="2">
        <f t="shared" ca="1" si="64"/>
        <v>1</v>
      </c>
      <c r="O124" s="16">
        <f t="shared" ca="1" si="65"/>
        <v>0</v>
      </c>
      <c r="P124" s="17">
        <f t="shared" ca="1" si="66"/>
        <v>0</v>
      </c>
      <c r="Q124" s="5">
        <f t="shared" ca="1" si="67"/>
        <v>0</v>
      </c>
      <c r="R124" s="2">
        <f t="shared" ca="1" si="68"/>
        <v>1</v>
      </c>
      <c r="S124" s="2">
        <f t="shared" ca="1" si="69"/>
        <v>0</v>
      </c>
      <c r="T124" s="6">
        <f t="shared" ca="1" si="70"/>
        <v>0</v>
      </c>
      <c r="U124" s="5">
        <f t="shared" ca="1" si="71"/>
        <v>0</v>
      </c>
      <c r="V124" s="17">
        <f t="shared" ca="1" si="72"/>
        <v>1</v>
      </c>
      <c r="W124" s="5">
        <f t="shared" ca="1" si="73"/>
        <v>0</v>
      </c>
      <c r="X124" s="2">
        <f t="shared" ca="1" si="74"/>
        <v>0</v>
      </c>
      <c r="Y124" s="2">
        <f t="shared" ca="1" si="75"/>
        <v>0</v>
      </c>
      <c r="Z124" s="6">
        <f t="shared" ca="1" si="76"/>
        <v>1</v>
      </c>
      <c r="AA124" s="40"/>
    </row>
    <row r="125" spans="2:27" x14ac:dyDescent="0.3">
      <c r="B125" s="38"/>
      <c r="C125" s="24">
        <f t="shared" ca="1" si="55"/>
        <v>2</v>
      </c>
      <c r="D125" s="24" t="str">
        <f t="shared" ca="1" si="56"/>
        <v>Comedy</v>
      </c>
      <c r="E125" s="24">
        <f t="shared" ca="1" si="57"/>
        <v>2</v>
      </c>
      <c r="F125" s="24" t="str">
        <f t="shared" ca="1" si="58"/>
        <v>Europe</v>
      </c>
      <c r="G125" s="24">
        <f t="shared" ca="1" si="59"/>
        <v>2</v>
      </c>
      <c r="H125" s="24" t="str">
        <f t="shared" ca="1" si="60"/>
        <v>No</v>
      </c>
      <c r="I125" s="24">
        <f t="shared" ca="1" si="61"/>
        <v>2009</v>
      </c>
      <c r="J125" s="24"/>
      <c r="K125" s="24"/>
      <c r="L125" s="5">
        <f t="shared" ca="1" si="62"/>
        <v>0</v>
      </c>
      <c r="M125" s="2">
        <f t="shared" ca="1" si="63"/>
        <v>0</v>
      </c>
      <c r="N125" s="2">
        <f t="shared" ca="1" si="64"/>
        <v>1</v>
      </c>
      <c r="O125" s="16">
        <f t="shared" ca="1" si="65"/>
        <v>0</v>
      </c>
      <c r="P125" s="17">
        <f t="shared" ca="1" si="66"/>
        <v>0</v>
      </c>
      <c r="Q125" s="5">
        <f t="shared" ca="1" si="67"/>
        <v>0</v>
      </c>
      <c r="R125" s="2">
        <f t="shared" ca="1" si="68"/>
        <v>1</v>
      </c>
      <c r="S125" s="2">
        <f t="shared" ca="1" si="69"/>
        <v>0</v>
      </c>
      <c r="T125" s="6">
        <f t="shared" ca="1" si="70"/>
        <v>0</v>
      </c>
      <c r="U125" s="5">
        <f t="shared" ca="1" si="71"/>
        <v>0</v>
      </c>
      <c r="V125" s="17">
        <f t="shared" ca="1" si="72"/>
        <v>1</v>
      </c>
      <c r="W125" s="5">
        <f t="shared" ca="1" si="73"/>
        <v>0</v>
      </c>
      <c r="X125" s="2">
        <f t="shared" ca="1" si="74"/>
        <v>1</v>
      </c>
      <c r="Y125" s="2">
        <f t="shared" ca="1" si="75"/>
        <v>0</v>
      </c>
      <c r="Z125" s="6">
        <f t="shared" ca="1" si="76"/>
        <v>0</v>
      </c>
      <c r="AA125" s="40"/>
    </row>
    <row r="126" spans="2:27" x14ac:dyDescent="0.3">
      <c r="B126" s="38"/>
      <c r="C126" s="24">
        <f t="shared" ca="1" si="55"/>
        <v>2</v>
      </c>
      <c r="D126" s="24" t="str">
        <f t="shared" ca="1" si="56"/>
        <v>Comedy</v>
      </c>
      <c r="E126" s="24">
        <f t="shared" ca="1" si="57"/>
        <v>2</v>
      </c>
      <c r="F126" s="24" t="str">
        <f t="shared" ca="1" si="58"/>
        <v>Europe</v>
      </c>
      <c r="G126" s="24">
        <f t="shared" ca="1" si="59"/>
        <v>2</v>
      </c>
      <c r="H126" s="24" t="str">
        <f t="shared" ca="1" si="60"/>
        <v>No</v>
      </c>
      <c r="I126" s="24">
        <f t="shared" ca="1" si="61"/>
        <v>2009</v>
      </c>
      <c r="J126" s="24"/>
      <c r="K126" s="24"/>
      <c r="L126" s="5">
        <f t="shared" ca="1" si="62"/>
        <v>0</v>
      </c>
      <c r="M126" s="2">
        <f t="shared" ca="1" si="63"/>
        <v>0</v>
      </c>
      <c r="N126" s="2">
        <f t="shared" ca="1" si="64"/>
        <v>1</v>
      </c>
      <c r="O126" s="16">
        <f t="shared" ca="1" si="65"/>
        <v>0</v>
      </c>
      <c r="P126" s="17">
        <f t="shared" ca="1" si="66"/>
        <v>0</v>
      </c>
      <c r="Q126" s="5">
        <f t="shared" ca="1" si="67"/>
        <v>0</v>
      </c>
      <c r="R126" s="2">
        <f t="shared" ca="1" si="68"/>
        <v>1</v>
      </c>
      <c r="S126" s="2">
        <f t="shared" ca="1" si="69"/>
        <v>0</v>
      </c>
      <c r="T126" s="6">
        <f t="shared" ca="1" si="70"/>
        <v>0</v>
      </c>
      <c r="U126" s="5">
        <f t="shared" ca="1" si="71"/>
        <v>0</v>
      </c>
      <c r="V126" s="17">
        <f t="shared" ca="1" si="72"/>
        <v>1</v>
      </c>
      <c r="W126" s="5">
        <f t="shared" ca="1" si="73"/>
        <v>0</v>
      </c>
      <c r="X126" s="2">
        <f t="shared" ca="1" si="74"/>
        <v>1</v>
      </c>
      <c r="Y126" s="2">
        <f t="shared" ca="1" si="75"/>
        <v>0</v>
      </c>
      <c r="Z126" s="6">
        <f t="shared" ca="1" si="76"/>
        <v>0</v>
      </c>
      <c r="AA126" s="40"/>
    </row>
    <row r="127" spans="2:27" x14ac:dyDescent="0.3">
      <c r="B127" s="38"/>
      <c r="C127" s="24">
        <f t="shared" ca="1" si="55"/>
        <v>1</v>
      </c>
      <c r="D127" s="24" t="str">
        <f t="shared" ca="1" si="56"/>
        <v>Action</v>
      </c>
      <c r="E127" s="24">
        <f t="shared" ca="1" si="57"/>
        <v>3</v>
      </c>
      <c r="F127" s="24" t="str">
        <f t="shared" ca="1" si="58"/>
        <v>Asia</v>
      </c>
      <c r="G127" s="24">
        <f t="shared" ca="1" si="59"/>
        <v>1</v>
      </c>
      <c r="H127" s="24" t="str">
        <f t="shared" ca="1" si="60"/>
        <v>Yes</v>
      </c>
      <c r="I127" s="24">
        <f t="shared" ca="1" si="61"/>
        <v>2011</v>
      </c>
      <c r="J127" s="24"/>
      <c r="K127" s="24"/>
      <c r="L127" s="5">
        <f t="shared" ca="1" si="62"/>
        <v>0</v>
      </c>
      <c r="M127" s="2">
        <f t="shared" ca="1" si="63"/>
        <v>1</v>
      </c>
      <c r="N127" s="2">
        <f t="shared" ca="1" si="64"/>
        <v>0</v>
      </c>
      <c r="O127" s="16">
        <f t="shared" ca="1" si="65"/>
        <v>0</v>
      </c>
      <c r="P127" s="17">
        <f t="shared" ca="1" si="66"/>
        <v>0</v>
      </c>
      <c r="Q127" s="5">
        <f t="shared" ca="1" si="67"/>
        <v>0</v>
      </c>
      <c r="R127" s="2">
        <f t="shared" ca="1" si="68"/>
        <v>0</v>
      </c>
      <c r="S127" s="2">
        <f t="shared" ca="1" si="69"/>
        <v>1</v>
      </c>
      <c r="T127" s="6">
        <f t="shared" ca="1" si="70"/>
        <v>0</v>
      </c>
      <c r="U127" s="5">
        <f t="shared" ca="1" si="71"/>
        <v>1</v>
      </c>
      <c r="V127" s="17">
        <f t="shared" ca="1" si="72"/>
        <v>0</v>
      </c>
      <c r="W127" s="5">
        <f t="shared" ca="1" si="73"/>
        <v>0</v>
      </c>
      <c r="X127" s="2">
        <f t="shared" ca="1" si="74"/>
        <v>0</v>
      </c>
      <c r="Y127" s="2">
        <f t="shared" ca="1" si="75"/>
        <v>1</v>
      </c>
      <c r="Z127" s="6">
        <f t="shared" ca="1" si="76"/>
        <v>0</v>
      </c>
      <c r="AA127" s="40"/>
    </row>
    <row r="128" spans="2:27" x14ac:dyDescent="0.3">
      <c r="B128" s="38"/>
      <c r="C128" s="24">
        <f t="shared" ca="1" si="55"/>
        <v>2</v>
      </c>
      <c r="D128" s="24" t="str">
        <f t="shared" ca="1" si="56"/>
        <v>Comedy</v>
      </c>
      <c r="E128" s="24">
        <f t="shared" ca="1" si="57"/>
        <v>3</v>
      </c>
      <c r="F128" s="24" t="str">
        <f t="shared" ca="1" si="58"/>
        <v>Asia</v>
      </c>
      <c r="G128" s="24">
        <f t="shared" ca="1" si="59"/>
        <v>1</v>
      </c>
      <c r="H128" s="24" t="str">
        <f t="shared" ca="1" si="60"/>
        <v>Yes</v>
      </c>
      <c r="I128" s="24">
        <f t="shared" ca="1" si="61"/>
        <v>2017</v>
      </c>
      <c r="J128" s="24"/>
      <c r="K128" s="24"/>
      <c r="L128" s="5">
        <f t="shared" ca="1" si="62"/>
        <v>0</v>
      </c>
      <c r="M128" s="2">
        <f t="shared" ca="1" si="63"/>
        <v>0</v>
      </c>
      <c r="N128" s="2">
        <f t="shared" ca="1" si="64"/>
        <v>1</v>
      </c>
      <c r="O128" s="16">
        <f t="shared" ca="1" si="65"/>
        <v>0</v>
      </c>
      <c r="P128" s="17">
        <f t="shared" ca="1" si="66"/>
        <v>0</v>
      </c>
      <c r="Q128" s="5">
        <f t="shared" ca="1" si="67"/>
        <v>0</v>
      </c>
      <c r="R128" s="2">
        <f t="shared" ca="1" si="68"/>
        <v>0</v>
      </c>
      <c r="S128" s="2">
        <f t="shared" ca="1" si="69"/>
        <v>1</v>
      </c>
      <c r="T128" s="6">
        <f t="shared" ca="1" si="70"/>
        <v>0</v>
      </c>
      <c r="U128" s="5">
        <f t="shared" ca="1" si="71"/>
        <v>1</v>
      </c>
      <c r="V128" s="17">
        <f t="shared" ca="1" si="72"/>
        <v>0</v>
      </c>
      <c r="W128" s="5">
        <f t="shared" ca="1" si="73"/>
        <v>0</v>
      </c>
      <c r="X128" s="2">
        <f t="shared" ca="1" si="74"/>
        <v>0</v>
      </c>
      <c r="Y128" s="2">
        <f t="shared" ca="1" si="75"/>
        <v>0</v>
      </c>
      <c r="Z128" s="6">
        <f t="shared" ca="1" si="76"/>
        <v>1</v>
      </c>
      <c r="AA128" s="40"/>
    </row>
    <row r="129" spans="2:27" x14ac:dyDescent="0.3">
      <c r="B129" s="38"/>
      <c r="C129" s="24">
        <f t="shared" ca="1" si="55"/>
        <v>5</v>
      </c>
      <c r="D129" s="24" t="str">
        <f t="shared" ca="1" si="56"/>
        <v>Thriller</v>
      </c>
      <c r="E129" s="24">
        <f t="shared" ca="1" si="57"/>
        <v>3</v>
      </c>
      <c r="F129" s="24" t="str">
        <f t="shared" ca="1" si="58"/>
        <v>Asia</v>
      </c>
      <c r="G129" s="24">
        <f t="shared" ca="1" si="59"/>
        <v>1</v>
      </c>
      <c r="H129" s="24" t="str">
        <f t="shared" ca="1" si="60"/>
        <v>Yes</v>
      </c>
      <c r="I129" s="24">
        <f t="shared" ca="1" si="61"/>
        <v>2001</v>
      </c>
      <c r="J129" s="24"/>
      <c r="K129" s="24"/>
      <c r="L129" s="5">
        <f t="shared" ca="1" si="62"/>
        <v>0</v>
      </c>
      <c r="M129" s="2">
        <f t="shared" ca="1" si="63"/>
        <v>0</v>
      </c>
      <c r="N129" s="2">
        <f t="shared" ca="1" si="64"/>
        <v>0</v>
      </c>
      <c r="O129" s="16">
        <f t="shared" ca="1" si="65"/>
        <v>0</v>
      </c>
      <c r="P129" s="17">
        <f t="shared" ca="1" si="66"/>
        <v>1</v>
      </c>
      <c r="Q129" s="5">
        <f t="shared" ca="1" si="67"/>
        <v>0</v>
      </c>
      <c r="R129" s="2">
        <f t="shared" ca="1" si="68"/>
        <v>0</v>
      </c>
      <c r="S129" s="2">
        <f t="shared" ca="1" si="69"/>
        <v>1</v>
      </c>
      <c r="T129" s="6">
        <f t="shared" ca="1" si="70"/>
        <v>0</v>
      </c>
      <c r="U129" s="5">
        <f t="shared" ca="1" si="71"/>
        <v>1</v>
      </c>
      <c r="V129" s="17">
        <f t="shared" ca="1" si="72"/>
        <v>0</v>
      </c>
      <c r="W129" s="5">
        <f t="shared" ca="1" si="73"/>
        <v>1</v>
      </c>
      <c r="X129" s="2">
        <f t="shared" ca="1" si="74"/>
        <v>0</v>
      </c>
      <c r="Y129" s="2">
        <f t="shared" ca="1" si="75"/>
        <v>0</v>
      </c>
      <c r="Z129" s="6">
        <f t="shared" ca="1" si="76"/>
        <v>0</v>
      </c>
      <c r="AA129" s="40"/>
    </row>
    <row r="130" spans="2:27" x14ac:dyDescent="0.3">
      <c r="B130" s="38"/>
      <c r="C130" s="24">
        <f t="shared" ca="1" si="55"/>
        <v>3</v>
      </c>
      <c r="D130" s="24" t="str">
        <f t="shared" ca="1" si="56"/>
        <v>Horror</v>
      </c>
      <c r="E130" s="24">
        <f t="shared" ca="1" si="57"/>
        <v>3</v>
      </c>
      <c r="F130" s="24" t="str">
        <f t="shared" ca="1" si="58"/>
        <v>Asia</v>
      </c>
      <c r="G130" s="24">
        <f t="shared" ca="1" si="59"/>
        <v>1</v>
      </c>
      <c r="H130" s="24" t="str">
        <f t="shared" ca="1" si="60"/>
        <v>Yes</v>
      </c>
      <c r="I130" s="24">
        <f t="shared" ca="1" si="61"/>
        <v>2009</v>
      </c>
      <c r="J130" s="24"/>
      <c r="K130" s="24"/>
      <c r="L130" s="5">
        <f t="shared" ca="1" si="62"/>
        <v>0</v>
      </c>
      <c r="M130" s="2">
        <f t="shared" ca="1" si="63"/>
        <v>0</v>
      </c>
      <c r="N130" s="2">
        <f t="shared" ca="1" si="64"/>
        <v>0</v>
      </c>
      <c r="O130" s="16">
        <f t="shared" ca="1" si="65"/>
        <v>1</v>
      </c>
      <c r="P130" s="17">
        <f t="shared" ca="1" si="66"/>
        <v>0</v>
      </c>
      <c r="Q130" s="5">
        <f t="shared" ca="1" si="67"/>
        <v>0</v>
      </c>
      <c r="R130" s="2">
        <f t="shared" ca="1" si="68"/>
        <v>0</v>
      </c>
      <c r="S130" s="2">
        <f t="shared" ca="1" si="69"/>
        <v>1</v>
      </c>
      <c r="T130" s="6">
        <f t="shared" ca="1" si="70"/>
        <v>0</v>
      </c>
      <c r="U130" s="5">
        <f t="shared" ca="1" si="71"/>
        <v>1</v>
      </c>
      <c r="V130" s="17">
        <f t="shared" ca="1" si="72"/>
        <v>0</v>
      </c>
      <c r="W130" s="5">
        <f t="shared" ca="1" si="73"/>
        <v>0</v>
      </c>
      <c r="X130" s="2">
        <f t="shared" ca="1" si="74"/>
        <v>1</v>
      </c>
      <c r="Y130" s="2">
        <f t="shared" ca="1" si="75"/>
        <v>0</v>
      </c>
      <c r="Z130" s="6">
        <f t="shared" ca="1" si="76"/>
        <v>0</v>
      </c>
      <c r="AA130" s="40"/>
    </row>
    <row r="131" spans="2:27" x14ac:dyDescent="0.3">
      <c r="B131" s="38"/>
      <c r="C131" s="24">
        <f t="shared" ca="1" si="55"/>
        <v>3</v>
      </c>
      <c r="D131" s="24" t="str">
        <f t="shared" ca="1" si="56"/>
        <v>Horror</v>
      </c>
      <c r="E131" s="24">
        <f t="shared" ca="1" si="57"/>
        <v>3</v>
      </c>
      <c r="F131" s="24" t="str">
        <f t="shared" ca="1" si="58"/>
        <v>Asia</v>
      </c>
      <c r="G131" s="24">
        <f t="shared" ca="1" si="59"/>
        <v>2</v>
      </c>
      <c r="H131" s="24" t="str">
        <f t="shared" ca="1" si="60"/>
        <v>No</v>
      </c>
      <c r="I131" s="24">
        <f t="shared" ca="1" si="61"/>
        <v>2003</v>
      </c>
      <c r="J131" s="24"/>
      <c r="K131" s="24"/>
      <c r="L131" s="5">
        <f t="shared" ca="1" si="62"/>
        <v>0</v>
      </c>
      <c r="M131" s="2">
        <f t="shared" ca="1" si="63"/>
        <v>0</v>
      </c>
      <c r="N131" s="2">
        <f t="shared" ca="1" si="64"/>
        <v>0</v>
      </c>
      <c r="O131" s="16">
        <f t="shared" ca="1" si="65"/>
        <v>1</v>
      </c>
      <c r="P131" s="17">
        <f t="shared" ca="1" si="66"/>
        <v>0</v>
      </c>
      <c r="Q131" s="5">
        <f t="shared" ca="1" si="67"/>
        <v>0</v>
      </c>
      <c r="R131" s="2">
        <f t="shared" ca="1" si="68"/>
        <v>0</v>
      </c>
      <c r="S131" s="2">
        <f t="shared" ca="1" si="69"/>
        <v>1</v>
      </c>
      <c r="T131" s="6">
        <f t="shared" ca="1" si="70"/>
        <v>0</v>
      </c>
      <c r="U131" s="5">
        <f t="shared" ca="1" si="71"/>
        <v>0</v>
      </c>
      <c r="V131" s="17">
        <f t="shared" ca="1" si="72"/>
        <v>1</v>
      </c>
      <c r="W131" s="5">
        <f t="shared" ca="1" si="73"/>
        <v>1</v>
      </c>
      <c r="X131" s="2">
        <f t="shared" ca="1" si="74"/>
        <v>0</v>
      </c>
      <c r="Y131" s="2">
        <f t="shared" ca="1" si="75"/>
        <v>0</v>
      </c>
      <c r="Z131" s="6">
        <f t="shared" ca="1" si="76"/>
        <v>0</v>
      </c>
      <c r="AA131" s="40"/>
    </row>
    <row r="132" spans="2:27" x14ac:dyDescent="0.3">
      <c r="B132" s="38"/>
      <c r="C132" s="24">
        <f t="shared" ca="1" si="55"/>
        <v>4</v>
      </c>
      <c r="D132" s="24" t="str">
        <f t="shared" ca="1" si="56"/>
        <v>Drama</v>
      </c>
      <c r="E132" s="24">
        <f t="shared" ca="1" si="57"/>
        <v>3</v>
      </c>
      <c r="F132" s="24" t="str">
        <f t="shared" ca="1" si="58"/>
        <v>Asia</v>
      </c>
      <c r="G132" s="24">
        <f t="shared" ca="1" si="59"/>
        <v>2</v>
      </c>
      <c r="H132" s="24" t="str">
        <f t="shared" ca="1" si="60"/>
        <v>No</v>
      </c>
      <c r="I132" s="24">
        <f t="shared" ca="1" si="61"/>
        <v>2009</v>
      </c>
      <c r="J132" s="24"/>
      <c r="K132" s="24"/>
      <c r="L132" s="5">
        <f t="shared" ca="1" si="62"/>
        <v>1</v>
      </c>
      <c r="M132" s="2">
        <f t="shared" ca="1" si="63"/>
        <v>0</v>
      </c>
      <c r="N132" s="2">
        <f t="shared" ca="1" si="64"/>
        <v>0</v>
      </c>
      <c r="O132" s="16">
        <f t="shared" ca="1" si="65"/>
        <v>0</v>
      </c>
      <c r="P132" s="17">
        <f t="shared" ca="1" si="66"/>
        <v>0</v>
      </c>
      <c r="Q132" s="5">
        <f t="shared" ca="1" si="67"/>
        <v>0</v>
      </c>
      <c r="R132" s="2">
        <f t="shared" ca="1" si="68"/>
        <v>0</v>
      </c>
      <c r="S132" s="2">
        <f t="shared" ca="1" si="69"/>
        <v>1</v>
      </c>
      <c r="T132" s="6">
        <f t="shared" ca="1" si="70"/>
        <v>0</v>
      </c>
      <c r="U132" s="5">
        <f t="shared" ca="1" si="71"/>
        <v>0</v>
      </c>
      <c r="V132" s="17">
        <f t="shared" ca="1" si="72"/>
        <v>1</v>
      </c>
      <c r="W132" s="5">
        <f t="shared" ca="1" si="73"/>
        <v>0</v>
      </c>
      <c r="X132" s="2">
        <f t="shared" ca="1" si="74"/>
        <v>1</v>
      </c>
      <c r="Y132" s="2">
        <f t="shared" ca="1" si="75"/>
        <v>0</v>
      </c>
      <c r="Z132" s="6">
        <f t="shared" ca="1" si="76"/>
        <v>0</v>
      </c>
      <c r="AA132" s="40"/>
    </row>
    <row r="133" spans="2:27" x14ac:dyDescent="0.3">
      <c r="B133" s="38"/>
      <c r="C133" s="24">
        <f t="shared" ca="1" si="55"/>
        <v>5</v>
      </c>
      <c r="D133" s="24" t="str">
        <f t="shared" ca="1" si="56"/>
        <v>Thriller</v>
      </c>
      <c r="E133" s="24">
        <f t="shared" ca="1" si="57"/>
        <v>1</v>
      </c>
      <c r="F133" s="24" t="str">
        <f t="shared" ca="1" si="58"/>
        <v>America</v>
      </c>
      <c r="G133" s="24">
        <f t="shared" ca="1" si="59"/>
        <v>1</v>
      </c>
      <c r="H133" s="24" t="str">
        <f t="shared" ca="1" si="60"/>
        <v>Yes</v>
      </c>
      <c r="I133" s="24">
        <f t="shared" ca="1" si="61"/>
        <v>2013</v>
      </c>
      <c r="J133" s="24"/>
      <c r="K133" s="24"/>
      <c r="L133" s="5">
        <f t="shared" ca="1" si="62"/>
        <v>0</v>
      </c>
      <c r="M133" s="2">
        <f t="shared" ca="1" si="63"/>
        <v>0</v>
      </c>
      <c r="N133" s="2">
        <f t="shared" ca="1" si="64"/>
        <v>0</v>
      </c>
      <c r="O133" s="16">
        <f t="shared" ca="1" si="65"/>
        <v>0</v>
      </c>
      <c r="P133" s="17">
        <f t="shared" ca="1" si="66"/>
        <v>1</v>
      </c>
      <c r="Q133" s="5">
        <f t="shared" ca="1" si="67"/>
        <v>1</v>
      </c>
      <c r="R133" s="2">
        <f t="shared" ca="1" si="68"/>
        <v>0</v>
      </c>
      <c r="S133" s="2">
        <f t="shared" ca="1" si="69"/>
        <v>0</v>
      </c>
      <c r="T133" s="6">
        <f t="shared" ca="1" si="70"/>
        <v>0</v>
      </c>
      <c r="U133" s="5">
        <f t="shared" ca="1" si="71"/>
        <v>1</v>
      </c>
      <c r="V133" s="17">
        <f t="shared" ca="1" si="72"/>
        <v>0</v>
      </c>
      <c r="W133" s="5">
        <f t="shared" ca="1" si="73"/>
        <v>0</v>
      </c>
      <c r="X133" s="2">
        <f t="shared" ca="1" si="74"/>
        <v>0</v>
      </c>
      <c r="Y133" s="2">
        <f t="shared" ca="1" si="75"/>
        <v>1</v>
      </c>
      <c r="Z133" s="6">
        <f t="shared" ca="1" si="76"/>
        <v>0</v>
      </c>
      <c r="AA133" s="40"/>
    </row>
    <row r="134" spans="2:27" x14ac:dyDescent="0.3">
      <c r="B134" s="38"/>
      <c r="C134" s="24">
        <f t="shared" ca="1" si="55"/>
        <v>4</v>
      </c>
      <c r="D134" s="24" t="str">
        <f t="shared" ca="1" si="56"/>
        <v>Drama</v>
      </c>
      <c r="E134" s="24">
        <f t="shared" ca="1" si="57"/>
        <v>2</v>
      </c>
      <c r="F134" s="24" t="str">
        <f t="shared" ca="1" si="58"/>
        <v>Europe</v>
      </c>
      <c r="G134" s="24">
        <f t="shared" ca="1" si="59"/>
        <v>2</v>
      </c>
      <c r="H134" s="24" t="str">
        <f t="shared" ca="1" si="60"/>
        <v>No</v>
      </c>
      <c r="I134" s="24">
        <f t="shared" ca="1" si="61"/>
        <v>2009</v>
      </c>
      <c r="J134" s="24"/>
      <c r="K134" s="24"/>
      <c r="L134" s="5">
        <f t="shared" ca="1" si="62"/>
        <v>1</v>
      </c>
      <c r="M134" s="2">
        <f t="shared" ca="1" si="63"/>
        <v>0</v>
      </c>
      <c r="N134" s="2">
        <f t="shared" ca="1" si="64"/>
        <v>0</v>
      </c>
      <c r="O134" s="16">
        <f t="shared" ca="1" si="65"/>
        <v>0</v>
      </c>
      <c r="P134" s="17">
        <f t="shared" ca="1" si="66"/>
        <v>0</v>
      </c>
      <c r="Q134" s="5">
        <f t="shared" ca="1" si="67"/>
        <v>0</v>
      </c>
      <c r="R134" s="2">
        <f t="shared" ca="1" si="68"/>
        <v>1</v>
      </c>
      <c r="S134" s="2">
        <f t="shared" ca="1" si="69"/>
        <v>0</v>
      </c>
      <c r="T134" s="6">
        <f t="shared" ca="1" si="70"/>
        <v>0</v>
      </c>
      <c r="U134" s="5">
        <f t="shared" ca="1" si="71"/>
        <v>0</v>
      </c>
      <c r="V134" s="17">
        <f t="shared" ca="1" si="72"/>
        <v>1</v>
      </c>
      <c r="W134" s="5">
        <f t="shared" ca="1" si="73"/>
        <v>0</v>
      </c>
      <c r="X134" s="2">
        <f t="shared" ca="1" si="74"/>
        <v>1</v>
      </c>
      <c r="Y134" s="2">
        <f t="shared" ca="1" si="75"/>
        <v>0</v>
      </c>
      <c r="Z134" s="6">
        <f t="shared" ca="1" si="76"/>
        <v>0</v>
      </c>
      <c r="AA134" s="40"/>
    </row>
    <row r="135" spans="2:27" x14ac:dyDescent="0.3">
      <c r="B135" s="38"/>
      <c r="C135" s="24">
        <f t="shared" ca="1" si="55"/>
        <v>2</v>
      </c>
      <c r="D135" s="24" t="str">
        <f t="shared" ca="1" si="56"/>
        <v>Comedy</v>
      </c>
      <c r="E135" s="24">
        <f t="shared" ca="1" si="57"/>
        <v>3</v>
      </c>
      <c r="F135" s="24" t="str">
        <f t="shared" ca="1" si="58"/>
        <v>Asia</v>
      </c>
      <c r="G135" s="24">
        <f t="shared" ca="1" si="59"/>
        <v>2</v>
      </c>
      <c r="H135" s="24" t="str">
        <f t="shared" ca="1" si="60"/>
        <v>No</v>
      </c>
      <c r="I135" s="24">
        <f t="shared" ca="1" si="61"/>
        <v>2020</v>
      </c>
      <c r="J135" s="24"/>
      <c r="K135" s="24"/>
      <c r="L135" s="5">
        <f t="shared" ca="1" si="62"/>
        <v>0</v>
      </c>
      <c r="M135" s="2">
        <f t="shared" ca="1" si="63"/>
        <v>0</v>
      </c>
      <c r="N135" s="2">
        <f t="shared" ca="1" si="64"/>
        <v>1</v>
      </c>
      <c r="O135" s="16">
        <f t="shared" ca="1" si="65"/>
        <v>0</v>
      </c>
      <c r="P135" s="17">
        <f t="shared" ca="1" si="66"/>
        <v>0</v>
      </c>
      <c r="Q135" s="5">
        <f t="shared" ca="1" si="67"/>
        <v>0</v>
      </c>
      <c r="R135" s="2">
        <f t="shared" ca="1" si="68"/>
        <v>0</v>
      </c>
      <c r="S135" s="2">
        <f t="shared" ca="1" si="69"/>
        <v>1</v>
      </c>
      <c r="T135" s="6">
        <f t="shared" ca="1" si="70"/>
        <v>0</v>
      </c>
      <c r="U135" s="5">
        <f t="shared" ca="1" si="71"/>
        <v>0</v>
      </c>
      <c r="V135" s="17">
        <f t="shared" ca="1" si="72"/>
        <v>1</v>
      </c>
      <c r="W135" s="5">
        <f t="shared" ca="1" si="73"/>
        <v>0</v>
      </c>
      <c r="X135" s="2">
        <f t="shared" ca="1" si="74"/>
        <v>0</v>
      </c>
      <c r="Y135" s="2">
        <f t="shared" ca="1" si="75"/>
        <v>0</v>
      </c>
      <c r="Z135" s="6">
        <f t="shared" ca="1" si="76"/>
        <v>1</v>
      </c>
      <c r="AA135" s="40"/>
    </row>
    <row r="136" spans="2:27" x14ac:dyDescent="0.3">
      <c r="B136" s="38"/>
      <c r="C136" s="24">
        <f t="shared" ca="1" si="55"/>
        <v>5</v>
      </c>
      <c r="D136" s="24" t="str">
        <f t="shared" ca="1" si="56"/>
        <v>Thriller</v>
      </c>
      <c r="E136" s="24">
        <f t="shared" ca="1" si="57"/>
        <v>2</v>
      </c>
      <c r="F136" s="24" t="str">
        <f t="shared" ca="1" si="58"/>
        <v>Europe</v>
      </c>
      <c r="G136" s="24">
        <f t="shared" ca="1" si="59"/>
        <v>2</v>
      </c>
      <c r="H136" s="24" t="str">
        <f t="shared" ca="1" si="60"/>
        <v>No</v>
      </c>
      <c r="I136" s="24">
        <f t="shared" ca="1" si="61"/>
        <v>2000</v>
      </c>
      <c r="J136" s="24"/>
      <c r="K136" s="24"/>
      <c r="L136" s="5">
        <f t="shared" ca="1" si="62"/>
        <v>0</v>
      </c>
      <c r="M136" s="2">
        <f t="shared" ca="1" si="63"/>
        <v>0</v>
      </c>
      <c r="N136" s="2">
        <f t="shared" ca="1" si="64"/>
        <v>0</v>
      </c>
      <c r="O136" s="16">
        <f t="shared" ca="1" si="65"/>
        <v>0</v>
      </c>
      <c r="P136" s="17">
        <f t="shared" ca="1" si="66"/>
        <v>1</v>
      </c>
      <c r="Q136" s="5">
        <f t="shared" ca="1" si="67"/>
        <v>0</v>
      </c>
      <c r="R136" s="2">
        <f t="shared" ca="1" si="68"/>
        <v>1</v>
      </c>
      <c r="S136" s="2">
        <f t="shared" ca="1" si="69"/>
        <v>0</v>
      </c>
      <c r="T136" s="6">
        <f t="shared" ca="1" si="70"/>
        <v>0</v>
      </c>
      <c r="U136" s="5">
        <f t="shared" ca="1" si="71"/>
        <v>0</v>
      </c>
      <c r="V136" s="17">
        <f t="shared" ca="1" si="72"/>
        <v>1</v>
      </c>
      <c r="W136" s="5">
        <f t="shared" ca="1" si="73"/>
        <v>1</v>
      </c>
      <c r="X136" s="2">
        <f t="shared" ca="1" si="74"/>
        <v>0</v>
      </c>
      <c r="Y136" s="2">
        <f t="shared" ca="1" si="75"/>
        <v>0</v>
      </c>
      <c r="Z136" s="6">
        <f t="shared" ca="1" si="76"/>
        <v>0</v>
      </c>
      <c r="AA136" s="40"/>
    </row>
    <row r="137" spans="2:27" x14ac:dyDescent="0.3">
      <c r="B137" s="38"/>
      <c r="C137" s="24">
        <f t="shared" ca="1" si="55"/>
        <v>5</v>
      </c>
      <c r="D137" s="24" t="str">
        <f t="shared" ca="1" si="56"/>
        <v>Thriller</v>
      </c>
      <c r="E137" s="24">
        <f t="shared" ca="1" si="57"/>
        <v>4</v>
      </c>
      <c r="F137" s="24" t="str">
        <f t="shared" ca="1" si="58"/>
        <v>Africa</v>
      </c>
      <c r="G137" s="24">
        <f t="shared" ca="1" si="59"/>
        <v>1</v>
      </c>
      <c r="H137" s="24" t="str">
        <f t="shared" ca="1" si="60"/>
        <v>Yes</v>
      </c>
      <c r="I137" s="24">
        <f t="shared" ca="1" si="61"/>
        <v>2013</v>
      </c>
      <c r="J137" s="24"/>
      <c r="K137" s="24"/>
      <c r="L137" s="5">
        <f t="shared" ca="1" si="62"/>
        <v>0</v>
      </c>
      <c r="M137" s="2">
        <f t="shared" ca="1" si="63"/>
        <v>0</v>
      </c>
      <c r="N137" s="2">
        <f t="shared" ca="1" si="64"/>
        <v>0</v>
      </c>
      <c r="O137" s="16">
        <f t="shared" ca="1" si="65"/>
        <v>0</v>
      </c>
      <c r="P137" s="17">
        <f t="shared" ca="1" si="66"/>
        <v>1</v>
      </c>
      <c r="Q137" s="5">
        <f t="shared" ca="1" si="67"/>
        <v>0</v>
      </c>
      <c r="R137" s="2">
        <f t="shared" ca="1" si="68"/>
        <v>0</v>
      </c>
      <c r="S137" s="2">
        <f t="shared" ca="1" si="69"/>
        <v>0</v>
      </c>
      <c r="T137" s="6">
        <f t="shared" ca="1" si="70"/>
        <v>1</v>
      </c>
      <c r="U137" s="5">
        <f t="shared" ca="1" si="71"/>
        <v>1</v>
      </c>
      <c r="V137" s="17">
        <f t="shared" ca="1" si="72"/>
        <v>0</v>
      </c>
      <c r="W137" s="5">
        <f t="shared" ca="1" si="73"/>
        <v>0</v>
      </c>
      <c r="X137" s="2">
        <f t="shared" ca="1" si="74"/>
        <v>0</v>
      </c>
      <c r="Y137" s="2">
        <f t="shared" ca="1" si="75"/>
        <v>1</v>
      </c>
      <c r="Z137" s="6">
        <f t="shared" ca="1" si="76"/>
        <v>0</v>
      </c>
      <c r="AA137" s="40"/>
    </row>
    <row r="138" spans="2:27" x14ac:dyDescent="0.3">
      <c r="B138" s="38"/>
      <c r="C138" s="24">
        <f t="shared" ca="1" si="55"/>
        <v>1</v>
      </c>
      <c r="D138" s="24" t="str">
        <f t="shared" ca="1" si="56"/>
        <v>Action</v>
      </c>
      <c r="E138" s="24">
        <f t="shared" ca="1" si="57"/>
        <v>4</v>
      </c>
      <c r="F138" s="24" t="str">
        <f t="shared" ca="1" si="58"/>
        <v>Africa</v>
      </c>
      <c r="G138" s="24">
        <f t="shared" ca="1" si="59"/>
        <v>2</v>
      </c>
      <c r="H138" s="24" t="str">
        <f t="shared" ca="1" si="60"/>
        <v>No</v>
      </c>
      <c r="I138" s="24">
        <f t="shared" ca="1" si="61"/>
        <v>2020</v>
      </c>
      <c r="J138" s="24"/>
      <c r="K138" s="24"/>
      <c r="L138" s="5">
        <f t="shared" ca="1" si="62"/>
        <v>0</v>
      </c>
      <c r="M138" s="2">
        <f t="shared" ca="1" si="63"/>
        <v>1</v>
      </c>
      <c r="N138" s="2">
        <f t="shared" ca="1" si="64"/>
        <v>0</v>
      </c>
      <c r="O138" s="16">
        <f t="shared" ca="1" si="65"/>
        <v>0</v>
      </c>
      <c r="P138" s="17">
        <f t="shared" ca="1" si="66"/>
        <v>0</v>
      </c>
      <c r="Q138" s="5">
        <f t="shared" ca="1" si="67"/>
        <v>0</v>
      </c>
      <c r="R138" s="2">
        <f t="shared" ca="1" si="68"/>
        <v>0</v>
      </c>
      <c r="S138" s="2">
        <f t="shared" ca="1" si="69"/>
        <v>0</v>
      </c>
      <c r="T138" s="6">
        <f t="shared" ca="1" si="70"/>
        <v>1</v>
      </c>
      <c r="U138" s="5">
        <f t="shared" ca="1" si="71"/>
        <v>0</v>
      </c>
      <c r="V138" s="17">
        <f t="shared" ca="1" si="72"/>
        <v>1</v>
      </c>
      <c r="W138" s="5">
        <f t="shared" ca="1" si="73"/>
        <v>0</v>
      </c>
      <c r="X138" s="2">
        <f t="shared" ca="1" si="74"/>
        <v>0</v>
      </c>
      <c r="Y138" s="2">
        <f t="shared" ca="1" si="75"/>
        <v>0</v>
      </c>
      <c r="Z138" s="6">
        <f t="shared" ca="1" si="76"/>
        <v>1</v>
      </c>
      <c r="AA138" s="40"/>
    </row>
    <row r="139" spans="2:27" x14ac:dyDescent="0.3">
      <c r="B139" s="38"/>
      <c r="C139" s="24">
        <f t="shared" ca="1" si="55"/>
        <v>4</v>
      </c>
      <c r="D139" s="24" t="str">
        <f t="shared" ca="1" si="56"/>
        <v>Drama</v>
      </c>
      <c r="E139" s="24">
        <f t="shared" ca="1" si="57"/>
        <v>2</v>
      </c>
      <c r="F139" s="24" t="str">
        <f t="shared" ca="1" si="58"/>
        <v>Europe</v>
      </c>
      <c r="G139" s="24">
        <f t="shared" ca="1" si="59"/>
        <v>2</v>
      </c>
      <c r="H139" s="24" t="str">
        <f t="shared" ca="1" si="60"/>
        <v>No</v>
      </c>
      <c r="I139" s="24">
        <f t="shared" ca="1" si="61"/>
        <v>2012</v>
      </c>
      <c r="J139" s="24"/>
      <c r="K139" s="24"/>
      <c r="L139" s="5">
        <f t="shared" ca="1" si="62"/>
        <v>1</v>
      </c>
      <c r="M139" s="2">
        <f t="shared" ca="1" si="63"/>
        <v>0</v>
      </c>
      <c r="N139" s="2">
        <f t="shared" ca="1" si="64"/>
        <v>0</v>
      </c>
      <c r="O139" s="16">
        <f t="shared" ca="1" si="65"/>
        <v>0</v>
      </c>
      <c r="P139" s="17">
        <f t="shared" ca="1" si="66"/>
        <v>0</v>
      </c>
      <c r="Q139" s="5">
        <f t="shared" ca="1" si="67"/>
        <v>0</v>
      </c>
      <c r="R139" s="2">
        <f t="shared" ca="1" si="68"/>
        <v>1</v>
      </c>
      <c r="S139" s="2">
        <f t="shared" ca="1" si="69"/>
        <v>0</v>
      </c>
      <c r="T139" s="6">
        <f t="shared" ca="1" si="70"/>
        <v>0</v>
      </c>
      <c r="U139" s="5">
        <f t="shared" ca="1" si="71"/>
        <v>0</v>
      </c>
      <c r="V139" s="17">
        <f t="shared" ca="1" si="72"/>
        <v>1</v>
      </c>
      <c r="W139" s="5">
        <f t="shared" ca="1" si="73"/>
        <v>0</v>
      </c>
      <c r="X139" s="2">
        <f t="shared" ca="1" si="74"/>
        <v>0</v>
      </c>
      <c r="Y139" s="2">
        <f t="shared" ca="1" si="75"/>
        <v>1</v>
      </c>
      <c r="Z139" s="6">
        <f t="shared" ca="1" si="76"/>
        <v>0</v>
      </c>
      <c r="AA139" s="40"/>
    </row>
    <row r="140" spans="2:27" x14ac:dyDescent="0.3">
      <c r="B140" s="38"/>
      <c r="C140" s="24">
        <f t="shared" ca="1" si="55"/>
        <v>5</v>
      </c>
      <c r="D140" s="24" t="str">
        <f t="shared" ca="1" si="56"/>
        <v>Thriller</v>
      </c>
      <c r="E140" s="24">
        <f t="shared" ca="1" si="57"/>
        <v>2</v>
      </c>
      <c r="F140" s="24" t="str">
        <f t="shared" ca="1" si="58"/>
        <v>Europe</v>
      </c>
      <c r="G140" s="24">
        <f t="shared" ca="1" si="59"/>
        <v>2</v>
      </c>
      <c r="H140" s="24" t="str">
        <f t="shared" ca="1" si="60"/>
        <v>No</v>
      </c>
      <c r="I140" s="24">
        <f t="shared" ca="1" si="61"/>
        <v>2003</v>
      </c>
      <c r="J140" s="24"/>
      <c r="K140" s="24"/>
      <c r="L140" s="5">
        <f t="shared" ca="1" si="62"/>
        <v>0</v>
      </c>
      <c r="M140" s="2">
        <f t="shared" ca="1" si="63"/>
        <v>0</v>
      </c>
      <c r="N140" s="2">
        <f t="shared" ca="1" si="64"/>
        <v>0</v>
      </c>
      <c r="O140" s="16">
        <f t="shared" ca="1" si="65"/>
        <v>0</v>
      </c>
      <c r="P140" s="17">
        <f t="shared" ca="1" si="66"/>
        <v>1</v>
      </c>
      <c r="Q140" s="5">
        <f t="shared" ca="1" si="67"/>
        <v>0</v>
      </c>
      <c r="R140" s="2">
        <f t="shared" ca="1" si="68"/>
        <v>1</v>
      </c>
      <c r="S140" s="2">
        <f t="shared" ca="1" si="69"/>
        <v>0</v>
      </c>
      <c r="T140" s="6">
        <f t="shared" ca="1" si="70"/>
        <v>0</v>
      </c>
      <c r="U140" s="5">
        <f t="shared" ca="1" si="71"/>
        <v>0</v>
      </c>
      <c r="V140" s="17">
        <f t="shared" ca="1" si="72"/>
        <v>1</v>
      </c>
      <c r="W140" s="5">
        <f t="shared" ca="1" si="73"/>
        <v>1</v>
      </c>
      <c r="X140" s="2">
        <f t="shared" ca="1" si="74"/>
        <v>0</v>
      </c>
      <c r="Y140" s="2">
        <f t="shared" ca="1" si="75"/>
        <v>0</v>
      </c>
      <c r="Z140" s="6">
        <f t="shared" ca="1" si="76"/>
        <v>0</v>
      </c>
      <c r="AA140" s="40"/>
    </row>
    <row r="141" spans="2:27" x14ac:dyDescent="0.3">
      <c r="B141" s="38"/>
      <c r="C141" s="24">
        <f t="shared" ca="1" si="55"/>
        <v>3</v>
      </c>
      <c r="D141" s="24" t="str">
        <f t="shared" ca="1" si="56"/>
        <v>Horror</v>
      </c>
      <c r="E141" s="24">
        <f t="shared" ca="1" si="57"/>
        <v>1</v>
      </c>
      <c r="F141" s="24" t="str">
        <f t="shared" ca="1" si="58"/>
        <v>America</v>
      </c>
      <c r="G141" s="24">
        <f t="shared" ca="1" si="59"/>
        <v>2</v>
      </c>
      <c r="H141" s="24" t="str">
        <f t="shared" ca="1" si="60"/>
        <v>No</v>
      </c>
      <c r="I141" s="24">
        <f t="shared" ca="1" si="61"/>
        <v>2006</v>
      </c>
      <c r="J141" s="24"/>
      <c r="K141" s="24"/>
      <c r="L141" s="5">
        <f t="shared" ca="1" si="62"/>
        <v>0</v>
      </c>
      <c r="M141" s="2">
        <f t="shared" ca="1" si="63"/>
        <v>0</v>
      </c>
      <c r="N141" s="2">
        <f t="shared" ca="1" si="64"/>
        <v>0</v>
      </c>
      <c r="O141" s="16">
        <f t="shared" ca="1" si="65"/>
        <v>1</v>
      </c>
      <c r="P141" s="17">
        <f t="shared" ca="1" si="66"/>
        <v>0</v>
      </c>
      <c r="Q141" s="5">
        <f t="shared" ca="1" si="67"/>
        <v>1</v>
      </c>
      <c r="R141" s="2">
        <f t="shared" ca="1" si="68"/>
        <v>0</v>
      </c>
      <c r="S141" s="2">
        <f t="shared" ca="1" si="69"/>
        <v>0</v>
      </c>
      <c r="T141" s="6">
        <f t="shared" ca="1" si="70"/>
        <v>0</v>
      </c>
      <c r="U141" s="5">
        <f t="shared" ca="1" si="71"/>
        <v>0</v>
      </c>
      <c r="V141" s="17">
        <f t="shared" ca="1" si="72"/>
        <v>1</v>
      </c>
      <c r="W141" s="5">
        <f t="shared" ca="1" si="73"/>
        <v>0</v>
      </c>
      <c r="X141" s="2">
        <f t="shared" ca="1" si="74"/>
        <v>1</v>
      </c>
      <c r="Y141" s="2">
        <f t="shared" ca="1" si="75"/>
        <v>0</v>
      </c>
      <c r="Z141" s="6">
        <f t="shared" ca="1" si="76"/>
        <v>0</v>
      </c>
      <c r="AA141" s="40"/>
    </row>
    <row r="142" spans="2:27" x14ac:dyDescent="0.3">
      <c r="B142" s="38"/>
      <c r="C142" s="24">
        <f t="shared" ca="1" si="55"/>
        <v>3</v>
      </c>
      <c r="D142" s="24" t="str">
        <f t="shared" ca="1" si="56"/>
        <v>Horror</v>
      </c>
      <c r="E142" s="24">
        <f t="shared" ca="1" si="57"/>
        <v>1</v>
      </c>
      <c r="F142" s="24" t="str">
        <f t="shared" ca="1" si="58"/>
        <v>America</v>
      </c>
      <c r="G142" s="24">
        <f t="shared" ca="1" si="59"/>
        <v>1</v>
      </c>
      <c r="H142" s="24" t="str">
        <f t="shared" ca="1" si="60"/>
        <v>Yes</v>
      </c>
      <c r="I142" s="24">
        <f t="shared" ca="1" si="61"/>
        <v>2016</v>
      </c>
      <c r="J142" s="24"/>
      <c r="K142" s="24"/>
      <c r="L142" s="5">
        <f t="shared" ca="1" si="62"/>
        <v>0</v>
      </c>
      <c r="M142" s="2">
        <f t="shared" ca="1" si="63"/>
        <v>0</v>
      </c>
      <c r="N142" s="2">
        <f t="shared" ca="1" si="64"/>
        <v>0</v>
      </c>
      <c r="O142" s="16">
        <f t="shared" ca="1" si="65"/>
        <v>1</v>
      </c>
      <c r="P142" s="17">
        <f t="shared" ca="1" si="66"/>
        <v>0</v>
      </c>
      <c r="Q142" s="5">
        <f t="shared" ca="1" si="67"/>
        <v>1</v>
      </c>
      <c r="R142" s="2">
        <f t="shared" ca="1" si="68"/>
        <v>0</v>
      </c>
      <c r="S142" s="2">
        <f t="shared" ca="1" si="69"/>
        <v>0</v>
      </c>
      <c r="T142" s="6">
        <f t="shared" ca="1" si="70"/>
        <v>0</v>
      </c>
      <c r="U142" s="5">
        <f t="shared" ca="1" si="71"/>
        <v>1</v>
      </c>
      <c r="V142" s="17">
        <f t="shared" ca="1" si="72"/>
        <v>0</v>
      </c>
      <c r="W142" s="5">
        <f t="shared" ca="1" si="73"/>
        <v>0</v>
      </c>
      <c r="X142" s="2">
        <f t="shared" ca="1" si="74"/>
        <v>0</v>
      </c>
      <c r="Y142" s="2">
        <f t="shared" ca="1" si="75"/>
        <v>0</v>
      </c>
      <c r="Z142" s="6">
        <f t="shared" ca="1" si="76"/>
        <v>1</v>
      </c>
      <c r="AA142" s="40"/>
    </row>
    <row r="143" spans="2:27" x14ac:dyDescent="0.3">
      <c r="B143" s="38"/>
      <c r="C143" s="24">
        <f t="shared" ca="1" si="55"/>
        <v>2</v>
      </c>
      <c r="D143" s="24" t="str">
        <f t="shared" ca="1" si="56"/>
        <v>Comedy</v>
      </c>
      <c r="E143" s="24">
        <f t="shared" ca="1" si="57"/>
        <v>3</v>
      </c>
      <c r="F143" s="24" t="str">
        <f t="shared" ca="1" si="58"/>
        <v>Asia</v>
      </c>
      <c r="G143" s="24">
        <f t="shared" ca="1" si="59"/>
        <v>1</v>
      </c>
      <c r="H143" s="24" t="str">
        <f t="shared" ca="1" si="60"/>
        <v>Yes</v>
      </c>
      <c r="I143" s="24">
        <f t="shared" ca="1" si="61"/>
        <v>2013</v>
      </c>
      <c r="J143" s="24"/>
      <c r="K143" s="24"/>
      <c r="L143" s="5">
        <f t="shared" ca="1" si="62"/>
        <v>0</v>
      </c>
      <c r="M143" s="2">
        <f t="shared" ca="1" si="63"/>
        <v>0</v>
      </c>
      <c r="N143" s="2">
        <f t="shared" ca="1" si="64"/>
        <v>1</v>
      </c>
      <c r="O143" s="16">
        <f t="shared" ca="1" si="65"/>
        <v>0</v>
      </c>
      <c r="P143" s="17">
        <f t="shared" ca="1" si="66"/>
        <v>0</v>
      </c>
      <c r="Q143" s="5">
        <f t="shared" ca="1" si="67"/>
        <v>0</v>
      </c>
      <c r="R143" s="2">
        <f t="shared" ca="1" si="68"/>
        <v>0</v>
      </c>
      <c r="S143" s="2">
        <f t="shared" ca="1" si="69"/>
        <v>1</v>
      </c>
      <c r="T143" s="6">
        <f t="shared" ca="1" si="70"/>
        <v>0</v>
      </c>
      <c r="U143" s="5">
        <f t="shared" ca="1" si="71"/>
        <v>1</v>
      </c>
      <c r="V143" s="17">
        <f t="shared" ca="1" si="72"/>
        <v>0</v>
      </c>
      <c r="W143" s="5">
        <f t="shared" ca="1" si="73"/>
        <v>0</v>
      </c>
      <c r="X143" s="2">
        <f t="shared" ca="1" si="74"/>
        <v>0</v>
      </c>
      <c r="Y143" s="2">
        <f t="shared" ca="1" si="75"/>
        <v>1</v>
      </c>
      <c r="Z143" s="6">
        <f t="shared" ca="1" si="76"/>
        <v>0</v>
      </c>
      <c r="AA143" s="40"/>
    </row>
    <row r="144" spans="2:27" ht="15" thickBot="1" x14ac:dyDescent="0.35">
      <c r="B144" s="38"/>
      <c r="C144" s="24">
        <f t="shared" ca="1" si="55"/>
        <v>4</v>
      </c>
      <c r="D144" s="24" t="str">
        <f t="shared" ca="1" si="56"/>
        <v>Drama</v>
      </c>
      <c r="E144" s="24">
        <f t="shared" ca="1" si="57"/>
        <v>2</v>
      </c>
      <c r="F144" s="24" t="str">
        <f t="shared" ca="1" si="58"/>
        <v>Europe</v>
      </c>
      <c r="G144" s="24">
        <f t="shared" ca="1" si="59"/>
        <v>1</v>
      </c>
      <c r="H144" s="24" t="str">
        <f t="shared" ca="1" si="60"/>
        <v>Yes</v>
      </c>
      <c r="I144" s="24">
        <f t="shared" ca="1" si="61"/>
        <v>2020</v>
      </c>
      <c r="J144" s="24"/>
      <c r="K144" s="24"/>
      <c r="L144" s="11">
        <f t="shared" ca="1" si="62"/>
        <v>1</v>
      </c>
      <c r="M144" s="12">
        <f ca="1">IF(D144="Action",1,0)</f>
        <v>0</v>
      </c>
      <c r="N144" s="12">
        <f t="shared" ca="1" si="64"/>
        <v>0</v>
      </c>
      <c r="O144" s="16">
        <f t="shared" ca="1" si="65"/>
        <v>0</v>
      </c>
      <c r="P144" s="18">
        <f t="shared" ca="1" si="66"/>
        <v>0</v>
      </c>
      <c r="Q144" s="5">
        <f t="shared" ca="1" si="67"/>
        <v>0</v>
      </c>
      <c r="R144" s="2">
        <f t="shared" ca="1" si="68"/>
        <v>1</v>
      </c>
      <c r="S144" s="2">
        <f t="shared" ca="1" si="69"/>
        <v>0</v>
      </c>
      <c r="T144" s="6">
        <f t="shared" ca="1" si="70"/>
        <v>0</v>
      </c>
      <c r="U144" s="5">
        <f t="shared" ca="1" si="71"/>
        <v>1</v>
      </c>
      <c r="V144" s="17">
        <f t="shared" ca="1" si="72"/>
        <v>0</v>
      </c>
      <c r="W144" s="5">
        <f t="shared" ca="1" si="73"/>
        <v>0</v>
      </c>
      <c r="X144" s="2">
        <f t="shared" ca="1" si="74"/>
        <v>0</v>
      </c>
      <c r="Y144" s="2">
        <f t="shared" ca="1" si="75"/>
        <v>0</v>
      </c>
      <c r="Z144" s="6">
        <f t="shared" ca="1" si="76"/>
        <v>1</v>
      </c>
      <c r="AA144" s="40"/>
    </row>
    <row r="145" spans="2:27" ht="15" thickBot="1" x14ac:dyDescent="0.35">
      <c r="B145" s="38"/>
      <c r="C145" s="24"/>
      <c r="D145" s="24"/>
      <c r="E145" s="24"/>
      <c r="F145" s="24"/>
      <c r="G145" s="24"/>
      <c r="H145" s="24"/>
      <c r="I145" s="24"/>
      <c r="J145" s="24"/>
      <c r="K145" s="24" t="s">
        <v>23</v>
      </c>
      <c r="L145" s="9">
        <f ca="1">SUM(L109:L144)</f>
        <v>7</v>
      </c>
      <c r="M145" s="10">
        <f t="shared" ref="M145" ca="1" si="77">SUM(M109:M144)</f>
        <v>6</v>
      </c>
      <c r="N145" s="10">
        <f t="shared" ref="N145" ca="1" si="78">SUM(N109:N144)</f>
        <v>7</v>
      </c>
      <c r="O145" s="14">
        <f ca="1">SUM(O109:O144)</f>
        <v>9</v>
      </c>
      <c r="P145" s="14">
        <f t="shared" ref="P145" ca="1" si="79">SUM(P109:P144)</f>
        <v>7</v>
      </c>
      <c r="Q145" s="21">
        <f ca="1">SUM(Q109:Q144)</f>
        <v>5</v>
      </c>
      <c r="R145" s="22">
        <f t="shared" ref="R145" ca="1" si="80">SUM(R109:R144)</f>
        <v>13</v>
      </c>
      <c r="S145" s="22">
        <f t="shared" ref="S145" ca="1" si="81">SUM(S109:S144)</f>
        <v>12</v>
      </c>
      <c r="T145" s="23">
        <f ca="1">SUM(T109:T144)</f>
        <v>6</v>
      </c>
      <c r="U145" s="21">
        <f ca="1">SUM(U109:U144)</f>
        <v>12</v>
      </c>
      <c r="V145" s="27">
        <f ca="1">SUM(V109:V144)</f>
        <v>24</v>
      </c>
      <c r="W145" s="21">
        <f ca="1">SUM(W109:W144)</f>
        <v>9</v>
      </c>
      <c r="X145" s="22">
        <f t="shared" ref="X145" ca="1" si="82">SUM(X109:X144)</f>
        <v>8</v>
      </c>
      <c r="Y145" s="22">
        <f t="shared" ref="Y145" ca="1" si="83">SUM(Y109:Y144)</f>
        <v>9</v>
      </c>
      <c r="Z145" s="23">
        <f t="shared" ref="Z145" ca="1" si="84">SUM(Z109:Z144)</f>
        <v>10</v>
      </c>
      <c r="AA145" s="41"/>
    </row>
    <row r="146" spans="2:27" x14ac:dyDescent="0.3">
      <c r="B146" s="38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40"/>
    </row>
    <row r="147" spans="2:27" ht="15" thickBot="1" x14ac:dyDescent="0.35">
      <c r="B147" s="38"/>
      <c r="C147" s="24"/>
      <c r="D147" s="24"/>
      <c r="E147" s="24"/>
      <c r="F147" s="24"/>
      <c r="G147" s="24"/>
      <c r="H147" s="24"/>
      <c r="I147" s="24"/>
      <c r="J147" s="24"/>
      <c r="K147" s="24"/>
      <c r="L147" s="24">
        <f ca="1">L145</f>
        <v>7</v>
      </c>
      <c r="M147" s="24" t="str">
        <f>L108</f>
        <v>Drama</v>
      </c>
      <c r="N147" s="24">
        <f ca="1">MAX(L147:L151)</f>
        <v>9</v>
      </c>
      <c r="O147" s="24"/>
      <c r="P147" s="24"/>
      <c r="Q147" s="24"/>
      <c r="R147" s="24">
        <f ca="1">Q145</f>
        <v>5</v>
      </c>
      <c r="S147" s="24" t="s">
        <v>9</v>
      </c>
      <c r="T147" s="32">
        <f ca="1">MAX(R147:R150)</f>
        <v>13</v>
      </c>
      <c r="U147" s="24">
        <f ca="1">U145</f>
        <v>12</v>
      </c>
      <c r="V147" s="24" t="s">
        <v>26</v>
      </c>
      <c r="W147" s="24">
        <f ca="1">W145</f>
        <v>9</v>
      </c>
      <c r="X147" s="13" t="s">
        <v>28</v>
      </c>
      <c r="Y147" s="24"/>
      <c r="Z147" s="24">
        <f ca="1">MAX(W147:W150)</f>
        <v>10</v>
      </c>
      <c r="AA147" s="40"/>
    </row>
    <row r="148" spans="2:27" ht="15" thickBot="1" x14ac:dyDescent="0.35">
      <c r="B148" s="38"/>
      <c r="C148" s="24"/>
      <c r="D148" s="24"/>
      <c r="E148" s="24"/>
      <c r="F148" s="24"/>
      <c r="G148" s="24"/>
      <c r="H148" s="24"/>
      <c r="I148" s="24"/>
      <c r="J148" s="24"/>
      <c r="K148" s="24"/>
      <c r="L148" s="24">
        <f ca="1">M145</f>
        <v>6</v>
      </c>
      <c r="M148" s="24" t="str">
        <f>M108</f>
        <v>Action</v>
      </c>
      <c r="N148" s="24"/>
      <c r="O148" s="24"/>
      <c r="P148" s="42" t="str">
        <f ca="1">VLOOKUP(N147,L147:M151,2)</f>
        <v>Horror</v>
      </c>
      <c r="Q148" s="24"/>
      <c r="R148" s="24">
        <f ca="1">R145</f>
        <v>13</v>
      </c>
      <c r="S148" s="24" t="s">
        <v>10</v>
      </c>
      <c r="T148" s="33" t="str">
        <f ca="1">VLOOKUP(T147,R147:S150,2)</f>
        <v>Europe</v>
      </c>
      <c r="U148" s="24">
        <f ca="1">V145</f>
        <v>24</v>
      </c>
      <c r="V148" s="24" t="s">
        <v>27</v>
      </c>
      <c r="W148" s="24">
        <f ca="1">X145</f>
        <v>8</v>
      </c>
      <c r="X148" s="13" t="s">
        <v>29</v>
      </c>
      <c r="Y148" s="24"/>
      <c r="Z148" s="42" t="str">
        <f ca="1">VLOOKUP(Z147,W147:X150,2)</f>
        <v>2016 - 2020</v>
      </c>
      <c r="AA148" s="40"/>
    </row>
    <row r="149" spans="2:27" ht="15" thickBot="1" x14ac:dyDescent="0.35">
      <c r="B149" s="38"/>
      <c r="C149" s="24"/>
      <c r="D149" s="24"/>
      <c r="E149" s="24"/>
      <c r="F149" s="24"/>
      <c r="G149" s="24"/>
      <c r="H149" s="24"/>
      <c r="I149" s="24"/>
      <c r="J149" s="24"/>
      <c r="K149" s="24"/>
      <c r="L149" s="24">
        <f ca="1">N145</f>
        <v>7</v>
      </c>
      <c r="M149" s="24" t="str">
        <f>N108</f>
        <v>Comedy</v>
      </c>
      <c r="N149" s="24"/>
      <c r="O149" s="24"/>
      <c r="P149" s="24"/>
      <c r="Q149" s="24"/>
      <c r="R149" s="24">
        <f ca="1">S145</f>
        <v>12</v>
      </c>
      <c r="S149" s="24" t="s">
        <v>11</v>
      </c>
      <c r="T149" s="24"/>
      <c r="U149" s="24">
        <f ca="1">MAX(U147:U148)</f>
        <v>24</v>
      </c>
      <c r="V149" s="34" t="str">
        <f ca="1">VLOOKUP(U149,U147:V148,2)</f>
        <v>No</v>
      </c>
      <c r="W149" s="24">
        <f ca="1">Y145</f>
        <v>9</v>
      </c>
      <c r="X149" s="24" t="s">
        <v>30</v>
      </c>
      <c r="Y149" s="24"/>
      <c r="Z149" s="24"/>
      <c r="AA149" s="40"/>
    </row>
    <row r="150" spans="2:27" x14ac:dyDescent="0.3">
      <c r="B150" s="38"/>
      <c r="C150" s="24"/>
      <c r="D150" s="24"/>
      <c r="E150" s="24"/>
      <c r="F150" s="24"/>
      <c r="G150" s="24"/>
      <c r="H150" s="24"/>
      <c r="I150" s="24"/>
      <c r="J150" s="24"/>
      <c r="K150" s="24"/>
      <c r="L150" s="24">
        <f ca="1">O145</f>
        <v>9</v>
      </c>
      <c r="M150" s="24" t="s">
        <v>6</v>
      </c>
      <c r="N150" s="24"/>
      <c r="O150" s="24"/>
      <c r="P150" s="24"/>
      <c r="Q150" s="24"/>
      <c r="R150" s="24">
        <f ca="1">T145</f>
        <v>6</v>
      </c>
      <c r="S150" s="24" t="s">
        <v>12</v>
      </c>
      <c r="T150" s="24"/>
      <c r="U150" s="24"/>
      <c r="V150" s="24"/>
      <c r="W150" s="24">
        <f ca="1">Z145</f>
        <v>10</v>
      </c>
      <c r="X150" s="24" t="s">
        <v>31</v>
      </c>
      <c r="Y150" s="24"/>
      <c r="Z150" s="24"/>
      <c r="AA150" s="40"/>
    </row>
    <row r="151" spans="2:27" x14ac:dyDescent="0.3">
      <c r="B151" s="38"/>
      <c r="C151" s="24"/>
      <c r="D151" s="24"/>
      <c r="E151" s="24"/>
      <c r="F151" s="24"/>
      <c r="G151" s="24"/>
      <c r="H151" s="24"/>
      <c r="I151" s="24"/>
      <c r="J151" s="24"/>
      <c r="K151" s="24"/>
      <c r="L151" s="24">
        <f ca="1">P145</f>
        <v>7</v>
      </c>
      <c r="M151" s="24" t="str">
        <f>P108</f>
        <v>Thriller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40"/>
    </row>
    <row r="152" spans="2:27" ht="15" thickBot="1" x14ac:dyDescent="0.35">
      <c r="B152" s="43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5"/>
    </row>
    <row r="155" spans="2:27" ht="15" thickBot="1" x14ac:dyDescent="0.35"/>
    <row r="156" spans="2:27" ht="15" thickBot="1" x14ac:dyDescent="0.35">
      <c r="B156" s="76" t="s">
        <v>36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8"/>
    </row>
    <row r="157" spans="2:27" ht="15" thickBot="1" x14ac:dyDescent="0.35">
      <c r="B157" s="35"/>
      <c r="C157" s="36"/>
      <c r="D157" s="36"/>
      <c r="E157" s="37"/>
      <c r="F157" s="36"/>
      <c r="G157" s="3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4"/>
    </row>
    <row r="158" spans="2:27" ht="15" thickBot="1" x14ac:dyDescent="0.35">
      <c r="B158" s="38"/>
      <c r="C158" s="24"/>
      <c r="D158" s="24"/>
      <c r="E158" s="24"/>
      <c r="F158" s="24"/>
      <c r="G158" s="24"/>
      <c r="H158" s="24"/>
      <c r="I158" s="24"/>
      <c r="J158" s="24"/>
      <c r="K158" s="24"/>
      <c r="L158" s="79" t="s">
        <v>24</v>
      </c>
      <c r="M158" s="80"/>
      <c r="N158" s="80"/>
      <c r="O158" s="80"/>
      <c r="P158" s="80"/>
      <c r="Q158" s="81" t="s">
        <v>25</v>
      </c>
      <c r="R158" s="82"/>
      <c r="S158" s="82"/>
      <c r="T158" s="83"/>
      <c r="U158" s="79" t="s">
        <v>2</v>
      </c>
      <c r="V158" s="84"/>
      <c r="W158" s="79" t="s">
        <v>32</v>
      </c>
      <c r="X158" s="80"/>
      <c r="Y158" s="80"/>
      <c r="Z158" s="84"/>
      <c r="AA158" s="39"/>
    </row>
    <row r="159" spans="2:27" ht="15" thickBot="1" x14ac:dyDescent="0.35">
      <c r="B159" s="38"/>
      <c r="C159" s="24"/>
      <c r="D159" s="24" t="s">
        <v>0</v>
      </c>
      <c r="E159" s="24" t="s">
        <v>21</v>
      </c>
      <c r="F159" s="24" t="s">
        <v>1</v>
      </c>
      <c r="G159" s="24" t="s">
        <v>22</v>
      </c>
      <c r="H159" s="24" t="s">
        <v>2</v>
      </c>
      <c r="I159" s="24" t="s">
        <v>3</v>
      </c>
      <c r="J159" s="24"/>
      <c r="K159" s="24"/>
      <c r="L159" s="9" t="s">
        <v>7</v>
      </c>
      <c r="M159" s="10" t="s">
        <v>4</v>
      </c>
      <c r="N159" s="10" t="s">
        <v>5</v>
      </c>
      <c r="O159" s="14" t="s">
        <v>6</v>
      </c>
      <c r="P159" s="14" t="s">
        <v>8</v>
      </c>
      <c r="Q159" s="19" t="s">
        <v>9</v>
      </c>
      <c r="R159" s="15" t="s">
        <v>10</v>
      </c>
      <c r="S159" s="15" t="s">
        <v>11</v>
      </c>
      <c r="T159" s="20" t="s">
        <v>12</v>
      </c>
      <c r="U159" s="25" t="s">
        <v>26</v>
      </c>
      <c r="V159" s="26" t="s">
        <v>27</v>
      </c>
      <c r="W159" s="28" t="s">
        <v>28</v>
      </c>
      <c r="X159" s="29" t="s">
        <v>29</v>
      </c>
      <c r="Y159" s="30" t="s">
        <v>30</v>
      </c>
      <c r="Z159" s="31" t="s">
        <v>31</v>
      </c>
      <c r="AA159" s="40"/>
    </row>
    <row r="160" spans="2:27" x14ac:dyDescent="0.3">
      <c r="B160" s="38"/>
      <c r="C160" s="24">
        <f ca="1">RANDBETWEEN(1,5)</f>
        <v>2</v>
      </c>
      <c r="D160" s="24" t="str">
        <f ca="1">VLOOKUP(C160,$AC$6:$AD$10,2)</f>
        <v>Comedy</v>
      </c>
      <c r="E160" s="24">
        <f ca="1">RANDBETWEEN(1,4)</f>
        <v>2</v>
      </c>
      <c r="F160" s="24" t="str">
        <f ca="1">VLOOKUP(E160,$AE$6:$AF$9,2)</f>
        <v>Europe</v>
      </c>
      <c r="G160" s="24">
        <f ca="1">RANDBETWEEN(1,2)</f>
        <v>1</v>
      </c>
      <c r="H160" s="24" t="str">
        <f ca="1">IF(G160=1,"Yes","No")</f>
        <v>Yes</v>
      </c>
      <c r="I160" s="24">
        <f ca="1">RANDBETWEEN(2000,2020)</f>
        <v>2015</v>
      </c>
      <c r="J160" s="24"/>
      <c r="K160" s="24"/>
      <c r="L160" s="7">
        <f ca="1">IF(D160="Drama",1,0)</f>
        <v>0</v>
      </c>
      <c r="M160" s="8">
        <f ca="1">IF(D160="Action",1,0)</f>
        <v>0</v>
      </c>
      <c r="N160" s="8">
        <f ca="1">IF(D160="Comedy",1,0)</f>
        <v>1</v>
      </c>
      <c r="O160" s="16">
        <f ca="1">IF(D160="Horror",1,0)</f>
        <v>0</v>
      </c>
      <c r="P160" s="16">
        <f ca="1">IF(D160="Thriller",1,0)</f>
        <v>0</v>
      </c>
      <c r="Q160" s="5">
        <f ca="1">IF(F160="America",1,0)</f>
        <v>0</v>
      </c>
      <c r="R160" s="2">
        <f ca="1">IF(F160="Europe",1,0)</f>
        <v>1</v>
      </c>
      <c r="S160" s="2">
        <f ca="1">IF(F160="Asia",1,0)</f>
        <v>0</v>
      </c>
      <c r="T160" s="6">
        <f ca="1">IF(F160="Africa",1,0)</f>
        <v>0</v>
      </c>
      <c r="U160" s="5">
        <f ca="1">IF(H160="Yes",1,0)</f>
        <v>1</v>
      </c>
      <c r="V160" s="17">
        <f ca="1">IF(H160="No",1,0)</f>
        <v>0</v>
      </c>
      <c r="W160" s="5">
        <f ca="1">IF(AND(I160&gt;=2000,I160&lt;2006),1,0)</f>
        <v>0</v>
      </c>
      <c r="X160" s="2">
        <f ca="1">IF(AND(I160&gt;=2006,I160&lt;2011),1,0)</f>
        <v>0</v>
      </c>
      <c r="Y160" s="2">
        <f ca="1">IF(AND(I160&gt;=2011,I160&lt;2016),1,0)</f>
        <v>1</v>
      </c>
      <c r="Z160" s="6">
        <f ca="1">IF(AND(I160&gt;=2016,I160&lt;=2020),1,0)</f>
        <v>0</v>
      </c>
      <c r="AA160" s="40"/>
    </row>
    <row r="161" spans="2:27" x14ac:dyDescent="0.3">
      <c r="B161" s="38"/>
      <c r="C161" s="24">
        <f t="shared" ref="C161:C195" ca="1" si="85">RANDBETWEEN(1,5)</f>
        <v>2</v>
      </c>
      <c r="D161" s="24" t="str">
        <f t="shared" ref="D161:D195" ca="1" si="86">VLOOKUP(C161,$AC$6:$AD$10,2)</f>
        <v>Comedy</v>
      </c>
      <c r="E161" s="24">
        <f t="shared" ref="E161:E195" ca="1" si="87">RANDBETWEEN(1,4)</f>
        <v>2</v>
      </c>
      <c r="F161" s="24" t="str">
        <f t="shared" ref="F161:F195" ca="1" si="88">VLOOKUP(E161,$AE$6:$AF$9,2)</f>
        <v>Europe</v>
      </c>
      <c r="G161" s="24">
        <f t="shared" ref="G161:G195" ca="1" si="89">RANDBETWEEN(1,2)</f>
        <v>1</v>
      </c>
      <c r="H161" s="24" t="str">
        <f t="shared" ref="H161:H195" ca="1" si="90">IF(G161=1,"Yes","No")</f>
        <v>Yes</v>
      </c>
      <c r="I161" s="24">
        <f t="shared" ref="I161:I195" ca="1" si="91">RANDBETWEEN(2000,2020)</f>
        <v>2005</v>
      </c>
      <c r="J161" s="24"/>
      <c r="K161" s="24"/>
      <c r="L161" s="5">
        <f t="shared" ref="L161:L195" ca="1" si="92">IF(D161="Drama",1,0)</f>
        <v>0</v>
      </c>
      <c r="M161" s="2">
        <f t="shared" ref="M161:M194" ca="1" si="93">IF(D161="Action",1,0)</f>
        <v>0</v>
      </c>
      <c r="N161" s="2">
        <f t="shared" ref="N161:N195" ca="1" si="94">IF(D161="Comedy",1,0)</f>
        <v>1</v>
      </c>
      <c r="O161" s="16">
        <f t="shared" ref="O161:O195" ca="1" si="95">IF(D161="Horror",1,0)</f>
        <v>0</v>
      </c>
      <c r="P161" s="17">
        <f t="shared" ref="P161:P195" ca="1" si="96">IF(D161="Thriller",1,0)</f>
        <v>0</v>
      </c>
      <c r="Q161" s="5">
        <f t="shared" ref="Q161:Q195" ca="1" si="97">IF(F161="America",1,0)</f>
        <v>0</v>
      </c>
      <c r="R161" s="2">
        <f t="shared" ref="R161:R195" ca="1" si="98">IF(F161="Europe",1,0)</f>
        <v>1</v>
      </c>
      <c r="S161" s="2">
        <f t="shared" ref="S161:S195" ca="1" si="99">IF(F161="Asia",1,0)</f>
        <v>0</v>
      </c>
      <c r="T161" s="6">
        <f t="shared" ref="T161:T195" ca="1" si="100">IF(F161="Africa",1,0)</f>
        <v>0</v>
      </c>
      <c r="U161" s="5">
        <f t="shared" ref="U161:U195" ca="1" si="101">IF(H161="Yes",1,0)</f>
        <v>1</v>
      </c>
      <c r="V161" s="17">
        <f t="shared" ref="V161:V195" ca="1" si="102">IF(H161="No",1,0)</f>
        <v>0</v>
      </c>
      <c r="W161" s="5">
        <f t="shared" ref="W161:W195" ca="1" si="103">IF(AND(I161&gt;=2000,I161&lt;2006),1,0)</f>
        <v>1</v>
      </c>
      <c r="X161" s="2">
        <f t="shared" ref="X161:X195" ca="1" si="104">IF(AND(I161&gt;=2006,I161&lt;2011),1,0)</f>
        <v>0</v>
      </c>
      <c r="Y161" s="2">
        <f t="shared" ref="Y161:Y195" ca="1" si="105">IF(AND(I161&gt;=2011,I161&lt;2016),1,0)</f>
        <v>0</v>
      </c>
      <c r="Z161" s="6">
        <f t="shared" ref="Z161:Z195" ca="1" si="106">IF(AND(I161&gt;=2016,I161&lt;=2020),1,0)</f>
        <v>0</v>
      </c>
      <c r="AA161" s="40"/>
    </row>
    <row r="162" spans="2:27" x14ac:dyDescent="0.3">
      <c r="B162" s="38"/>
      <c r="C162" s="24">
        <f t="shared" ca="1" si="85"/>
        <v>1</v>
      </c>
      <c r="D162" s="24" t="str">
        <f t="shared" ca="1" si="86"/>
        <v>Action</v>
      </c>
      <c r="E162" s="24">
        <f t="shared" ca="1" si="87"/>
        <v>3</v>
      </c>
      <c r="F162" s="24" t="str">
        <f t="shared" ca="1" si="88"/>
        <v>Asia</v>
      </c>
      <c r="G162" s="24">
        <f t="shared" ca="1" si="89"/>
        <v>1</v>
      </c>
      <c r="H162" s="24" t="str">
        <f t="shared" ca="1" si="90"/>
        <v>Yes</v>
      </c>
      <c r="I162" s="24">
        <f t="shared" ca="1" si="91"/>
        <v>2020</v>
      </c>
      <c r="J162" s="24"/>
      <c r="K162" s="24"/>
      <c r="L162" s="5">
        <f t="shared" ca="1" si="92"/>
        <v>0</v>
      </c>
      <c r="M162" s="2">
        <f t="shared" ca="1" si="93"/>
        <v>1</v>
      </c>
      <c r="N162" s="2">
        <f t="shared" ca="1" si="94"/>
        <v>0</v>
      </c>
      <c r="O162" s="16">
        <f t="shared" ca="1" si="95"/>
        <v>0</v>
      </c>
      <c r="P162" s="17">
        <f t="shared" ca="1" si="96"/>
        <v>0</v>
      </c>
      <c r="Q162" s="5">
        <f t="shared" ca="1" si="97"/>
        <v>0</v>
      </c>
      <c r="R162" s="2">
        <f t="shared" ca="1" si="98"/>
        <v>0</v>
      </c>
      <c r="S162" s="2">
        <f t="shared" ca="1" si="99"/>
        <v>1</v>
      </c>
      <c r="T162" s="6">
        <f t="shared" ca="1" si="100"/>
        <v>0</v>
      </c>
      <c r="U162" s="5">
        <f t="shared" ca="1" si="101"/>
        <v>1</v>
      </c>
      <c r="V162" s="17">
        <f t="shared" ca="1" si="102"/>
        <v>0</v>
      </c>
      <c r="W162" s="5">
        <f t="shared" ca="1" si="103"/>
        <v>0</v>
      </c>
      <c r="X162" s="2">
        <f t="shared" ca="1" si="104"/>
        <v>0</v>
      </c>
      <c r="Y162" s="2">
        <f t="shared" ca="1" si="105"/>
        <v>0</v>
      </c>
      <c r="Z162" s="6">
        <f t="shared" ca="1" si="106"/>
        <v>1</v>
      </c>
      <c r="AA162" s="40"/>
    </row>
    <row r="163" spans="2:27" x14ac:dyDescent="0.3">
      <c r="B163" s="38"/>
      <c r="C163" s="24">
        <f t="shared" ca="1" si="85"/>
        <v>2</v>
      </c>
      <c r="D163" s="24" t="str">
        <f t="shared" ca="1" si="86"/>
        <v>Comedy</v>
      </c>
      <c r="E163" s="24">
        <f t="shared" ca="1" si="87"/>
        <v>2</v>
      </c>
      <c r="F163" s="24" t="str">
        <f t="shared" ca="1" si="88"/>
        <v>Europe</v>
      </c>
      <c r="G163" s="24">
        <f t="shared" ca="1" si="89"/>
        <v>2</v>
      </c>
      <c r="H163" s="24" t="str">
        <f t="shared" ca="1" si="90"/>
        <v>No</v>
      </c>
      <c r="I163" s="24">
        <f t="shared" ca="1" si="91"/>
        <v>2019</v>
      </c>
      <c r="J163" s="24"/>
      <c r="K163" s="24"/>
      <c r="L163" s="5">
        <f t="shared" ca="1" si="92"/>
        <v>0</v>
      </c>
      <c r="M163" s="2">
        <f t="shared" ca="1" si="93"/>
        <v>0</v>
      </c>
      <c r="N163" s="2">
        <f t="shared" ca="1" si="94"/>
        <v>1</v>
      </c>
      <c r="O163" s="16">
        <f t="shared" ca="1" si="95"/>
        <v>0</v>
      </c>
      <c r="P163" s="17">
        <f t="shared" ca="1" si="96"/>
        <v>0</v>
      </c>
      <c r="Q163" s="5">
        <f t="shared" ca="1" si="97"/>
        <v>0</v>
      </c>
      <c r="R163" s="2">
        <f t="shared" ca="1" si="98"/>
        <v>1</v>
      </c>
      <c r="S163" s="2">
        <f t="shared" ca="1" si="99"/>
        <v>0</v>
      </c>
      <c r="T163" s="6">
        <f t="shared" ca="1" si="100"/>
        <v>0</v>
      </c>
      <c r="U163" s="5">
        <f t="shared" ca="1" si="101"/>
        <v>0</v>
      </c>
      <c r="V163" s="17">
        <f t="shared" ca="1" si="102"/>
        <v>1</v>
      </c>
      <c r="W163" s="5">
        <f t="shared" ca="1" si="103"/>
        <v>0</v>
      </c>
      <c r="X163" s="2">
        <f t="shared" ca="1" si="104"/>
        <v>0</v>
      </c>
      <c r="Y163" s="2">
        <f t="shared" ca="1" si="105"/>
        <v>0</v>
      </c>
      <c r="Z163" s="6">
        <f t="shared" ca="1" si="106"/>
        <v>1</v>
      </c>
      <c r="AA163" s="40"/>
    </row>
    <row r="164" spans="2:27" x14ac:dyDescent="0.3">
      <c r="B164" s="38"/>
      <c r="C164" s="24">
        <f t="shared" ca="1" si="85"/>
        <v>1</v>
      </c>
      <c r="D164" s="24" t="str">
        <f t="shared" ca="1" si="86"/>
        <v>Action</v>
      </c>
      <c r="E164" s="24">
        <f t="shared" ca="1" si="87"/>
        <v>1</v>
      </c>
      <c r="F164" s="24" t="str">
        <f t="shared" ca="1" si="88"/>
        <v>America</v>
      </c>
      <c r="G164" s="24">
        <f t="shared" ca="1" si="89"/>
        <v>2</v>
      </c>
      <c r="H164" s="24" t="str">
        <f t="shared" ca="1" si="90"/>
        <v>No</v>
      </c>
      <c r="I164" s="24">
        <f t="shared" ca="1" si="91"/>
        <v>2007</v>
      </c>
      <c r="J164" s="24"/>
      <c r="K164" s="24"/>
      <c r="L164" s="5">
        <f t="shared" ca="1" si="92"/>
        <v>0</v>
      </c>
      <c r="M164" s="2">
        <f t="shared" ca="1" si="93"/>
        <v>1</v>
      </c>
      <c r="N164" s="2">
        <f t="shared" ca="1" si="94"/>
        <v>0</v>
      </c>
      <c r="O164" s="16">
        <f t="shared" ca="1" si="95"/>
        <v>0</v>
      </c>
      <c r="P164" s="17">
        <f t="shared" ca="1" si="96"/>
        <v>0</v>
      </c>
      <c r="Q164" s="5">
        <f t="shared" ca="1" si="97"/>
        <v>1</v>
      </c>
      <c r="R164" s="2">
        <f t="shared" ca="1" si="98"/>
        <v>0</v>
      </c>
      <c r="S164" s="2">
        <f t="shared" ca="1" si="99"/>
        <v>0</v>
      </c>
      <c r="T164" s="6">
        <f t="shared" ca="1" si="100"/>
        <v>0</v>
      </c>
      <c r="U164" s="5">
        <f t="shared" ca="1" si="101"/>
        <v>0</v>
      </c>
      <c r="V164" s="17">
        <f t="shared" ca="1" si="102"/>
        <v>1</v>
      </c>
      <c r="W164" s="5">
        <f t="shared" ca="1" si="103"/>
        <v>0</v>
      </c>
      <c r="X164" s="2">
        <f t="shared" ca="1" si="104"/>
        <v>1</v>
      </c>
      <c r="Y164" s="2">
        <f t="shared" ca="1" si="105"/>
        <v>0</v>
      </c>
      <c r="Z164" s="6">
        <f t="shared" ca="1" si="106"/>
        <v>0</v>
      </c>
      <c r="AA164" s="40"/>
    </row>
    <row r="165" spans="2:27" x14ac:dyDescent="0.3">
      <c r="B165" s="38"/>
      <c r="C165" s="24">
        <f t="shared" ca="1" si="85"/>
        <v>3</v>
      </c>
      <c r="D165" s="24" t="str">
        <f t="shared" ca="1" si="86"/>
        <v>Horror</v>
      </c>
      <c r="E165" s="24">
        <f t="shared" ca="1" si="87"/>
        <v>2</v>
      </c>
      <c r="F165" s="24" t="str">
        <f t="shared" ca="1" si="88"/>
        <v>Europe</v>
      </c>
      <c r="G165" s="24">
        <f t="shared" ca="1" si="89"/>
        <v>2</v>
      </c>
      <c r="H165" s="24" t="str">
        <f t="shared" ca="1" si="90"/>
        <v>No</v>
      </c>
      <c r="I165" s="24">
        <f t="shared" ca="1" si="91"/>
        <v>2002</v>
      </c>
      <c r="J165" s="24"/>
      <c r="K165" s="24"/>
      <c r="L165" s="5">
        <f t="shared" ca="1" si="92"/>
        <v>0</v>
      </c>
      <c r="M165" s="2">
        <f t="shared" ca="1" si="93"/>
        <v>0</v>
      </c>
      <c r="N165" s="2">
        <f t="shared" ca="1" si="94"/>
        <v>0</v>
      </c>
      <c r="O165" s="16">
        <f t="shared" ca="1" si="95"/>
        <v>1</v>
      </c>
      <c r="P165" s="17">
        <f t="shared" ca="1" si="96"/>
        <v>0</v>
      </c>
      <c r="Q165" s="5">
        <f t="shared" ca="1" si="97"/>
        <v>0</v>
      </c>
      <c r="R165" s="2">
        <f t="shared" ca="1" si="98"/>
        <v>1</v>
      </c>
      <c r="S165" s="2">
        <f t="shared" ca="1" si="99"/>
        <v>0</v>
      </c>
      <c r="T165" s="6">
        <f t="shared" ca="1" si="100"/>
        <v>0</v>
      </c>
      <c r="U165" s="5">
        <f t="shared" ca="1" si="101"/>
        <v>0</v>
      </c>
      <c r="V165" s="17">
        <f t="shared" ca="1" si="102"/>
        <v>1</v>
      </c>
      <c r="W165" s="5">
        <f t="shared" ca="1" si="103"/>
        <v>1</v>
      </c>
      <c r="X165" s="2">
        <f t="shared" ca="1" si="104"/>
        <v>0</v>
      </c>
      <c r="Y165" s="2">
        <f t="shared" ca="1" si="105"/>
        <v>0</v>
      </c>
      <c r="Z165" s="6">
        <f t="shared" ca="1" si="106"/>
        <v>0</v>
      </c>
      <c r="AA165" s="40"/>
    </row>
    <row r="166" spans="2:27" x14ac:dyDescent="0.3">
      <c r="B166" s="38"/>
      <c r="C166" s="24">
        <f t="shared" ca="1" si="85"/>
        <v>1</v>
      </c>
      <c r="D166" s="24" t="str">
        <f t="shared" ca="1" si="86"/>
        <v>Action</v>
      </c>
      <c r="E166" s="24">
        <f t="shared" ca="1" si="87"/>
        <v>2</v>
      </c>
      <c r="F166" s="24" t="str">
        <f t="shared" ca="1" si="88"/>
        <v>Europe</v>
      </c>
      <c r="G166" s="24">
        <f t="shared" ca="1" si="89"/>
        <v>1</v>
      </c>
      <c r="H166" s="24" t="str">
        <f t="shared" ca="1" si="90"/>
        <v>Yes</v>
      </c>
      <c r="I166" s="24">
        <f t="shared" ca="1" si="91"/>
        <v>2018</v>
      </c>
      <c r="J166" s="24"/>
      <c r="K166" s="24"/>
      <c r="L166" s="5">
        <f t="shared" ca="1" si="92"/>
        <v>0</v>
      </c>
      <c r="M166" s="2">
        <f t="shared" ca="1" si="93"/>
        <v>1</v>
      </c>
      <c r="N166" s="2">
        <f t="shared" ca="1" si="94"/>
        <v>0</v>
      </c>
      <c r="O166" s="16">
        <f t="shared" ca="1" si="95"/>
        <v>0</v>
      </c>
      <c r="P166" s="17">
        <f t="shared" ca="1" si="96"/>
        <v>0</v>
      </c>
      <c r="Q166" s="5">
        <f t="shared" ca="1" si="97"/>
        <v>0</v>
      </c>
      <c r="R166" s="2">
        <f t="shared" ca="1" si="98"/>
        <v>1</v>
      </c>
      <c r="S166" s="2">
        <f t="shared" ca="1" si="99"/>
        <v>0</v>
      </c>
      <c r="T166" s="6">
        <f t="shared" ca="1" si="100"/>
        <v>0</v>
      </c>
      <c r="U166" s="5">
        <f t="shared" ca="1" si="101"/>
        <v>1</v>
      </c>
      <c r="V166" s="17">
        <f t="shared" ca="1" si="102"/>
        <v>0</v>
      </c>
      <c r="W166" s="5">
        <f t="shared" ca="1" si="103"/>
        <v>0</v>
      </c>
      <c r="X166" s="2">
        <f t="shared" ca="1" si="104"/>
        <v>0</v>
      </c>
      <c r="Y166" s="2">
        <f t="shared" ca="1" si="105"/>
        <v>0</v>
      </c>
      <c r="Z166" s="6">
        <f t="shared" ca="1" si="106"/>
        <v>1</v>
      </c>
      <c r="AA166" s="40"/>
    </row>
    <row r="167" spans="2:27" x14ac:dyDescent="0.3">
      <c r="B167" s="38"/>
      <c r="C167" s="24">
        <f t="shared" ca="1" si="85"/>
        <v>4</v>
      </c>
      <c r="D167" s="24" t="str">
        <f t="shared" ca="1" si="86"/>
        <v>Drama</v>
      </c>
      <c r="E167" s="24">
        <f t="shared" ca="1" si="87"/>
        <v>1</v>
      </c>
      <c r="F167" s="24" t="str">
        <f t="shared" ca="1" si="88"/>
        <v>America</v>
      </c>
      <c r="G167" s="24">
        <f t="shared" ca="1" si="89"/>
        <v>2</v>
      </c>
      <c r="H167" s="24" t="str">
        <f t="shared" ca="1" si="90"/>
        <v>No</v>
      </c>
      <c r="I167" s="24">
        <f t="shared" ca="1" si="91"/>
        <v>2020</v>
      </c>
      <c r="J167" s="24"/>
      <c r="K167" s="24"/>
      <c r="L167" s="5">
        <f t="shared" ca="1" si="92"/>
        <v>1</v>
      </c>
      <c r="M167" s="2">
        <f t="shared" ca="1" si="93"/>
        <v>0</v>
      </c>
      <c r="N167" s="2">
        <f t="shared" ca="1" si="94"/>
        <v>0</v>
      </c>
      <c r="O167" s="16">
        <f t="shared" ca="1" si="95"/>
        <v>0</v>
      </c>
      <c r="P167" s="17">
        <f t="shared" ca="1" si="96"/>
        <v>0</v>
      </c>
      <c r="Q167" s="5">
        <f t="shared" ca="1" si="97"/>
        <v>1</v>
      </c>
      <c r="R167" s="2">
        <f t="shared" ca="1" si="98"/>
        <v>0</v>
      </c>
      <c r="S167" s="2">
        <f t="shared" ca="1" si="99"/>
        <v>0</v>
      </c>
      <c r="T167" s="6">
        <f t="shared" ca="1" si="100"/>
        <v>0</v>
      </c>
      <c r="U167" s="5">
        <f t="shared" ca="1" si="101"/>
        <v>0</v>
      </c>
      <c r="V167" s="17">
        <f t="shared" ca="1" si="102"/>
        <v>1</v>
      </c>
      <c r="W167" s="5">
        <f t="shared" ca="1" si="103"/>
        <v>0</v>
      </c>
      <c r="X167" s="2">
        <f t="shared" ca="1" si="104"/>
        <v>0</v>
      </c>
      <c r="Y167" s="2">
        <f t="shared" ca="1" si="105"/>
        <v>0</v>
      </c>
      <c r="Z167" s="6">
        <f t="shared" ca="1" si="106"/>
        <v>1</v>
      </c>
      <c r="AA167" s="40"/>
    </row>
    <row r="168" spans="2:27" x14ac:dyDescent="0.3">
      <c r="B168" s="38"/>
      <c r="C168" s="24">
        <f t="shared" ca="1" si="85"/>
        <v>5</v>
      </c>
      <c r="D168" s="24" t="str">
        <f t="shared" ca="1" si="86"/>
        <v>Thriller</v>
      </c>
      <c r="E168" s="24">
        <f t="shared" ca="1" si="87"/>
        <v>1</v>
      </c>
      <c r="F168" s="24" t="str">
        <f t="shared" ca="1" si="88"/>
        <v>America</v>
      </c>
      <c r="G168" s="24">
        <f t="shared" ca="1" si="89"/>
        <v>2</v>
      </c>
      <c r="H168" s="24" t="str">
        <f t="shared" ca="1" si="90"/>
        <v>No</v>
      </c>
      <c r="I168" s="24">
        <f t="shared" ca="1" si="91"/>
        <v>2015</v>
      </c>
      <c r="J168" s="24"/>
      <c r="K168" s="24"/>
      <c r="L168" s="5">
        <f t="shared" ca="1" si="92"/>
        <v>0</v>
      </c>
      <c r="M168" s="2">
        <f t="shared" ca="1" si="93"/>
        <v>0</v>
      </c>
      <c r="N168" s="2">
        <f t="shared" ca="1" si="94"/>
        <v>0</v>
      </c>
      <c r="O168" s="16">
        <f t="shared" ca="1" si="95"/>
        <v>0</v>
      </c>
      <c r="P168" s="17">
        <f t="shared" ca="1" si="96"/>
        <v>1</v>
      </c>
      <c r="Q168" s="5">
        <f t="shared" ca="1" si="97"/>
        <v>1</v>
      </c>
      <c r="R168" s="2">
        <f t="shared" ca="1" si="98"/>
        <v>0</v>
      </c>
      <c r="S168" s="2">
        <f t="shared" ca="1" si="99"/>
        <v>0</v>
      </c>
      <c r="T168" s="6">
        <f t="shared" ca="1" si="100"/>
        <v>0</v>
      </c>
      <c r="U168" s="5">
        <f t="shared" ca="1" si="101"/>
        <v>0</v>
      </c>
      <c r="V168" s="17">
        <f t="shared" ca="1" si="102"/>
        <v>1</v>
      </c>
      <c r="W168" s="5">
        <f t="shared" ca="1" si="103"/>
        <v>0</v>
      </c>
      <c r="X168" s="2">
        <f t="shared" ca="1" si="104"/>
        <v>0</v>
      </c>
      <c r="Y168" s="2">
        <f t="shared" ca="1" si="105"/>
        <v>1</v>
      </c>
      <c r="Z168" s="6">
        <f t="shared" ca="1" si="106"/>
        <v>0</v>
      </c>
      <c r="AA168" s="40"/>
    </row>
    <row r="169" spans="2:27" x14ac:dyDescent="0.3">
      <c r="B169" s="38"/>
      <c r="C169" s="24">
        <f t="shared" ca="1" si="85"/>
        <v>2</v>
      </c>
      <c r="D169" s="24" t="str">
        <f t="shared" ca="1" si="86"/>
        <v>Comedy</v>
      </c>
      <c r="E169" s="24">
        <f t="shared" ca="1" si="87"/>
        <v>2</v>
      </c>
      <c r="F169" s="24" t="str">
        <f t="shared" ca="1" si="88"/>
        <v>Europe</v>
      </c>
      <c r="G169" s="24">
        <f t="shared" ca="1" si="89"/>
        <v>2</v>
      </c>
      <c r="H169" s="24" t="str">
        <f t="shared" ca="1" si="90"/>
        <v>No</v>
      </c>
      <c r="I169" s="24">
        <f t="shared" ca="1" si="91"/>
        <v>2001</v>
      </c>
      <c r="J169" s="24"/>
      <c r="K169" s="24"/>
      <c r="L169" s="5">
        <f t="shared" ca="1" si="92"/>
        <v>0</v>
      </c>
      <c r="M169" s="2">
        <f t="shared" ca="1" si="93"/>
        <v>0</v>
      </c>
      <c r="N169" s="2">
        <f t="shared" ca="1" si="94"/>
        <v>1</v>
      </c>
      <c r="O169" s="16">
        <f t="shared" ca="1" si="95"/>
        <v>0</v>
      </c>
      <c r="P169" s="17">
        <f t="shared" ca="1" si="96"/>
        <v>0</v>
      </c>
      <c r="Q169" s="5">
        <f t="shared" ca="1" si="97"/>
        <v>0</v>
      </c>
      <c r="R169" s="2">
        <f t="shared" ca="1" si="98"/>
        <v>1</v>
      </c>
      <c r="S169" s="2">
        <f t="shared" ca="1" si="99"/>
        <v>0</v>
      </c>
      <c r="T169" s="6">
        <f t="shared" ca="1" si="100"/>
        <v>0</v>
      </c>
      <c r="U169" s="5">
        <f t="shared" ca="1" si="101"/>
        <v>0</v>
      </c>
      <c r="V169" s="17">
        <f t="shared" ca="1" si="102"/>
        <v>1</v>
      </c>
      <c r="W169" s="5">
        <f t="shared" ca="1" si="103"/>
        <v>1</v>
      </c>
      <c r="X169" s="2">
        <f t="shared" ca="1" si="104"/>
        <v>0</v>
      </c>
      <c r="Y169" s="2">
        <f t="shared" ca="1" si="105"/>
        <v>0</v>
      </c>
      <c r="Z169" s="6">
        <f t="shared" ca="1" si="106"/>
        <v>0</v>
      </c>
      <c r="AA169" s="40"/>
    </row>
    <row r="170" spans="2:27" x14ac:dyDescent="0.3">
      <c r="B170" s="38"/>
      <c r="C170" s="24">
        <f t="shared" ca="1" si="85"/>
        <v>3</v>
      </c>
      <c r="D170" s="24" t="str">
        <f t="shared" ca="1" si="86"/>
        <v>Horror</v>
      </c>
      <c r="E170" s="24">
        <f t="shared" ca="1" si="87"/>
        <v>3</v>
      </c>
      <c r="F170" s="24" t="str">
        <f t="shared" ca="1" si="88"/>
        <v>Asia</v>
      </c>
      <c r="G170" s="24">
        <f t="shared" ca="1" si="89"/>
        <v>1</v>
      </c>
      <c r="H170" s="24" t="str">
        <f t="shared" ca="1" si="90"/>
        <v>Yes</v>
      </c>
      <c r="I170" s="24">
        <f t="shared" ca="1" si="91"/>
        <v>2009</v>
      </c>
      <c r="J170" s="24"/>
      <c r="K170" s="24"/>
      <c r="L170" s="5">
        <f t="shared" ca="1" si="92"/>
        <v>0</v>
      </c>
      <c r="M170" s="2">
        <f t="shared" ca="1" si="93"/>
        <v>0</v>
      </c>
      <c r="N170" s="2">
        <f t="shared" ca="1" si="94"/>
        <v>0</v>
      </c>
      <c r="O170" s="16">
        <f t="shared" ca="1" si="95"/>
        <v>1</v>
      </c>
      <c r="P170" s="17">
        <f t="shared" ca="1" si="96"/>
        <v>0</v>
      </c>
      <c r="Q170" s="5">
        <f t="shared" ca="1" si="97"/>
        <v>0</v>
      </c>
      <c r="R170" s="2">
        <f t="shared" ca="1" si="98"/>
        <v>0</v>
      </c>
      <c r="S170" s="2">
        <f t="shared" ca="1" si="99"/>
        <v>1</v>
      </c>
      <c r="T170" s="6">
        <f t="shared" ca="1" si="100"/>
        <v>0</v>
      </c>
      <c r="U170" s="5">
        <f t="shared" ca="1" si="101"/>
        <v>1</v>
      </c>
      <c r="V170" s="17">
        <f t="shared" ca="1" si="102"/>
        <v>0</v>
      </c>
      <c r="W170" s="5">
        <f t="shared" ca="1" si="103"/>
        <v>0</v>
      </c>
      <c r="X170" s="2">
        <f t="shared" ca="1" si="104"/>
        <v>1</v>
      </c>
      <c r="Y170" s="2">
        <f t="shared" ca="1" si="105"/>
        <v>0</v>
      </c>
      <c r="Z170" s="6">
        <f t="shared" ca="1" si="106"/>
        <v>0</v>
      </c>
      <c r="AA170" s="40"/>
    </row>
    <row r="171" spans="2:27" x14ac:dyDescent="0.3">
      <c r="B171" s="38"/>
      <c r="C171" s="24">
        <f t="shared" ca="1" si="85"/>
        <v>2</v>
      </c>
      <c r="D171" s="24" t="str">
        <f t="shared" ca="1" si="86"/>
        <v>Comedy</v>
      </c>
      <c r="E171" s="24">
        <f t="shared" ca="1" si="87"/>
        <v>4</v>
      </c>
      <c r="F171" s="24" t="str">
        <f t="shared" ca="1" si="88"/>
        <v>Africa</v>
      </c>
      <c r="G171" s="24">
        <f t="shared" ca="1" si="89"/>
        <v>2</v>
      </c>
      <c r="H171" s="24" t="str">
        <f t="shared" ca="1" si="90"/>
        <v>No</v>
      </c>
      <c r="I171" s="24">
        <f t="shared" ca="1" si="91"/>
        <v>2004</v>
      </c>
      <c r="J171" s="24"/>
      <c r="K171" s="24"/>
      <c r="L171" s="5">
        <f t="shared" ca="1" si="92"/>
        <v>0</v>
      </c>
      <c r="M171" s="2">
        <f t="shared" ca="1" si="93"/>
        <v>0</v>
      </c>
      <c r="N171" s="2">
        <f t="shared" ca="1" si="94"/>
        <v>1</v>
      </c>
      <c r="O171" s="16">
        <f t="shared" ca="1" si="95"/>
        <v>0</v>
      </c>
      <c r="P171" s="17">
        <f t="shared" ca="1" si="96"/>
        <v>0</v>
      </c>
      <c r="Q171" s="5">
        <f t="shared" ca="1" si="97"/>
        <v>0</v>
      </c>
      <c r="R171" s="2">
        <f t="shared" ca="1" si="98"/>
        <v>0</v>
      </c>
      <c r="S171" s="2">
        <f t="shared" ca="1" si="99"/>
        <v>0</v>
      </c>
      <c r="T171" s="6">
        <f t="shared" ca="1" si="100"/>
        <v>1</v>
      </c>
      <c r="U171" s="5">
        <f t="shared" ca="1" si="101"/>
        <v>0</v>
      </c>
      <c r="V171" s="17">
        <f t="shared" ca="1" si="102"/>
        <v>1</v>
      </c>
      <c r="W171" s="5">
        <f t="shared" ca="1" si="103"/>
        <v>1</v>
      </c>
      <c r="X171" s="2">
        <f t="shared" ca="1" si="104"/>
        <v>0</v>
      </c>
      <c r="Y171" s="2">
        <f t="shared" ca="1" si="105"/>
        <v>0</v>
      </c>
      <c r="Z171" s="6">
        <f t="shared" ca="1" si="106"/>
        <v>0</v>
      </c>
      <c r="AA171" s="40"/>
    </row>
    <row r="172" spans="2:27" x14ac:dyDescent="0.3">
      <c r="B172" s="38"/>
      <c r="C172" s="24">
        <f t="shared" ca="1" si="85"/>
        <v>5</v>
      </c>
      <c r="D172" s="24" t="str">
        <f t="shared" ca="1" si="86"/>
        <v>Thriller</v>
      </c>
      <c r="E172" s="24">
        <f t="shared" ca="1" si="87"/>
        <v>2</v>
      </c>
      <c r="F172" s="24" t="str">
        <f t="shared" ca="1" si="88"/>
        <v>Europe</v>
      </c>
      <c r="G172" s="24">
        <f t="shared" ca="1" si="89"/>
        <v>1</v>
      </c>
      <c r="H172" s="24" t="str">
        <f t="shared" ca="1" si="90"/>
        <v>Yes</v>
      </c>
      <c r="I172" s="24">
        <f t="shared" ca="1" si="91"/>
        <v>2005</v>
      </c>
      <c r="J172" s="24"/>
      <c r="K172" s="24"/>
      <c r="L172" s="5">
        <f t="shared" ca="1" si="92"/>
        <v>0</v>
      </c>
      <c r="M172" s="2">
        <f t="shared" ca="1" si="93"/>
        <v>0</v>
      </c>
      <c r="N172" s="2">
        <f t="shared" ca="1" si="94"/>
        <v>0</v>
      </c>
      <c r="O172" s="16">
        <f t="shared" ca="1" si="95"/>
        <v>0</v>
      </c>
      <c r="P172" s="17">
        <f t="shared" ca="1" si="96"/>
        <v>1</v>
      </c>
      <c r="Q172" s="5">
        <f t="shared" ca="1" si="97"/>
        <v>0</v>
      </c>
      <c r="R172" s="2">
        <f t="shared" ca="1" si="98"/>
        <v>1</v>
      </c>
      <c r="S172" s="2">
        <f t="shared" ca="1" si="99"/>
        <v>0</v>
      </c>
      <c r="T172" s="6">
        <f t="shared" ca="1" si="100"/>
        <v>0</v>
      </c>
      <c r="U172" s="5">
        <f t="shared" ca="1" si="101"/>
        <v>1</v>
      </c>
      <c r="V172" s="17">
        <f t="shared" ca="1" si="102"/>
        <v>0</v>
      </c>
      <c r="W172" s="5">
        <f t="shared" ca="1" si="103"/>
        <v>1</v>
      </c>
      <c r="X172" s="2">
        <f t="shared" ca="1" si="104"/>
        <v>0</v>
      </c>
      <c r="Y172" s="2">
        <f t="shared" ca="1" si="105"/>
        <v>0</v>
      </c>
      <c r="Z172" s="6">
        <f t="shared" ca="1" si="106"/>
        <v>0</v>
      </c>
      <c r="AA172" s="40"/>
    </row>
    <row r="173" spans="2:27" x14ac:dyDescent="0.3">
      <c r="B173" s="38"/>
      <c r="C173" s="24">
        <f t="shared" ca="1" si="85"/>
        <v>4</v>
      </c>
      <c r="D173" s="24" t="str">
        <f t="shared" ca="1" si="86"/>
        <v>Drama</v>
      </c>
      <c r="E173" s="24">
        <f t="shared" ca="1" si="87"/>
        <v>1</v>
      </c>
      <c r="F173" s="24" t="str">
        <f t="shared" ca="1" si="88"/>
        <v>America</v>
      </c>
      <c r="G173" s="24">
        <f t="shared" ca="1" si="89"/>
        <v>2</v>
      </c>
      <c r="H173" s="24" t="str">
        <f t="shared" ca="1" si="90"/>
        <v>No</v>
      </c>
      <c r="I173" s="24">
        <f t="shared" ca="1" si="91"/>
        <v>2000</v>
      </c>
      <c r="J173" s="24"/>
      <c r="K173" s="24"/>
      <c r="L173" s="5">
        <f t="shared" ca="1" si="92"/>
        <v>1</v>
      </c>
      <c r="M173" s="2">
        <f t="shared" ca="1" si="93"/>
        <v>0</v>
      </c>
      <c r="N173" s="2">
        <f t="shared" ca="1" si="94"/>
        <v>0</v>
      </c>
      <c r="O173" s="16">
        <f t="shared" ca="1" si="95"/>
        <v>0</v>
      </c>
      <c r="P173" s="17">
        <f t="shared" ca="1" si="96"/>
        <v>0</v>
      </c>
      <c r="Q173" s="5">
        <f t="shared" ca="1" si="97"/>
        <v>1</v>
      </c>
      <c r="R173" s="2">
        <f t="shared" ca="1" si="98"/>
        <v>0</v>
      </c>
      <c r="S173" s="2">
        <f t="shared" ca="1" si="99"/>
        <v>0</v>
      </c>
      <c r="T173" s="6">
        <f t="shared" ca="1" si="100"/>
        <v>0</v>
      </c>
      <c r="U173" s="5">
        <f t="shared" ca="1" si="101"/>
        <v>0</v>
      </c>
      <c r="V173" s="17">
        <f t="shared" ca="1" si="102"/>
        <v>1</v>
      </c>
      <c r="W173" s="5">
        <f t="shared" ca="1" si="103"/>
        <v>1</v>
      </c>
      <c r="X173" s="2">
        <f t="shared" ca="1" si="104"/>
        <v>0</v>
      </c>
      <c r="Y173" s="2">
        <f t="shared" ca="1" si="105"/>
        <v>0</v>
      </c>
      <c r="Z173" s="6">
        <f t="shared" ca="1" si="106"/>
        <v>0</v>
      </c>
      <c r="AA173" s="40"/>
    </row>
    <row r="174" spans="2:27" x14ac:dyDescent="0.3">
      <c r="B174" s="38"/>
      <c r="C174" s="24">
        <f t="shared" ca="1" si="85"/>
        <v>5</v>
      </c>
      <c r="D174" s="24" t="str">
        <f t="shared" ca="1" si="86"/>
        <v>Thriller</v>
      </c>
      <c r="E174" s="24">
        <f t="shared" ca="1" si="87"/>
        <v>1</v>
      </c>
      <c r="F174" s="24" t="str">
        <f t="shared" ca="1" si="88"/>
        <v>America</v>
      </c>
      <c r="G174" s="24">
        <f t="shared" ca="1" si="89"/>
        <v>1</v>
      </c>
      <c r="H174" s="24" t="str">
        <f t="shared" ca="1" si="90"/>
        <v>Yes</v>
      </c>
      <c r="I174" s="24">
        <f t="shared" ca="1" si="91"/>
        <v>2016</v>
      </c>
      <c r="J174" s="24"/>
      <c r="K174" s="24"/>
      <c r="L174" s="5">
        <f t="shared" ca="1" si="92"/>
        <v>0</v>
      </c>
      <c r="M174" s="2">
        <f t="shared" ca="1" si="93"/>
        <v>0</v>
      </c>
      <c r="N174" s="2">
        <f t="shared" ca="1" si="94"/>
        <v>0</v>
      </c>
      <c r="O174" s="16">
        <f t="shared" ca="1" si="95"/>
        <v>0</v>
      </c>
      <c r="P174" s="17">
        <f t="shared" ca="1" si="96"/>
        <v>1</v>
      </c>
      <c r="Q174" s="5">
        <f t="shared" ca="1" si="97"/>
        <v>1</v>
      </c>
      <c r="R174" s="2">
        <f t="shared" ca="1" si="98"/>
        <v>0</v>
      </c>
      <c r="S174" s="2">
        <f t="shared" ca="1" si="99"/>
        <v>0</v>
      </c>
      <c r="T174" s="6">
        <f t="shared" ca="1" si="100"/>
        <v>0</v>
      </c>
      <c r="U174" s="5">
        <f t="shared" ca="1" si="101"/>
        <v>1</v>
      </c>
      <c r="V174" s="17">
        <f t="shared" ca="1" si="102"/>
        <v>0</v>
      </c>
      <c r="W174" s="5">
        <f t="shared" ca="1" si="103"/>
        <v>0</v>
      </c>
      <c r="X174" s="2">
        <f t="shared" ca="1" si="104"/>
        <v>0</v>
      </c>
      <c r="Y174" s="2">
        <f t="shared" ca="1" si="105"/>
        <v>0</v>
      </c>
      <c r="Z174" s="6">
        <f t="shared" ca="1" si="106"/>
        <v>1</v>
      </c>
      <c r="AA174" s="40"/>
    </row>
    <row r="175" spans="2:27" x14ac:dyDescent="0.3">
      <c r="B175" s="38"/>
      <c r="C175" s="24">
        <f t="shared" ca="1" si="85"/>
        <v>2</v>
      </c>
      <c r="D175" s="24" t="str">
        <f t="shared" ca="1" si="86"/>
        <v>Comedy</v>
      </c>
      <c r="E175" s="24">
        <f t="shared" ca="1" si="87"/>
        <v>1</v>
      </c>
      <c r="F175" s="24" t="str">
        <f t="shared" ca="1" si="88"/>
        <v>America</v>
      </c>
      <c r="G175" s="24">
        <f t="shared" ca="1" si="89"/>
        <v>2</v>
      </c>
      <c r="H175" s="24" t="str">
        <f t="shared" ca="1" si="90"/>
        <v>No</v>
      </c>
      <c r="I175" s="24">
        <f t="shared" ca="1" si="91"/>
        <v>2003</v>
      </c>
      <c r="J175" s="24"/>
      <c r="K175" s="24"/>
      <c r="L175" s="5">
        <f t="shared" ca="1" si="92"/>
        <v>0</v>
      </c>
      <c r="M175" s="2">
        <f t="shared" ca="1" si="93"/>
        <v>0</v>
      </c>
      <c r="N175" s="2">
        <f t="shared" ca="1" si="94"/>
        <v>1</v>
      </c>
      <c r="O175" s="16">
        <f t="shared" ca="1" si="95"/>
        <v>0</v>
      </c>
      <c r="P175" s="17">
        <f t="shared" ca="1" si="96"/>
        <v>0</v>
      </c>
      <c r="Q175" s="5">
        <f t="shared" ca="1" si="97"/>
        <v>1</v>
      </c>
      <c r="R175" s="2">
        <f t="shared" ca="1" si="98"/>
        <v>0</v>
      </c>
      <c r="S175" s="2">
        <f t="shared" ca="1" si="99"/>
        <v>0</v>
      </c>
      <c r="T175" s="6">
        <f t="shared" ca="1" si="100"/>
        <v>0</v>
      </c>
      <c r="U175" s="5">
        <f t="shared" ca="1" si="101"/>
        <v>0</v>
      </c>
      <c r="V175" s="17">
        <f t="shared" ca="1" si="102"/>
        <v>1</v>
      </c>
      <c r="W175" s="5">
        <f t="shared" ca="1" si="103"/>
        <v>1</v>
      </c>
      <c r="X175" s="2">
        <f t="shared" ca="1" si="104"/>
        <v>0</v>
      </c>
      <c r="Y175" s="2">
        <f t="shared" ca="1" si="105"/>
        <v>0</v>
      </c>
      <c r="Z175" s="6">
        <f t="shared" ca="1" si="106"/>
        <v>0</v>
      </c>
      <c r="AA175" s="40"/>
    </row>
    <row r="176" spans="2:27" x14ac:dyDescent="0.3">
      <c r="B176" s="38"/>
      <c r="C176" s="24">
        <f t="shared" ca="1" si="85"/>
        <v>1</v>
      </c>
      <c r="D176" s="24" t="str">
        <f t="shared" ca="1" si="86"/>
        <v>Action</v>
      </c>
      <c r="E176" s="24">
        <f t="shared" ca="1" si="87"/>
        <v>1</v>
      </c>
      <c r="F176" s="24" t="str">
        <f t="shared" ca="1" si="88"/>
        <v>America</v>
      </c>
      <c r="G176" s="24">
        <f t="shared" ca="1" si="89"/>
        <v>2</v>
      </c>
      <c r="H176" s="24" t="str">
        <f t="shared" ca="1" si="90"/>
        <v>No</v>
      </c>
      <c r="I176" s="24">
        <f t="shared" ca="1" si="91"/>
        <v>2005</v>
      </c>
      <c r="J176" s="24"/>
      <c r="K176" s="24"/>
      <c r="L176" s="5">
        <f t="shared" ca="1" si="92"/>
        <v>0</v>
      </c>
      <c r="M176" s="2">
        <f t="shared" ca="1" si="93"/>
        <v>1</v>
      </c>
      <c r="N176" s="2">
        <f t="shared" ca="1" si="94"/>
        <v>0</v>
      </c>
      <c r="O176" s="16">
        <f t="shared" ca="1" si="95"/>
        <v>0</v>
      </c>
      <c r="P176" s="17">
        <f t="shared" ca="1" si="96"/>
        <v>0</v>
      </c>
      <c r="Q176" s="5">
        <f t="shared" ca="1" si="97"/>
        <v>1</v>
      </c>
      <c r="R176" s="2">
        <f t="shared" ca="1" si="98"/>
        <v>0</v>
      </c>
      <c r="S176" s="2">
        <f t="shared" ca="1" si="99"/>
        <v>0</v>
      </c>
      <c r="T176" s="6">
        <f t="shared" ca="1" si="100"/>
        <v>0</v>
      </c>
      <c r="U176" s="5">
        <f t="shared" ca="1" si="101"/>
        <v>0</v>
      </c>
      <c r="V176" s="17">
        <f t="shared" ca="1" si="102"/>
        <v>1</v>
      </c>
      <c r="W176" s="5">
        <f t="shared" ca="1" si="103"/>
        <v>1</v>
      </c>
      <c r="X176" s="2">
        <f t="shared" ca="1" si="104"/>
        <v>0</v>
      </c>
      <c r="Y176" s="2">
        <f t="shared" ca="1" si="105"/>
        <v>0</v>
      </c>
      <c r="Z176" s="6">
        <f t="shared" ca="1" si="106"/>
        <v>0</v>
      </c>
      <c r="AA176" s="40"/>
    </row>
    <row r="177" spans="2:27" x14ac:dyDescent="0.3">
      <c r="B177" s="38"/>
      <c r="C177" s="24">
        <f t="shared" ca="1" si="85"/>
        <v>1</v>
      </c>
      <c r="D177" s="24" t="str">
        <f t="shared" ca="1" si="86"/>
        <v>Action</v>
      </c>
      <c r="E177" s="24">
        <f t="shared" ca="1" si="87"/>
        <v>4</v>
      </c>
      <c r="F177" s="24" t="str">
        <f t="shared" ca="1" si="88"/>
        <v>Africa</v>
      </c>
      <c r="G177" s="24">
        <f t="shared" ca="1" si="89"/>
        <v>2</v>
      </c>
      <c r="H177" s="24" t="str">
        <f t="shared" ca="1" si="90"/>
        <v>No</v>
      </c>
      <c r="I177" s="24">
        <f t="shared" ca="1" si="91"/>
        <v>2018</v>
      </c>
      <c r="J177" s="24"/>
      <c r="K177" s="24"/>
      <c r="L177" s="5">
        <f t="shared" ca="1" si="92"/>
        <v>0</v>
      </c>
      <c r="M177" s="2">
        <f t="shared" ca="1" si="93"/>
        <v>1</v>
      </c>
      <c r="N177" s="2">
        <f t="shared" ca="1" si="94"/>
        <v>0</v>
      </c>
      <c r="O177" s="16">
        <f t="shared" ca="1" si="95"/>
        <v>0</v>
      </c>
      <c r="P177" s="17">
        <f t="shared" ca="1" si="96"/>
        <v>0</v>
      </c>
      <c r="Q177" s="5">
        <f t="shared" ca="1" si="97"/>
        <v>0</v>
      </c>
      <c r="R177" s="2">
        <f t="shared" ca="1" si="98"/>
        <v>0</v>
      </c>
      <c r="S177" s="2">
        <f t="shared" ca="1" si="99"/>
        <v>0</v>
      </c>
      <c r="T177" s="6">
        <f t="shared" ca="1" si="100"/>
        <v>1</v>
      </c>
      <c r="U177" s="5">
        <f t="shared" ca="1" si="101"/>
        <v>0</v>
      </c>
      <c r="V177" s="17">
        <f t="shared" ca="1" si="102"/>
        <v>1</v>
      </c>
      <c r="W177" s="5">
        <f t="shared" ca="1" si="103"/>
        <v>0</v>
      </c>
      <c r="X177" s="2">
        <f t="shared" ca="1" si="104"/>
        <v>0</v>
      </c>
      <c r="Y177" s="2">
        <f t="shared" ca="1" si="105"/>
        <v>0</v>
      </c>
      <c r="Z177" s="6">
        <f t="shared" ca="1" si="106"/>
        <v>1</v>
      </c>
      <c r="AA177" s="40"/>
    </row>
    <row r="178" spans="2:27" x14ac:dyDescent="0.3">
      <c r="B178" s="38"/>
      <c r="C178" s="24">
        <f t="shared" ca="1" si="85"/>
        <v>4</v>
      </c>
      <c r="D178" s="24" t="str">
        <f t="shared" ca="1" si="86"/>
        <v>Drama</v>
      </c>
      <c r="E178" s="24">
        <f t="shared" ca="1" si="87"/>
        <v>3</v>
      </c>
      <c r="F178" s="24" t="str">
        <f t="shared" ca="1" si="88"/>
        <v>Asia</v>
      </c>
      <c r="G178" s="24">
        <f t="shared" ca="1" si="89"/>
        <v>2</v>
      </c>
      <c r="H178" s="24" t="str">
        <f t="shared" ca="1" si="90"/>
        <v>No</v>
      </c>
      <c r="I178" s="24">
        <f t="shared" ca="1" si="91"/>
        <v>2011</v>
      </c>
      <c r="J178" s="24"/>
      <c r="K178" s="24"/>
      <c r="L178" s="5">
        <f t="shared" ca="1" si="92"/>
        <v>1</v>
      </c>
      <c r="M178" s="2">
        <f t="shared" ca="1" si="93"/>
        <v>0</v>
      </c>
      <c r="N178" s="2">
        <f t="shared" ca="1" si="94"/>
        <v>0</v>
      </c>
      <c r="O178" s="16">
        <f t="shared" ca="1" si="95"/>
        <v>0</v>
      </c>
      <c r="P178" s="17">
        <f t="shared" ca="1" si="96"/>
        <v>0</v>
      </c>
      <c r="Q178" s="5">
        <f t="shared" ca="1" si="97"/>
        <v>0</v>
      </c>
      <c r="R178" s="2">
        <f t="shared" ca="1" si="98"/>
        <v>0</v>
      </c>
      <c r="S178" s="2">
        <f t="shared" ca="1" si="99"/>
        <v>1</v>
      </c>
      <c r="T178" s="6">
        <f t="shared" ca="1" si="100"/>
        <v>0</v>
      </c>
      <c r="U178" s="5">
        <f t="shared" ca="1" si="101"/>
        <v>0</v>
      </c>
      <c r="V178" s="17">
        <f t="shared" ca="1" si="102"/>
        <v>1</v>
      </c>
      <c r="W178" s="5">
        <f t="shared" ca="1" si="103"/>
        <v>0</v>
      </c>
      <c r="X178" s="2">
        <f t="shared" ca="1" si="104"/>
        <v>0</v>
      </c>
      <c r="Y178" s="2">
        <f t="shared" ca="1" si="105"/>
        <v>1</v>
      </c>
      <c r="Z178" s="6">
        <f t="shared" ca="1" si="106"/>
        <v>0</v>
      </c>
      <c r="AA178" s="40"/>
    </row>
    <row r="179" spans="2:27" x14ac:dyDescent="0.3">
      <c r="B179" s="38"/>
      <c r="C179" s="24">
        <f t="shared" ca="1" si="85"/>
        <v>1</v>
      </c>
      <c r="D179" s="24" t="str">
        <f t="shared" ca="1" si="86"/>
        <v>Action</v>
      </c>
      <c r="E179" s="24">
        <f t="shared" ca="1" si="87"/>
        <v>4</v>
      </c>
      <c r="F179" s="24" t="str">
        <f t="shared" ca="1" si="88"/>
        <v>Africa</v>
      </c>
      <c r="G179" s="24">
        <f t="shared" ca="1" si="89"/>
        <v>2</v>
      </c>
      <c r="H179" s="24" t="str">
        <f t="shared" ca="1" si="90"/>
        <v>No</v>
      </c>
      <c r="I179" s="24">
        <f t="shared" ca="1" si="91"/>
        <v>2010</v>
      </c>
      <c r="J179" s="24"/>
      <c r="K179" s="24"/>
      <c r="L179" s="5">
        <f t="shared" ca="1" si="92"/>
        <v>0</v>
      </c>
      <c r="M179" s="2">
        <f t="shared" ca="1" si="93"/>
        <v>1</v>
      </c>
      <c r="N179" s="2">
        <f t="shared" ca="1" si="94"/>
        <v>0</v>
      </c>
      <c r="O179" s="16">
        <f t="shared" ca="1" si="95"/>
        <v>0</v>
      </c>
      <c r="P179" s="17">
        <f t="shared" ca="1" si="96"/>
        <v>0</v>
      </c>
      <c r="Q179" s="5">
        <f t="shared" ca="1" si="97"/>
        <v>0</v>
      </c>
      <c r="R179" s="2">
        <f t="shared" ca="1" si="98"/>
        <v>0</v>
      </c>
      <c r="S179" s="2">
        <f t="shared" ca="1" si="99"/>
        <v>0</v>
      </c>
      <c r="T179" s="6">
        <f t="shared" ca="1" si="100"/>
        <v>1</v>
      </c>
      <c r="U179" s="5">
        <f t="shared" ca="1" si="101"/>
        <v>0</v>
      </c>
      <c r="V179" s="17">
        <f t="shared" ca="1" si="102"/>
        <v>1</v>
      </c>
      <c r="W179" s="5">
        <f t="shared" ca="1" si="103"/>
        <v>0</v>
      </c>
      <c r="X179" s="2">
        <f t="shared" ca="1" si="104"/>
        <v>1</v>
      </c>
      <c r="Y179" s="2">
        <f t="shared" ca="1" si="105"/>
        <v>0</v>
      </c>
      <c r="Z179" s="6">
        <f t="shared" ca="1" si="106"/>
        <v>0</v>
      </c>
      <c r="AA179" s="40"/>
    </row>
    <row r="180" spans="2:27" x14ac:dyDescent="0.3">
      <c r="B180" s="38"/>
      <c r="C180" s="24">
        <f t="shared" ca="1" si="85"/>
        <v>3</v>
      </c>
      <c r="D180" s="24" t="str">
        <f t="shared" ca="1" si="86"/>
        <v>Horror</v>
      </c>
      <c r="E180" s="24">
        <f t="shared" ca="1" si="87"/>
        <v>2</v>
      </c>
      <c r="F180" s="24" t="str">
        <f t="shared" ca="1" si="88"/>
        <v>Europe</v>
      </c>
      <c r="G180" s="24">
        <f t="shared" ca="1" si="89"/>
        <v>2</v>
      </c>
      <c r="H180" s="24" t="str">
        <f t="shared" ca="1" si="90"/>
        <v>No</v>
      </c>
      <c r="I180" s="24">
        <f t="shared" ca="1" si="91"/>
        <v>2015</v>
      </c>
      <c r="J180" s="24"/>
      <c r="K180" s="24"/>
      <c r="L180" s="5">
        <f t="shared" ca="1" si="92"/>
        <v>0</v>
      </c>
      <c r="M180" s="2">
        <f t="shared" ca="1" si="93"/>
        <v>0</v>
      </c>
      <c r="N180" s="2">
        <f t="shared" ca="1" si="94"/>
        <v>0</v>
      </c>
      <c r="O180" s="16">
        <f t="shared" ca="1" si="95"/>
        <v>1</v>
      </c>
      <c r="P180" s="17">
        <f t="shared" ca="1" si="96"/>
        <v>0</v>
      </c>
      <c r="Q180" s="5">
        <f t="shared" ca="1" si="97"/>
        <v>0</v>
      </c>
      <c r="R180" s="2">
        <f t="shared" ca="1" si="98"/>
        <v>1</v>
      </c>
      <c r="S180" s="2">
        <f t="shared" ca="1" si="99"/>
        <v>0</v>
      </c>
      <c r="T180" s="6">
        <f t="shared" ca="1" si="100"/>
        <v>0</v>
      </c>
      <c r="U180" s="5">
        <f t="shared" ca="1" si="101"/>
        <v>0</v>
      </c>
      <c r="V180" s="17">
        <f t="shared" ca="1" si="102"/>
        <v>1</v>
      </c>
      <c r="W180" s="5">
        <f t="shared" ca="1" si="103"/>
        <v>0</v>
      </c>
      <c r="X180" s="2">
        <f t="shared" ca="1" si="104"/>
        <v>0</v>
      </c>
      <c r="Y180" s="2">
        <f t="shared" ca="1" si="105"/>
        <v>1</v>
      </c>
      <c r="Z180" s="6">
        <f t="shared" ca="1" si="106"/>
        <v>0</v>
      </c>
      <c r="AA180" s="40"/>
    </row>
    <row r="181" spans="2:27" x14ac:dyDescent="0.3">
      <c r="B181" s="38"/>
      <c r="C181" s="24">
        <f t="shared" ca="1" si="85"/>
        <v>2</v>
      </c>
      <c r="D181" s="24" t="str">
        <f t="shared" ca="1" si="86"/>
        <v>Comedy</v>
      </c>
      <c r="E181" s="24">
        <f t="shared" ca="1" si="87"/>
        <v>1</v>
      </c>
      <c r="F181" s="24" t="str">
        <f t="shared" ca="1" si="88"/>
        <v>America</v>
      </c>
      <c r="G181" s="24">
        <f t="shared" ca="1" si="89"/>
        <v>1</v>
      </c>
      <c r="H181" s="24" t="str">
        <f t="shared" ca="1" si="90"/>
        <v>Yes</v>
      </c>
      <c r="I181" s="24">
        <f t="shared" ca="1" si="91"/>
        <v>2016</v>
      </c>
      <c r="J181" s="24"/>
      <c r="K181" s="24"/>
      <c r="L181" s="5">
        <f t="shared" ca="1" si="92"/>
        <v>0</v>
      </c>
      <c r="M181" s="2">
        <f t="shared" ca="1" si="93"/>
        <v>0</v>
      </c>
      <c r="N181" s="2">
        <f t="shared" ca="1" si="94"/>
        <v>1</v>
      </c>
      <c r="O181" s="16">
        <f t="shared" ca="1" si="95"/>
        <v>0</v>
      </c>
      <c r="P181" s="17">
        <f t="shared" ca="1" si="96"/>
        <v>0</v>
      </c>
      <c r="Q181" s="5">
        <f t="shared" ca="1" si="97"/>
        <v>1</v>
      </c>
      <c r="R181" s="2">
        <f t="shared" ca="1" si="98"/>
        <v>0</v>
      </c>
      <c r="S181" s="2">
        <f t="shared" ca="1" si="99"/>
        <v>0</v>
      </c>
      <c r="T181" s="6">
        <f t="shared" ca="1" si="100"/>
        <v>0</v>
      </c>
      <c r="U181" s="5">
        <f t="shared" ca="1" si="101"/>
        <v>1</v>
      </c>
      <c r="V181" s="17">
        <f t="shared" ca="1" si="102"/>
        <v>0</v>
      </c>
      <c r="W181" s="5">
        <f t="shared" ca="1" si="103"/>
        <v>0</v>
      </c>
      <c r="X181" s="2">
        <f t="shared" ca="1" si="104"/>
        <v>0</v>
      </c>
      <c r="Y181" s="2">
        <f t="shared" ca="1" si="105"/>
        <v>0</v>
      </c>
      <c r="Z181" s="6">
        <f t="shared" ca="1" si="106"/>
        <v>1</v>
      </c>
      <c r="AA181" s="40"/>
    </row>
    <row r="182" spans="2:27" x14ac:dyDescent="0.3">
      <c r="B182" s="38"/>
      <c r="C182" s="24">
        <f t="shared" ca="1" si="85"/>
        <v>3</v>
      </c>
      <c r="D182" s="24" t="str">
        <f t="shared" ca="1" si="86"/>
        <v>Horror</v>
      </c>
      <c r="E182" s="24">
        <f t="shared" ca="1" si="87"/>
        <v>4</v>
      </c>
      <c r="F182" s="24" t="str">
        <f t="shared" ca="1" si="88"/>
        <v>Africa</v>
      </c>
      <c r="G182" s="24">
        <f t="shared" ca="1" si="89"/>
        <v>1</v>
      </c>
      <c r="H182" s="24" t="str">
        <f t="shared" ca="1" si="90"/>
        <v>Yes</v>
      </c>
      <c r="I182" s="24">
        <f t="shared" ca="1" si="91"/>
        <v>2010</v>
      </c>
      <c r="J182" s="24"/>
      <c r="K182" s="24"/>
      <c r="L182" s="5">
        <f t="shared" ca="1" si="92"/>
        <v>0</v>
      </c>
      <c r="M182" s="2">
        <f t="shared" ca="1" si="93"/>
        <v>0</v>
      </c>
      <c r="N182" s="2">
        <f t="shared" ca="1" si="94"/>
        <v>0</v>
      </c>
      <c r="O182" s="16">
        <f t="shared" ca="1" si="95"/>
        <v>1</v>
      </c>
      <c r="P182" s="17">
        <f t="shared" ca="1" si="96"/>
        <v>0</v>
      </c>
      <c r="Q182" s="5">
        <f t="shared" ca="1" si="97"/>
        <v>0</v>
      </c>
      <c r="R182" s="2">
        <f t="shared" ca="1" si="98"/>
        <v>0</v>
      </c>
      <c r="S182" s="2">
        <f t="shared" ca="1" si="99"/>
        <v>0</v>
      </c>
      <c r="T182" s="6">
        <f t="shared" ca="1" si="100"/>
        <v>1</v>
      </c>
      <c r="U182" s="5">
        <f t="shared" ca="1" si="101"/>
        <v>1</v>
      </c>
      <c r="V182" s="17">
        <f t="shared" ca="1" si="102"/>
        <v>0</v>
      </c>
      <c r="W182" s="5">
        <f t="shared" ca="1" si="103"/>
        <v>0</v>
      </c>
      <c r="X182" s="2">
        <f t="shared" ca="1" si="104"/>
        <v>1</v>
      </c>
      <c r="Y182" s="2">
        <f t="shared" ca="1" si="105"/>
        <v>0</v>
      </c>
      <c r="Z182" s="6">
        <f t="shared" ca="1" si="106"/>
        <v>0</v>
      </c>
      <c r="AA182" s="40"/>
    </row>
    <row r="183" spans="2:27" x14ac:dyDescent="0.3">
      <c r="B183" s="38"/>
      <c r="C183" s="24">
        <f t="shared" ca="1" si="85"/>
        <v>4</v>
      </c>
      <c r="D183" s="24" t="str">
        <f t="shared" ca="1" si="86"/>
        <v>Drama</v>
      </c>
      <c r="E183" s="24">
        <f t="shared" ca="1" si="87"/>
        <v>1</v>
      </c>
      <c r="F183" s="24" t="str">
        <f t="shared" ca="1" si="88"/>
        <v>America</v>
      </c>
      <c r="G183" s="24">
        <f t="shared" ca="1" si="89"/>
        <v>2</v>
      </c>
      <c r="H183" s="24" t="str">
        <f t="shared" ca="1" si="90"/>
        <v>No</v>
      </c>
      <c r="I183" s="24">
        <f t="shared" ca="1" si="91"/>
        <v>2020</v>
      </c>
      <c r="J183" s="24"/>
      <c r="K183" s="24"/>
      <c r="L183" s="5">
        <f t="shared" ca="1" si="92"/>
        <v>1</v>
      </c>
      <c r="M183" s="2">
        <f t="shared" ca="1" si="93"/>
        <v>0</v>
      </c>
      <c r="N183" s="2">
        <f t="shared" ca="1" si="94"/>
        <v>0</v>
      </c>
      <c r="O183" s="16">
        <f t="shared" ca="1" si="95"/>
        <v>0</v>
      </c>
      <c r="P183" s="17">
        <f t="shared" ca="1" si="96"/>
        <v>0</v>
      </c>
      <c r="Q183" s="5">
        <f t="shared" ca="1" si="97"/>
        <v>1</v>
      </c>
      <c r="R183" s="2">
        <f t="shared" ca="1" si="98"/>
        <v>0</v>
      </c>
      <c r="S183" s="2">
        <f t="shared" ca="1" si="99"/>
        <v>0</v>
      </c>
      <c r="T183" s="6">
        <f t="shared" ca="1" si="100"/>
        <v>0</v>
      </c>
      <c r="U183" s="5">
        <f t="shared" ca="1" si="101"/>
        <v>0</v>
      </c>
      <c r="V183" s="17">
        <f t="shared" ca="1" si="102"/>
        <v>1</v>
      </c>
      <c r="W183" s="5">
        <f t="shared" ca="1" si="103"/>
        <v>0</v>
      </c>
      <c r="X183" s="2">
        <f t="shared" ca="1" si="104"/>
        <v>0</v>
      </c>
      <c r="Y183" s="2">
        <f t="shared" ca="1" si="105"/>
        <v>0</v>
      </c>
      <c r="Z183" s="6">
        <f t="shared" ca="1" si="106"/>
        <v>1</v>
      </c>
      <c r="AA183" s="40"/>
    </row>
    <row r="184" spans="2:27" x14ac:dyDescent="0.3">
      <c r="B184" s="38"/>
      <c r="C184" s="24">
        <f t="shared" ca="1" si="85"/>
        <v>3</v>
      </c>
      <c r="D184" s="24" t="str">
        <f t="shared" ca="1" si="86"/>
        <v>Horror</v>
      </c>
      <c r="E184" s="24">
        <f t="shared" ca="1" si="87"/>
        <v>2</v>
      </c>
      <c r="F184" s="24" t="str">
        <f t="shared" ca="1" si="88"/>
        <v>Europe</v>
      </c>
      <c r="G184" s="24">
        <f t="shared" ca="1" si="89"/>
        <v>1</v>
      </c>
      <c r="H184" s="24" t="str">
        <f t="shared" ca="1" si="90"/>
        <v>Yes</v>
      </c>
      <c r="I184" s="24">
        <f t="shared" ca="1" si="91"/>
        <v>2010</v>
      </c>
      <c r="J184" s="24"/>
      <c r="K184" s="24"/>
      <c r="L184" s="5">
        <f t="shared" ca="1" si="92"/>
        <v>0</v>
      </c>
      <c r="M184" s="2">
        <f t="shared" ca="1" si="93"/>
        <v>0</v>
      </c>
      <c r="N184" s="2">
        <f t="shared" ca="1" si="94"/>
        <v>0</v>
      </c>
      <c r="O184" s="16">
        <f t="shared" ca="1" si="95"/>
        <v>1</v>
      </c>
      <c r="P184" s="17">
        <f t="shared" ca="1" si="96"/>
        <v>0</v>
      </c>
      <c r="Q184" s="5">
        <f t="shared" ca="1" si="97"/>
        <v>0</v>
      </c>
      <c r="R184" s="2">
        <f t="shared" ca="1" si="98"/>
        <v>1</v>
      </c>
      <c r="S184" s="2">
        <f t="shared" ca="1" si="99"/>
        <v>0</v>
      </c>
      <c r="T184" s="6">
        <f t="shared" ca="1" si="100"/>
        <v>0</v>
      </c>
      <c r="U184" s="5">
        <f t="shared" ca="1" si="101"/>
        <v>1</v>
      </c>
      <c r="V184" s="17">
        <f t="shared" ca="1" si="102"/>
        <v>0</v>
      </c>
      <c r="W184" s="5">
        <f t="shared" ca="1" si="103"/>
        <v>0</v>
      </c>
      <c r="X184" s="2">
        <f t="shared" ca="1" si="104"/>
        <v>1</v>
      </c>
      <c r="Y184" s="2">
        <f t="shared" ca="1" si="105"/>
        <v>0</v>
      </c>
      <c r="Z184" s="6">
        <f t="shared" ca="1" si="106"/>
        <v>0</v>
      </c>
      <c r="AA184" s="40"/>
    </row>
    <row r="185" spans="2:27" x14ac:dyDescent="0.3">
      <c r="B185" s="38"/>
      <c r="C185" s="24">
        <f t="shared" ca="1" si="85"/>
        <v>3</v>
      </c>
      <c r="D185" s="24" t="str">
        <f t="shared" ca="1" si="86"/>
        <v>Horror</v>
      </c>
      <c r="E185" s="24">
        <f t="shared" ca="1" si="87"/>
        <v>4</v>
      </c>
      <c r="F185" s="24" t="str">
        <f t="shared" ca="1" si="88"/>
        <v>Africa</v>
      </c>
      <c r="G185" s="24">
        <f t="shared" ca="1" si="89"/>
        <v>2</v>
      </c>
      <c r="H185" s="24" t="str">
        <f t="shared" ca="1" si="90"/>
        <v>No</v>
      </c>
      <c r="I185" s="24">
        <f t="shared" ca="1" si="91"/>
        <v>2002</v>
      </c>
      <c r="J185" s="24"/>
      <c r="K185" s="24"/>
      <c r="L185" s="5">
        <f t="shared" ca="1" si="92"/>
        <v>0</v>
      </c>
      <c r="M185" s="2">
        <f t="shared" ca="1" si="93"/>
        <v>0</v>
      </c>
      <c r="N185" s="2">
        <f t="shared" ca="1" si="94"/>
        <v>0</v>
      </c>
      <c r="O185" s="16">
        <f t="shared" ca="1" si="95"/>
        <v>1</v>
      </c>
      <c r="P185" s="17">
        <f t="shared" ca="1" si="96"/>
        <v>0</v>
      </c>
      <c r="Q185" s="5">
        <f t="shared" ca="1" si="97"/>
        <v>0</v>
      </c>
      <c r="R185" s="2">
        <f t="shared" ca="1" si="98"/>
        <v>0</v>
      </c>
      <c r="S185" s="2">
        <f t="shared" ca="1" si="99"/>
        <v>0</v>
      </c>
      <c r="T185" s="6">
        <f t="shared" ca="1" si="100"/>
        <v>1</v>
      </c>
      <c r="U185" s="5">
        <f t="shared" ca="1" si="101"/>
        <v>0</v>
      </c>
      <c r="V185" s="17">
        <f t="shared" ca="1" si="102"/>
        <v>1</v>
      </c>
      <c r="W185" s="5">
        <f t="shared" ca="1" si="103"/>
        <v>1</v>
      </c>
      <c r="X185" s="2">
        <f t="shared" ca="1" si="104"/>
        <v>0</v>
      </c>
      <c r="Y185" s="2">
        <f t="shared" ca="1" si="105"/>
        <v>0</v>
      </c>
      <c r="Z185" s="6">
        <f t="shared" ca="1" si="106"/>
        <v>0</v>
      </c>
      <c r="AA185" s="40"/>
    </row>
    <row r="186" spans="2:27" x14ac:dyDescent="0.3">
      <c r="B186" s="38"/>
      <c r="C186" s="24">
        <f t="shared" ca="1" si="85"/>
        <v>5</v>
      </c>
      <c r="D186" s="24" t="str">
        <f t="shared" ca="1" si="86"/>
        <v>Thriller</v>
      </c>
      <c r="E186" s="24">
        <f t="shared" ca="1" si="87"/>
        <v>3</v>
      </c>
      <c r="F186" s="24" t="str">
        <f t="shared" ca="1" si="88"/>
        <v>Asia</v>
      </c>
      <c r="G186" s="24">
        <f t="shared" ca="1" si="89"/>
        <v>1</v>
      </c>
      <c r="H186" s="24" t="str">
        <f t="shared" ca="1" si="90"/>
        <v>Yes</v>
      </c>
      <c r="I186" s="24">
        <f t="shared" ca="1" si="91"/>
        <v>2009</v>
      </c>
      <c r="J186" s="24"/>
      <c r="K186" s="24"/>
      <c r="L186" s="5">
        <f t="shared" ca="1" si="92"/>
        <v>0</v>
      </c>
      <c r="M186" s="2">
        <f t="shared" ca="1" si="93"/>
        <v>0</v>
      </c>
      <c r="N186" s="2">
        <f t="shared" ca="1" si="94"/>
        <v>0</v>
      </c>
      <c r="O186" s="16">
        <f t="shared" ca="1" si="95"/>
        <v>0</v>
      </c>
      <c r="P186" s="17">
        <f t="shared" ca="1" si="96"/>
        <v>1</v>
      </c>
      <c r="Q186" s="5">
        <f t="shared" ca="1" si="97"/>
        <v>0</v>
      </c>
      <c r="R186" s="2">
        <f t="shared" ca="1" si="98"/>
        <v>0</v>
      </c>
      <c r="S186" s="2">
        <f t="shared" ca="1" si="99"/>
        <v>1</v>
      </c>
      <c r="T186" s="6">
        <f t="shared" ca="1" si="100"/>
        <v>0</v>
      </c>
      <c r="U186" s="5">
        <f t="shared" ca="1" si="101"/>
        <v>1</v>
      </c>
      <c r="V186" s="17">
        <f t="shared" ca="1" si="102"/>
        <v>0</v>
      </c>
      <c r="W186" s="5">
        <f t="shared" ca="1" si="103"/>
        <v>0</v>
      </c>
      <c r="X186" s="2">
        <f t="shared" ca="1" si="104"/>
        <v>1</v>
      </c>
      <c r="Y186" s="2">
        <f t="shared" ca="1" si="105"/>
        <v>0</v>
      </c>
      <c r="Z186" s="6">
        <f t="shared" ca="1" si="106"/>
        <v>0</v>
      </c>
      <c r="AA186" s="40"/>
    </row>
    <row r="187" spans="2:27" x14ac:dyDescent="0.3">
      <c r="B187" s="38"/>
      <c r="C187" s="24">
        <f t="shared" ca="1" si="85"/>
        <v>3</v>
      </c>
      <c r="D187" s="24" t="str">
        <f t="shared" ca="1" si="86"/>
        <v>Horror</v>
      </c>
      <c r="E187" s="24">
        <f t="shared" ca="1" si="87"/>
        <v>2</v>
      </c>
      <c r="F187" s="24" t="str">
        <f t="shared" ca="1" si="88"/>
        <v>Europe</v>
      </c>
      <c r="G187" s="24">
        <f t="shared" ca="1" si="89"/>
        <v>1</v>
      </c>
      <c r="H187" s="24" t="str">
        <f t="shared" ca="1" si="90"/>
        <v>Yes</v>
      </c>
      <c r="I187" s="24">
        <f t="shared" ca="1" si="91"/>
        <v>2003</v>
      </c>
      <c r="J187" s="24"/>
      <c r="K187" s="24"/>
      <c r="L187" s="5">
        <f t="shared" ca="1" si="92"/>
        <v>0</v>
      </c>
      <c r="M187" s="2">
        <f t="shared" ca="1" si="93"/>
        <v>0</v>
      </c>
      <c r="N187" s="2">
        <f t="shared" ca="1" si="94"/>
        <v>0</v>
      </c>
      <c r="O187" s="16">
        <f t="shared" ca="1" si="95"/>
        <v>1</v>
      </c>
      <c r="P187" s="17">
        <f t="shared" ca="1" si="96"/>
        <v>0</v>
      </c>
      <c r="Q187" s="5">
        <f t="shared" ca="1" si="97"/>
        <v>0</v>
      </c>
      <c r="R187" s="2">
        <f t="shared" ca="1" si="98"/>
        <v>1</v>
      </c>
      <c r="S187" s="2">
        <f t="shared" ca="1" si="99"/>
        <v>0</v>
      </c>
      <c r="T187" s="6">
        <f t="shared" ca="1" si="100"/>
        <v>0</v>
      </c>
      <c r="U187" s="5">
        <f t="shared" ca="1" si="101"/>
        <v>1</v>
      </c>
      <c r="V187" s="17">
        <f t="shared" ca="1" si="102"/>
        <v>0</v>
      </c>
      <c r="W187" s="5">
        <f t="shared" ca="1" si="103"/>
        <v>1</v>
      </c>
      <c r="X187" s="2">
        <f t="shared" ca="1" si="104"/>
        <v>0</v>
      </c>
      <c r="Y187" s="2">
        <f t="shared" ca="1" si="105"/>
        <v>0</v>
      </c>
      <c r="Z187" s="6">
        <f t="shared" ca="1" si="106"/>
        <v>0</v>
      </c>
      <c r="AA187" s="40"/>
    </row>
    <row r="188" spans="2:27" x14ac:dyDescent="0.3">
      <c r="B188" s="38"/>
      <c r="C188" s="24">
        <f t="shared" ca="1" si="85"/>
        <v>4</v>
      </c>
      <c r="D188" s="24" t="str">
        <f t="shared" ca="1" si="86"/>
        <v>Drama</v>
      </c>
      <c r="E188" s="24">
        <f t="shared" ca="1" si="87"/>
        <v>3</v>
      </c>
      <c r="F188" s="24" t="str">
        <f t="shared" ca="1" si="88"/>
        <v>Asia</v>
      </c>
      <c r="G188" s="24">
        <f t="shared" ca="1" si="89"/>
        <v>2</v>
      </c>
      <c r="H188" s="24" t="str">
        <f t="shared" ca="1" si="90"/>
        <v>No</v>
      </c>
      <c r="I188" s="24">
        <f t="shared" ca="1" si="91"/>
        <v>2010</v>
      </c>
      <c r="J188" s="24"/>
      <c r="K188" s="24"/>
      <c r="L188" s="5">
        <f t="shared" ca="1" si="92"/>
        <v>1</v>
      </c>
      <c r="M188" s="2">
        <f t="shared" ca="1" si="93"/>
        <v>0</v>
      </c>
      <c r="N188" s="2">
        <f t="shared" ca="1" si="94"/>
        <v>0</v>
      </c>
      <c r="O188" s="16">
        <f t="shared" ca="1" si="95"/>
        <v>0</v>
      </c>
      <c r="P188" s="17">
        <f t="shared" ca="1" si="96"/>
        <v>0</v>
      </c>
      <c r="Q188" s="5">
        <f t="shared" ca="1" si="97"/>
        <v>0</v>
      </c>
      <c r="R188" s="2">
        <f t="shared" ca="1" si="98"/>
        <v>0</v>
      </c>
      <c r="S188" s="2">
        <f t="shared" ca="1" si="99"/>
        <v>1</v>
      </c>
      <c r="T188" s="6">
        <f t="shared" ca="1" si="100"/>
        <v>0</v>
      </c>
      <c r="U188" s="5">
        <f t="shared" ca="1" si="101"/>
        <v>0</v>
      </c>
      <c r="V188" s="17">
        <f t="shared" ca="1" si="102"/>
        <v>1</v>
      </c>
      <c r="W188" s="5">
        <f t="shared" ca="1" si="103"/>
        <v>0</v>
      </c>
      <c r="X188" s="2">
        <f t="shared" ca="1" si="104"/>
        <v>1</v>
      </c>
      <c r="Y188" s="2">
        <f t="shared" ca="1" si="105"/>
        <v>0</v>
      </c>
      <c r="Z188" s="6">
        <f t="shared" ca="1" si="106"/>
        <v>0</v>
      </c>
      <c r="AA188" s="40"/>
    </row>
    <row r="189" spans="2:27" x14ac:dyDescent="0.3">
      <c r="B189" s="38"/>
      <c r="C189" s="24">
        <f t="shared" ca="1" si="85"/>
        <v>2</v>
      </c>
      <c r="D189" s="24" t="str">
        <f t="shared" ca="1" si="86"/>
        <v>Comedy</v>
      </c>
      <c r="E189" s="24">
        <f t="shared" ca="1" si="87"/>
        <v>3</v>
      </c>
      <c r="F189" s="24" t="str">
        <f t="shared" ca="1" si="88"/>
        <v>Asia</v>
      </c>
      <c r="G189" s="24">
        <f t="shared" ca="1" si="89"/>
        <v>1</v>
      </c>
      <c r="H189" s="24" t="str">
        <f t="shared" ca="1" si="90"/>
        <v>Yes</v>
      </c>
      <c r="I189" s="24">
        <f t="shared" ca="1" si="91"/>
        <v>2014</v>
      </c>
      <c r="J189" s="24"/>
      <c r="K189" s="24"/>
      <c r="L189" s="5">
        <f t="shared" ca="1" si="92"/>
        <v>0</v>
      </c>
      <c r="M189" s="2">
        <f t="shared" ca="1" si="93"/>
        <v>0</v>
      </c>
      <c r="N189" s="2">
        <f t="shared" ca="1" si="94"/>
        <v>1</v>
      </c>
      <c r="O189" s="16">
        <f t="shared" ca="1" si="95"/>
        <v>0</v>
      </c>
      <c r="P189" s="17">
        <f t="shared" ca="1" si="96"/>
        <v>0</v>
      </c>
      <c r="Q189" s="5">
        <f t="shared" ca="1" si="97"/>
        <v>0</v>
      </c>
      <c r="R189" s="2">
        <f t="shared" ca="1" si="98"/>
        <v>0</v>
      </c>
      <c r="S189" s="2">
        <f t="shared" ca="1" si="99"/>
        <v>1</v>
      </c>
      <c r="T189" s="6">
        <f t="shared" ca="1" si="100"/>
        <v>0</v>
      </c>
      <c r="U189" s="5">
        <f t="shared" ca="1" si="101"/>
        <v>1</v>
      </c>
      <c r="V189" s="17">
        <f t="shared" ca="1" si="102"/>
        <v>0</v>
      </c>
      <c r="W189" s="5">
        <f t="shared" ca="1" si="103"/>
        <v>0</v>
      </c>
      <c r="X189" s="2">
        <f t="shared" ca="1" si="104"/>
        <v>0</v>
      </c>
      <c r="Y189" s="2">
        <f t="shared" ca="1" si="105"/>
        <v>1</v>
      </c>
      <c r="Z189" s="6">
        <f t="shared" ca="1" si="106"/>
        <v>0</v>
      </c>
      <c r="AA189" s="40"/>
    </row>
    <row r="190" spans="2:27" x14ac:dyDescent="0.3">
      <c r="B190" s="38"/>
      <c r="C190" s="24">
        <f t="shared" ca="1" si="85"/>
        <v>5</v>
      </c>
      <c r="D190" s="24" t="str">
        <f t="shared" ca="1" si="86"/>
        <v>Thriller</v>
      </c>
      <c r="E190" s="24">
        <f t="shared" ca="1" si="87"/>
        <v>4</v>
      </c>
      <c r="F190" s="24" t="str">
        <f t="shared" ca="1" si="88"/>
        <v>Africa</v>
      </c>
      <c r="G190" s="24">
        <f t="shared" ca="1" si="89"/>
        <v>1</v>
      </c>
      <c r="H190" s="24" t="str">
        <f t="shared" ca="1" si="90"/>
        <v>Yes</v>
      </c>
      <c r="I190" s="24">
        <f t="shared" ca="1" si="91"/>
        <v>2012</v>
      </c>
      <c r="J190" s="24"/>
      <c r="K190" s="24"/>
      <c r="L190" s="5">
        <f t="shared" ca="1" si="92"/>
        <v>0</v>
      </c>
      <c r="M190" s="2">
        <f t="shared" ca="1" si="93"/>
        <v>0</v>
      </c>
      <c r="N190" s="2">
        <f t="shared" ca="1" si="94"/>
        <v>0</v>
      </c>
      <c r="O190" s="16">
        <f t="shared" ca="1" si="95"/>
        <v>0</v>
      </c>
      <c r="P190" s="17">
        <f t="shared" ca="1" si="96"/>
        <v>1</v>
      </c>
      <c r="Q190" s="5">
        <f t="shared" ca="1" si="97"/>
        <v>0</v>
      </c>
      <c r="R190" s="2">
        <f t="shared" ca="1" si="98"/>
        <v>0</v>
      </c>
      <c r="S190" s="2">
        <f t="shared" ca="1" si="99"/>
        <v>0</v>
      </c>
      <c r="T190" s="6">
        <f t="shared" ca="1" si="100"/>
        <v>1</v>
      </c>
      <c r="U190" s="5">
        <f t="shared" ca="1" si="101"/>
        <v>1</v>
      </c>
      <c r="V190" s="17">
        <f t="shared" ca="1" si="102"/>
        <v>0</v>
      </c>
      <c r="W190" s="5">
        <f t="shared" ca="1" si="103"/>
        <v>0</v>
      </c>
      <c r="X190" s="2">
        <f t="shared" ca="1" si="104"/>
        <v>0</v>
      </c>
      <c r="Y190" s="2">
        <f t="shared" ca="1" si="105"/>
        <v>1</v>
      </c>
      <c r="Z190" s="6">
        <f t="shared" ca="1" si="106"/>
        <v>0</v>
      </c>
      <c r="AA190" s="40"/>
    </row>
    <row r="191" spans="2:27" x14ac:dyDescent="0.3">
      <c r="B191" s="38"/>
      <c r="C191" s="24">
        <f t="shared" ca="1" si="85"/>
        <v>3</v>
      </c>
      <c r="D191" s="24" t="str">
        <f t="shared" ca="1" si="86"/>
        <v>Horror</v>
      </c>
      <c r="E191" s="24">
        <f t="shared" ca="1" si="87"/>
        <v>3</v>
      </c>
      <c r="F191" s="24" t="str">
        <f t="shared" ca="1" si="88"/>
        <v>Asia</v>
      </c>
      <c r="G191" s="24">
        <f t="shared" ca="1" si="89"/>
        <v>1</v>
      </c>
      <c r="H191" s="24" t="str">
        <f t="shared" ca="1" si="90"/>
        <v>Yes</v>
      </c>
      <c r="I191" s="24">
        <f t="shared" ca="1" si="91"/>
        <v>2018</v>
      </c>
      <c r="J191" s="24"/>
      <c r="K191" s="24"/>
      <c r="L191" s="5">
        <f t="shared" ca="1" si="92"/>
        <v>0</v>
      </c>
      <c r="M191" s="2">
        <f t="shared" ca="1" si="93"/>
        <v>0</v>
      </c>
      <c r="N191" s="2">
        <f t="shared" ca="1" si="94"/>
        <v>0</v>
      </c>
      <c r="O191" s="16">
        <f t="shared" ca="1" si="95"/>
        <v>1</v>
      </c>
      <c r="P191" s="17">
        <f t="shared" ca="1" si="96"/>
        <v>0</v>
      </c>
      <c r="Q191" s="5">
        <f t="shared" ca="1" si="97"/>
        <v>0</v>
      </c>
      <c r="R191" s="2">
        <f t="shared" ca="1" si="98"/>
        <v>0</v>
      </c>
      <c r="S191" s="2">
        <f t="shared" ca="1" si="99"/>
        <v>1</v>
      </c>
      <c r="T191" s="6">
        <f t="shared" ca="1" si="100"/>
        <v>0</v>
      </c>
      <c r="U191" s="5">
        <f t="shared" ca="1" si="101"/>
        <v>1</v>
      </c>
      <c r="V191" s="17">
        <f t="shared" ca="1" si="102"/>
        <v>0</v>
      </c>
      <c r="W191" s="5">
        <f t="shared" ca="1" si="103"/>
        <v>0</v>
      </c>
      <c r="X191" s="2">
        <f t="shared" ca="1" si="104"/>
        <v>0</v>
      </c>
      <c r="Y191" s="2">
        <f t="shared" ca="1" si="105"/>
        <v>0</v>
      </c>
      <c r="Z191" s="6">
        <f t="shared" ca="1" si="106"/>
        <v>1</v>
      </c>
      <c r="AA191" s="40"/>
    </row>
    <row r="192" spans="2:27" x14ac:dyDescent="0.3">
      <c r="B192" s="38"/>
      <c r="C192" s="24">
        <f t="shared" ca="1" si="85"/>
        <v>3</v>
      </c>
      <c r="D192" s="24" t="str">
        <f t="shared" ca="1" si="86"/>
        <v>Horror</v>
      </c>
      <c r="E192" s="24">
        <f t="shared" ca="1" si="87"/>
        <v>4</v>
      </c>
      <c r="F192" s="24" t="str">
        <f t="shared" ca="1" si="88"/>
        <v>Africa</v>
      </c>
      <c r="G192" s="24">
        <f t="shared" ca="1" si="89"/>
        <v>1</v>
      </c>
      <c r="H192" s="24" t="str">
        <f t="shared" ca="1" si="90"/>
        <v>Yes</v>
      </c>
      <c r="I192" s="24">
        <f t="shared" ca="1" si="91"/>
        <v>2015</v>
      </c>
      <c r="J192" s="24"/>
      <c r="K192" s="24"/>
      <c r="L192" s="5">
        <f t="shared" ca="1" si="92"/>
        <v>0</v>
      </c>
      <c r="M192" s="2">
        <f t="shared" ca="1" si="93"/>
        <v>0</v>
      </c>
      <c r="N192" s="2">
        <f t="shared" ca="1" si="94"/>
        <v>0</v>
      </c>
      <c r="O192" s="16">
        <f t="shared" ca="1" si="95"/>
        <v>1</v>
      </c>
      <c r="P192" s="17">
        <f t="shared" ca="1" si="96"/>
        <v>0</v>
      </c>
      <c r="Q192" s="5">
        <f t="shared" ca="1" si="97"/>
        <v>0</v>
      </c>
      <c r="R192" s="2">
        <f t="shared" ca="1" si="98"/>
        <v>0</v>
      </c>
      <c r="S192" s="2">
        <f t="shared" ca="1" si="99"/>
        <v>0</v>
      </c>
      <c r="T192" s="6">
        <f t="shared" ca="1" si="100"/>
        <v>1</v>
      </c>
      <c r="U192" s="5">
        <f t="shared" ca="1" si="101"/>
        <v>1</v>
      </c>
      <c r="V192" s="17">
        <f t="shared" ca="1" si="102"/>
        <v>0</v>
      </c>
      <c r="W192" s="5">
        <f t="shared" ca="1" si="103"/>
        <v>0</v>
      </c>
      <c r="X192" s="2">
        <f t="shared" ca="1" si="104"/>
        <v>0</v>
      </c>
      <c r="Y192" s="2">
        <f t="shared" ca="1" si="105"/>
        <v>1</v>
      </c>
      <c r="Z192" s="6">
        <f t="shared" ca="1" si="106"/>
        <v>0</v>
      </c>
      <c r="AA192" s="40"/>
    </row>
    <row r="193" spans="2:27" x14ac:dyDescent="0.3">
      <c r="B193" s="38"/>
      <c r="C193" s="24">
        <f t="shared" ca="1" si="85"/>
        <v>2</v>
      </c>
      <c r="D193" s="24" t="str">
        <f t="shared" ca="1" si="86"/>
        <v>Comedy</v>
      </c>
      <c r="E193" s="24">
        <f t="shared" ca="1" si="87"/>
        <v>2</v>
      </c>
      <c r="F193" s="24" t="str">
        <f t="shared" ca="1" si="88"/>
        <v>Europe</v>
      </c>
      <c r="G193" s="24">
        <f t="shared" ca="1" si="89"/>
        <v>1</v>
      </c>
      <c r="H193" s="24" t="str">
        <f t="shared" ca="1" si="90"/>
        <v>Yes</v>
      </c>
      <c r="I193" s="24">
        <f t="shared" ca="1" si="91"/>
        <v>2009</v>
      </c>
      <c r="J193" s="24"/>
      <c r="K193" s="24"/>
      <c r="L193" s="5">
        <f t="shared" ca="1" si="92"/>
        <v>0</v>
      </c>
      <c r="M193" s="2">
        <f t="shared" ca="1" si="93"/>
        <v>0</v>
      </c>
      <c r="N193" s="2">
        <f t="shared" ca="1" si="94"/>
        <v>1</v>
      </c>
      <c r="O193" s="16">
        <f t="shared" ca="1" si="95"/>
        <v>0</v>
      </c>
      <c r="P193" s="17">
        <f t="shared" ca="1" si="96"/>
        <v>0</v>
      </c>
      <c r="Q193" s="5">
        <f t="shared" ca="1" si="97"/>
        <v>0</v>
      </c>
      <c r="R193" s="2">
        <f t="shared" ca="1" si="98"/>
        <v>1</v>
      </c>
      <c r="S193" s="2">
        <f t="shared" ca="1" si="99"/>
        <v>0</v>
      </c>
      <c r="T193" s="6">
        <f t="shared" ca="1" si="100"/>
        <v>0</v>
      </c>
      <c r="U193" s="5">
        <f t="shared" ca="1" si="101"/>
        <v>1</v>
      </c>
      <c r="V193" s="17">
        <f t="shared" ca="1" si="102"/>
        <v>0</v>
      </c>
      <c r="W193" s="5">
        <f t="shared" ca="1" si="103"/>
        <v>0</v>
      </c>
      <c r="X193" s="2">
        <f t="shared" ca="1" si="104"/>
        <v>1</v>
      </c>
      <c r="Y193" s="2">
        <f t="shared" ca="1" si="105"/>
        <v>0</v>
      </c>
      <c r="Z193" s="6">
        <f t="shared" ca="1" si="106"/>
        <v>0</v>
      </c>
      <c r="AA193" s="40"/>
    </row>
    <row r="194" spans="2:27" x14ac:dyDescent="0.3">
      <c r="B194" s="38"/>
      <c r="C194" s="24">
        <f t="shared" ca="1" si="85"/>
        <v>2</v>
      </c>
      <c r="D194" s="24" t="str">
        <f t="shared" ca="1" si="86"/>
        <v>Comedy</v>
      </c>
      <c r="E194" s="24">
        <f t="shared" ca="1" si="87"/>
        <v>1</v>
      </c>
      <c r="F194" s="24" t="str">
        <f t="shared" ca="1" si="88"/>
        <v>America</v>
      </c>
      <c r="G194" s="24">
        <f t="shared" ca="1" si="89"/>
        <v>1</v>
      </c>
      <c r="H194" s="24" t="str">
        <f t="shared" ca="1" si="90"/>
        <v>Yes</v>
      </c>
      <c r="I194" s="24">
        <f t="shared" ca="1" si="91"/>
        <v>2019</v>
      </c>
      <c r="J194" s="24"/>
      <c r="K194" s="24"/>
      <c r="L194" s="5">
        <f t="shared" ca="1" si="92"/>
        <v>0</v>
      </c>
      <c r="M194" s="2">
        <f t="shared" ca="1" si="93"/>
        <v>0</v>
      </c>
      <c r="N194" s="2">
        <f t="shared" ca="1" si="94"/>
        <v>1</v>
      </c>
      <c r="O194" s="16">
        <f t="shared" ca="1" si="95"/>
        <v>0</v>
      </c>
      <c r="P194" s="17">
        <f t="shared" ca="1" si="96"/>
        <v>0</v>
      </c>
      <c r="Q194" s="5">
        <f t="shared" ca="1" si="97"/>
        <v>1</v>
      </c>
      <c r="R194" s="2">
        <f t="shared" ca="1" si="98"/>
        <v>0</v>
      </c>
      <c r="S194" s="2">
        <f t="shared" ca="1" si="99"/>
        <v>0</v>
      </c>
      <c r="T194" s="6">
        <f t="shared" ca="1" si="100"/>
        <v>0</v>
      </c>
      <c r="U194" s="5">
        <f t="shared" ca="1" si="101"/>
        <v>1</v>
      </c>
      <c r="V194" s="17">
        <f t="shared" ca="1" si="102"/>
        <v>0</v>
      </c>
      <c r="W194" s="5">
        <f t="shared" ca="1" si="103"/>
        <v>0</v>
      </c>
      <c r="X194" s="2">
        <f t="shared" ca="1" si="104"/>
        <v>0</v>
      </c>
      <c r="Y194" s="2">
        <f t="shared" ca="1" si="105"/>
        <v>0</v>
      </c>
      <c r="Z194" s="6">
        <f t="shared" ca="1" si="106"/>
        <v>1</v>
      </c>
      <c r="AA194" s="40"/>
    </row>
    <row r="195" spans="2:27" ht="15" thickBot="1" x14ac:dyDescent="0.35">
      <c r="B195" s="38"/>
      <c r="C195" s="24">
        <f t="shared" ca="1" si="85"/>
        <v>2</v>
      </c>
      <c r="D195" s="24" t="str">
        <f t="shared" ca="1" si="86"/>
        <v>Comedy</v>
      </c>
      <c r="E195" s="24">
        <f t="shared" ca="1" si="87"/>
        <v>4</v>
      </c>
      <c r="F195" s="24" t="str">
        <f t="shared" ca="1" si="88"/>
        <v>Africa</v>
      </c>
      <c r="G195" s="24">
        <f t="shared" ca="1" si="89"/>
        <v>2</v>
      </c>
      <c r="H195" s="24" t="str">
        <f t="shared" ca="1" si="90"/>
        <v>No</v>
      </c>
      <c r="I195" s="24">
        <f t="shared" ca="1" si="91"/>
        <v>2003</v>
      </c>
      <c r="J195" s="24"/>
      <c r="K195" s="24"/>
      <c r="L195" s="11">
        <f t="shared" ca="1" si="92"/>
        <v>0</v>
      </c>
      <c r="M195" s="12">
        <f ca="1">IF(D195="Action",1,0)</f>
        <v>0</v>
      </c>
      <c r="N195" s="12">
        <f t="shared" ca="1" si="94"/>
        <v>1</v>
      </c>
      <c r="O195" s="16">
        <f t="shared" ca="1" si="95"/>
        <v>0</v>
      </c>
      <c r="P195" s="18">
        <f t="shared" ca="1" si="96"/>
        <v>0</v>
      </c>
      <c r="Q195" s="5">
        <f t="shared" ca="1" si="97"/>
        <v>0</v>
      </c>
      <c r="R195" s="2">
        <f t="shared" ca="1" si="98"/>
        <v>0</v>
      </c>
      <c r="S195" s="2">
        <f t="shared" ca="1" si="99"/>
        <v>0</v>
      </c>
      <c r="T195" s="6">
        <f t="shared" ca="1" si="100"/>
        <v>1</v>
      </c>
      <c r="U195" s="5">
        <f t="shared" ca="1" si="101"/>
        <v>0</v>
      </c>
      <c r="V195" s="17">
        <f t="shared" ca="1" si="102"/>
        <v>1</v>
      </c>
      <c r="W195" s="5">
        <f t="shared" ca="1" si="103"/>
        <v>1</v>
      </c>
      <c r="X195" s="2">
        <f t="shared" ca="1" si="104"/>
        <v>0</v>
      </c>
      <c r="Y195" s="2">
        <f t="shared" ca="1" si="105"/>
        <v>0</v>
      </c>
      <c r="Z195" s="6">
        <f t="shared" ca="1" si="106"/>
        <v>0</v>
      </c>
      <c r="AA195" s="40"/>
    </row>
    <row r="196" spans="2:27" ht="15" thickBot="1" x14ac:dyDescent="0.35">
      <c r="B196" s="38"/>
      <c r="C196" s="24"/>
      <c r="D196" s="24"/>
      <c r="E196" s="24"/>
      <c r="F196" s="24"/>
      <c r="G196" s="24"/>
      <c r="H196" s="24"/>
      <c r="I196" s="24"/>
      <c r="J196" s="24"/>
      <c r="K196" s="24" t="s">
        <v>23</v>
      </c>
      <c r="L196" s="9">
        <f ca="1">SUM(L160:L195)</f>
        <v>5</v>
      </c>
      <c r="M196" s="10">
        <f t="shared" ref="M196" ca="1" si="107">SUM(M160:M195)</f>
        <v>6</v>
      </c>
      <c r="N196" s="10">
        <f t="shared" ref="N196" ca="1" si="108">SUM(N160:N195)</f>
        <v>11</v>
      </c>
      <c r="O196" s="14">
        <f ca="1">SUM(O160:O195)</f>
        <v>9</v>
      </c>
      <c r="P196" s="14">
        <f t="shared" ref="P196" ca="1" si="109">SUM(P160:P195)</f>
        <v>5</v>
      </c>
      <c r="Q196" s="21">
        <f ca="1">SUM(Q160:Q195)</f>
        <v>10</v>
      </c>
      <c r="R196" s="22">
        <f t="shared" ref="R196" ca="1" si="110">SUM(R160:R195)</f>
        <v>11</v>
      </c>
      <c r="S196" s="22">
        <f t="shared" ref="S196" ca="1" si="111">SUM(S160:S195)</f>
        <v>7</v>
      </c>
      <c r="T196" s="23">
        <f ca="1">SUM(T160:T195)</f>
        <v>8</v>
      </c>
      <c r="U196" s="21">
        <f ca="1">SUM(U160:U195)</f>
        <v>18</v>
      </c>
      <c r="V196" s="27">
        <f ca="1">SUM(V160:V195)</f>
        <v>18</v>
      </c>
      <c r="W196" s="21">
        <f ca="1">SUM(W160:W195)</f>
        <v>11</v>
      </c>
      <c r="X196" s="22">
        <f t="shared" ref="X196" ca="1" si="112">SUM(X160:X195)</f>
        <v>8</v>
      </c>
      <c r="Y196" s="22">
        <f t="shared" ref="Y196" ca="1" si="113">SUM(Y160:Y195)</f>
        <v>7</v>
      </c>
      <c r="Z196" s="23">
        <f t="shared" ref="Z196" ca="1" si="114">SUM(Z160:Z195)</f>
        <v>10</v>
      </c>
      <c r="AA196" s="41"/>
    </row>
    <row r="197" spans="2:27" x14ac:dyDescent="0.3">
      <c r="B197" s="38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40"/>
    </row>
    <row r="198" spans="2:27" ht="15" thickBot="1" x14ac:dyDescent="0.35">
      <c r="B198" s="38"/>
      <c r="C198" s="24"/>
      <c r="D198" s="24"/>
      <c r="E198" s="24"/>
      <c r="F198" s="24"/>
      <c r="G198" s="24"/>
      <c r="H198" s="24"/>
      <c r="I198" s="24"/>
      <c r="J198" s="24"/>
      <c r="K198" s="24"/>
      <c r="L198" s="24">
        <f ca="1">L196</f>
        <v>5</v>
      </c>
      <c r="M198" s="24" t="str">
        <f>L159</f>
        <v>Drama</v>
      </c>
      <c r="N198" s="24">
        <f ca="1">MAX(L198:L202)</f>
        <v>11</v>
      </c>
      <c r="O198" s="24"/>
      <c r="P198" s="24"/>
      <c r="Q198" s="24"/>
      <c r="R198" s="24">
        <f ca="1">Q196</f>
        <v>10</v>
      </c>
      <c r="S198" s="24" t="s">
        <v>9</v>
      </c>
      <c r="T198" s="32">
        <f ca="1">MAX(R198:R201)</f>
        <v>11</v>
      </c>
      <c r="U198" s="24">
        <f ca="1">U196</f>
        <v>18</v>
      </c>
      <c r="V198" s="24" t="s">
        <v>26</v>
      </c>
      <c r="W198" s="24">
        <f ca="1">W196</f>
        <v>11</v>
      </c>
      <c r="X198" s="13" t="s">
        <v>28</v>
      </c>
      <c r="Y198" s="24"/>
      <c r="Z198" s="24">
        <f ca="1">MAX(W198:W201)</f>
        <v>11</v>
      </c>
      <c r="AA198" s="40"/>
    </row>
    <row r="199" spans="2:27" ht="15" thickBot="1" x14ac:dyDescent="0.35">
      <c r="B199" s="38"/>
      <c r="C199" s="24"/>
      <c r="D199" s="24"/>
      <c r="E199" s="24"/>
      <c r="F199" s="24"/>
      <c r="G199" s="24"/>
      <c r="H199" s="24"/>
      <c r="I199" s="24"/>
      <c r="J199" s="24"/>
      <c r="K199" s="24"/>
      <c r="L199" s="24">
        <f ca="1">M196</f>
        <v>6</v>
      </c>
      <c r="M199" s="24" t="str">
        <f>M159</f>
        <v>Action</v>
      </c>
      <c r="N199" s="24"/>
      <c r="O199" s="24"/>
      <c r="P199" s="42" t="str">
        <f ca="1">VLOOKUP(N198,L198:M202,2)</f>
        <v>Comedy</v>
      </c>
      <c r="Q199" s="24"/>
      <c r="R199" s="24">
        <f ca="1">R196</f>
        <v>11</v>
      </c>
      <c r="S199" s="24" t="s">
        <v>10</v>
      </c>
      <c r="T199" s="33" t="str">
        <f ca="1">VLOOKUP(T198,R198:S201,2)</f>
        <v>Europe</v>
      </c>
      <c r="U199" s="24">
        <f ca="1">V196</f>
        <v>18</v>
      </c>
      <c r="V199" s="24" t="s">
        <v>27</v>
      </c>
      <c r="W199" s="24">
        <f ca="1">X196</f>
        <v>8</v>
      </c>
      <c r="X199" s="13" t="s">
        <v>29</v>
      </c>
      <c r="Y199" s="24"/>
      <c r="Z199" s="42" t="str">
        <f ca="1">VLOOKUP(Z198,W198:X201,2)</f>
        <v>2016 - 2020</v>
      </c>
      <c r="AA199" s="40"/>
    </row>
    <row r="200" spans="2:27" ht="15" thickBot="1" x14ac:dyDescent="0.35">
      <c r="B200" s="38"/>
      <c r="C200" s="24"/>
      <c r="D200" s="24"/>
      <c r="E200" s="24"/>
      <c r="F200" s="24"/>
      <c r="G200" s="24"/>
      <c r="H200" s="24"/>
      <c r="I200" s="24"/>
      <c r="J200" s="24"/>
      <c r="K200" s="24"/>
      <c r="L200" s="24">
        <f ca="1">N196</f>
        <v>11</v>
      </c>
      <c r="M200" s="24" t="str">
        <f>N159</f>
        <v>Comedy</v>
      </c>
      <c r="N200" s="24"/>
      <c r="O200" s="24"/>
      <c r="P200" s="24"/>
      <c r="Q200" s="24"/>
      <c r="R200" s="24">
        <f ca="1">S196</f>
        <v>7</v>
      </c>
      <c r="S200" s="24" t="s">
        <v>11</v>
      </c>
      <c r="T200" s="24"/>
      <c r="U200" s="24">
        <f ca="1">MAX(U198:U199)</f>
        <v>18</v>
      </c>
      <c r="V200" s="34" t="str">
        <f ca="1">VLOOKUP(U200,U198:V199,2)</f>
        <v>No</v>
      </c>
      <c r="W200" s="24">
        <f ca="1">Y196</f>
        <v>7</v>
      </c>
      <c r="X200" s="24" t="s">
        <v>30</v>
      </c>
      <c r="Y200" s="24"/>
      <c r="Z200" s="24"/>
      <c r="AA200" s="40"/>
    </row>
    <row r="201" spans="2:27" x14ac:dyDescent="0.3">
      <c r="B201" s="38"/>
      <c r="C201" s="24"/>
      <c r="D201" s="24"/>
      <c r="E201" s="24"/>
      <c r="F201" s="24"/>
      <c r="G201" s="24"/>
      <c r="H201" s="24"/>
      <c r="I201" s="24"/>
      <c r="J201" s="24"/>
      <c r="K201" s="24"/>
      <c r="L201" s="24">
        <f ca="1">O196</f>
        <v>9</v>
      </c>
      <c r="M201" s="24" t="s">
        <v>6</v>
      </c>
      <c r="N201" s="24"/>
      <c r="O201" s="24"/>
      <c r="P201" s="24"/>
      <c r="Q201" s="24"/>
      <c r="R201" s="24">
        <f ca="1">T196</f>
        <v>8</v>
      </c>
      <c r="S201" s="24" t="s">
        <v>12</v>
      </c>
      <c r="T201" s="24"/>
      <c r="U201" s="24"/>
      <c r="V201" s="24"/>
      <c r="W201" s="24">
        <f ca="1">Z196</f>
        <v>10</v>
      </c>
      <c r="X201" s="24" t="s">
        <v>31</v>
      </c>
      <c r="Y201" s="24"/>
      <c r="Z201" s="24"/>
      <c r="AA201" s="40"/>
    </row>
    <row r="202" spans="2:27" x14ac:dyDescent="0.3">
      <c r="B202" s="38"/>
      <c r="C202" s="24"/>
      <c r="D202" s="24"/>
      <c r="E202" s="24"/>
      <c r="F202" s="24"/>
      <c r="G202" s="24"/>
      <c r="H202" s="24"/>
      <c r="I202" s="24"/>
      <c r="J202" s="24"/>
      <c r="K202" s="24"/>
      <c r="L202" s="24">
        <f ca="1">P196</f>
        <v>5</v>
      </c>
      <c r="M202" s="24" t="str">
        <f>P159</f>
        <v>Thriller</v>
      </c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40"/>
    </row>
    <row r="203" spans="2:27" ht="15" thickBot="1" x14ac:dyDescent="0.35"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5"/>
    </row>
    <row r="206" spans="2:27" ht="15" thickBot="1" x14ac:dyDescent="0.35"/>
    <row r="207" spans="2:27" ht="15" thickBot="1" x14ac:dyDescent="0.35">
      <c r="B207" s="76" t="s">
        <v>37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8"/>
    </row>
    <row r="208" spans="2:27" ht="15" thickBot="1" x14ac:dyDescent="0.35">
      <c r="B208" s="35"/>
      <c r="C208" s="36"/>
      <c r="D208" s="36"/>
      <c r="E208" s="37"/>
      <c r="F208" s="36"/>
      <c r="G208" s="3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4"/>
    </row>
    <row r="209" spans="2:27" ht="15" thickBot="1" x14ac:dyDescent="0.35">
      <c r="B209" s="38"/>
      <c r="C209" s="24"/>
      <c r="D209" s="24"/>
      <c r="E209" s="24"/>
      <c r="F209" s="24"/>
      <c r="G209" s="24"/>
      <c r="H209" s="24"/>
      <c r="I209" s="24"/>
      <c r="J209" s="24"/>
      <c r="K209" s="24"/>
      <c r="L209" s="79" t="s">
        <v>24</v>
      </c>
      <c r="M209" s="80"/>
      <c r="N209" s="80"/>
      <c r="O209" s="80"/>
      <c r="P209" s="80"/>
      <c r="Q209" s="81" t="s">
        <v>25</v>
      </c>
      <c r="R209" s="82"/>
      <c r="S209" s="82"/>
      <c r="T209" s="83"/>
      <c r="U209" s="79" t="s">
        <v>2</v>
      </c>
      <c r="V209" s="84"/>
      <c r="W209" s="79" t="s">
        <v>32</v>
      </c>
      <c r="X209" s="80"/>
      <c r="Y209" s="80"/>
      <c r="Z209" s="84"/>
      <c r="AA209" s="39"/>
    </row>
    <row r="210" spans="2:27" ht="15" thickBot="1" x14ac:dyDescent="0.35">
      <c r="B210" s="38"/>
      <c r="C210" s="24"/>
      <c r="D210" s="24" t="s">
        <v>0</v>
      </c>
      <c r="E210" s="24" t="s">
        <v>21</v>
      </c>
      <c r="F210" s="24" t="s">
        <v>1</v>
      </c>
      <c r="G210" s="24" t="s">
        <v>22</v>
      </c>
      <c r="H210" s="24" t="s">
        <v>2</v>
      </c>
      <c r="I210" s="24" t="s">
        <v>3</v>
      </c>
      <c r="J210" s="24"/>
      <c r="K210" s="24"/>
      <c r="L210" s="9" t="s">
        <v>7</v>
      </c>
      <c r="M210" s="10" t="s">
        <v>4</v>
      </c>
      <c r="N210" s="10" t="s">
        <v>5</v>
      </c>
      <c r="O210" s="14" t="s">
        <v>6</v>
      </c>
      <c r="P210" s="14" t="s">
        <v>8</v>
      </c>
      <c r="Q210" s="19" t="s">
        <v>9</v>
      </c>
      <c r="R210" s="15" t="s">
        <v>10</v>
      </c>
      <c r="S210" s="15" t="s">
        <v>11</v>
      </c>
      <c r="T210" s="20" t="s">
        <v>12</v>
      </c>
      <c r="U210" s="25" t="s">
        <v>26</v>
      </c>
      <c r="V210" s="26" t="s">
        <v>27</v>
      </c>
      <c r="W210" s="28" t="s">
        <v>28</v>
      </c>
      <c r="X210" s="29" t="s">
        <v>29</v>
      </c>
      <c r="Y210" s="30" t="s">
        <v>30</v>
      </c>
      <c r="Z210" s="31" t="s">
        <v>31</v>
      </c>
      <c r="AA210" s="40"/>
    </row>
    <row r="211" spans="2:27" x14ac:dyDescent="0.3">
      <c r="B211" s="38"/>
      <c r="C211" s="24">
        <f ca="1">RANDBETWEEN(1,5)</f>
        <v>4</v>
      </c>
      <c r="D211" s="24" t="str">
        <f ca="1">VLOOKUP(C211,$AC$6:$AD$10,2)</f>
        <v>Drama</v>
      </c>
      <c r="E211" s="24">
        <f ca="1">RANDBETWEEN(1,4)</f>
        <v>2</v>
      </c>
      <c r="F211" s="24" t="str">
        <f ca="1">VLOOKUP(E211,$AE$6:$AF$9,2)</f>
        <v>Europe</v>
      </c>
      <c r="G211" s="24">
        <f ca="1">RANDBETWEEN(1,2)</f>
        <v>2</v>
      </c>
      <c r="H211" s="24" t="str">
        <f ca="1">IF(G211=1,"Yes","No")</f>
        <v>No</v>
      </c>
      <c r="I211" s="24">
        <f ca="1">RANDBETWEEN(2000,2020)</f>
        <v>2002</v>
      </c>
      <c r="J211" s="24"/>
      <c r="K211" s="24"/>
      <c r="L211" s="7">
        <f ca="1">IF(D211="Drama",1,0)</f>
        <v>1</v>
      </c>
      <c r="M211" s="8">
        <f ca="1">IF(D211="Action",1,0)</f>
        <v>0</v>
      </c>
      <c r="N211" s="8">
        <f ca="1">IF(D211="Comedy",1,0)</f>
        <v>0</v>
      </c>
      <c r="O211" s="16">
        <f ca="1">IF(D211="Horror",1,0)</f>
        <v>0</v>
      </c>
      <c r="P211" s="16">
        <f ca="1">IF(D211="Thriller",1,0)</f>
        <v>0</v>
      </c>
      <c r="Q211" s="5">
        <f ca="1">IF(F211="America",1,0)</f>
        <v>0</v>
      </c>
      <c r="R211" s="2">
        <f ca="1">IF(F211="Europe",1,0)</f>
        <v>1</v>
      </c>
      <c r="S211" s="2">
        <f ca="1">IF(F211="Asia",1,0)</f>
        <v>0</v>
      </c>
      <c r="T211" s="6">
        <f ca="1">IF(F211="Africa",1,0)</f>
        <v>0</v>
      </c>
      <c r="U211" s="5">
        <f ca="1">IF(H211="Yes",1,0)</f>
        <v>0</v>
      </c>
      <c r="V211" s="17">
        <f ca="1">IF(H211="No",1,0)</f>
        <v>1</v>
      </c>
      <c r="W211" s="5">
        <f ca="1">IF(AND(I211&gt;=2000,I211&lt;2006),1,0)</f>
        <v>1</v>
      </c>
      <c r="X211" s="2">
        <f ca="1">IF(AND(I211&gt;=2006,I211&lt;2011),1,0)</f>
        <v>0</v>
      </c>
      <c r="Y211" s="2">
        <f ca="1">IF(AND(I211&gt;=2011,I211&lt;2016),1,0)</f>
        <v>0</v>
      </c>
      <c r="Z211" s="6">
        <f ca="1">IF(AND(I211&gt;=2016,I211&lt;=2020),1,0)</f>
        <v>0</v>
      </c>
      <c r="AA211" s="40"/>
    </row>
    <row r="212" spans="2:27" x14ac:dyDescent="0.3">
      <c r="B212" s="38"/>
      <c r="C212" s="24">
        <f t="shared" ref="C212:C246" ca="1" si="115">RANDBETWEEN(1,5)</f>
        <v>3</v>
      </c>
      <c r="D212" s="24" t="str">
        <f t="shared" ref="D212:D246" ca="1" si="116">VLOOKUP(C212,$AC$6:$AD$10,2)</f>
        <v>Horror</v>
      </c>
      <c r="E212" s="24">
        <f t="shared" ref="E212:E246" ca="1" si="117">RANDBETWEEN(1,4)</f>
        <v>4</v>
      </c>
      <c r="F212" s="24" t="str">
        <f t="shared" ref="F212:F246" ca="1" si="118">VLOOKUP(E212,$AE$6:$AF$9,2)</f>
        <v>Africa</v>
      </c>
      <c r="G212" s="24">
        <f t="shared" ref="G212:G246" ca="1" si="119">RANDBETWEEN(1,2)</f>
        <v>2</v>
      </c>
      <c r="H212" s="24" t="str">
        <f t="shared" ref="H212:H246" ca="1" si="120">IF(G212=1,"Yes","No")</f>
        <v>No</v>
      </c>
      <c r="I212" s="24">
        <f t="shared" ref="I212:I246" ca="1" si="121">RANDBETWEEN(2000,2020)</f>
        <v>2006</v>
      </c>
      <c r="J212" s="24"/>
      <c r="K212" s="24"/>
      <c r="L212" s="5">
        <f t="shared" ref="L212:L246" ca="1" si="122">IF(D212="Drama",1,0)</f>
        <v>0</v>
      </c>
      <c r="M212" s="2">
        <f t="shared" ref="M212:M245" ca="1" si="123">IF(D212="Action",1,0)</f>
        <v>0</v>
      </c>
      <c r="N212" s="2">
        <f t="shared" ref="N212:N246" ca="1" si="124">IF(D212="Comedy",1,0)</f>
        <v>0</v>
      </c>
      <c r="O212" s="16">
        <f t="shared" ref="O212:O246" ca="1" si="125">IF(D212="Horror",1,0)</f>
        <v>1</v>
      </c>
      <c r="P212" s="17">
        <f t="shared" ref="P212:P246" ca="1" si="126">IF(D212="Thriller",1,0)</f>
        <v>0</v>
      </c>
      <c r="Q212" s="5">
        <f t="shared" ref="Q212:Q246" ca="1" si="127">IF(F212="America",1,0)</f>
        <v>0</v>
      </c>
      <c r="R212" s="2">
        <f t="shared" ref="R212:R246" ca="1" si="128">IF(F212="Europe",1,0)</f>
        <v>0</v>
      </c>
      <c r="S212" s="2">
        <f t="shared" ref="S212:S246" ca="1" si="129">IF(F212="Asia",1,0)</f>
        <v>0</v>
      </c>
      <c r="T212" s="6">
        <f t="shared" ref="T212:T246" ca="1" si="130">IF(F212="Africa",1,0)</f>
        <v>1</v>
      </c>
      <c r="U212" s="5">
        <f t="shared" ref="U212:U246" ca="1" si="131">IF(H212="Yes",1,0)</f>
        <v>0</v>
      </c>
      <c r="V212" s="17">
        <f t="shared" ref="V212:V246" ca="1" si="132">IF(H212="No",1,0)</f>
        <v>1</v>
      </c>
      <c r="W212" s="5">
        <f t="shared" ref="W212:W246" ca="1" si="133">IF(AND(I212&gt;=2000,I212&lt;2006),1,0)</f>
        <v>0</v>
      </c>
      <c r="X212" s="2">
        <f t="shared" ref="X212:X246" ca="1" si="134">IF(AND(I212&gt;=2006,I212&lt;2011),1,0)</f>
        <v>1</v>
      </c>
      <c r="Y212" s="2">
        <f t="shared" ref="Y212:Y246" ca="1" si="135">IF(AND(I212&gt;=2011,I212&lt;2016),1,0)</f>
        <v>0</v>
      </c>
      <c r="Z212" s="6">
        <f t="shared" ref="Z212:Z246" ca="1" si="136">IF(AND(I212&gt;=2016,I212&lt;=2020),1,0)</f>
        <v>0</v>
      </c>
      <c r="AA212" s="40"/>
    </row>
    <row r="213" spans="2:27" x14ac:dyDescent="0.3">
      <c r="B213" s="38"/>
      <c r="C213" s="24">
        <f t="shared" ca="1" si="115"/>
        <v>3</v>
      </c>
      <c r="D213" s="24" t="str">
        <f t="shared" ca="1" si="116"/>
        <v>Horror</v>
      </c>
      <c r="E213" s="24">
        <f t="shared" ca="1" si="117"/>
        <v>3</v>
      </c>
      <c r="F213" s="24" t="str">
        <f t="shared" ca="1" si="118"/>
        <v>Asia</v>
      </c>
      <c r="G213" s="24">
        <f t="shared" ca="1" si="119"/>
        <v>2</v>
      </c>
      <c r="H213" s="24" t="str">
        <f t="shared" ca="1" si="120"/>
        <v>No</v>
      </c>
      <c r="I213" s="24">
        <f t="shared" ca="1" si="121"/>
        <v>2004</v>
      </c>
      <c r="J213" s="24"/>
      <c r="K213" s="24"/>
      <c r="L213" s="5">
        <f t="shared" ca="1" si="122"/>
        <v>0</v>
      </c>
      <c r="M213" s="2">
        <f t="shared" ca="1" si="123"/>
        <v>0</v>
      </c>
      <c r="N213" s="2">
        <f t="shared" ca="1" si="124"/>
        <v>0</v>
      </c>
      <c r="O213" s="16">
        <f t="shared" ca="1" si="125"/>
        <v>1</v>
      </c>
      <c r="P213" s="17">
        <f t="shared" ca="1" si="126"/>
        <v>0</v>
      </c>
      <c r="Q213" s="5">
        <f t="shared" ca="1" si="127"/>
        <v>0</v>
      </c>
      <c r="R213" s="2">
        <f t="shared" ca="1" si="128"/>
        <v>0</v>
      </c>
      <c r="S213" s="2">
        <f t="shared" ca="1" si="129"/>
        <v>1</v>
      </c>
      <c r="T213" s="6">
        <f t="shared" ca="1" si="130"/>
        <v>0</v>
      </c>
      <c r="U213" s="5">
        <f t="shared" ca="1" si="131"/>
        <v>0</v>
      </c>
      <c r="V213" s="17">
        <f t="shared" ca="1" si="132"/>
        <v>1</v>
      </c>
      <c r="W213" s="5">
        <f t="shared" ca="1" si="133"/>
        <v>1</v>
      </c>
      <c r="X213" s="2">
        <f t="shared" ca="1" si="134"/>
        <v>0</v>
      </c>
      <c r="Y213" s="2">
        <f t="shared" ca="1" si="135"/>
        <v>0</v>
      </c>
      <c r="Z213" s="6">
        <f t="shared" ca="1" si="136"/>
        <v>0</v>
      </c>
      <c r="AA213" s="40"/>
    </row>
    <row r="214" spans="2:27" x14ac:dyDescent="0.3">
      <c r="B214" s="38"/>
      <c r="C214" s="24">
        <f t="shared" ca="1" si="115"/>
        <v>3</v>
      </c>
      <c r="D214" s="24" t="str">
        <f t="shared" ca="1" si="116"/>
        <v>Horror</v>
      </c>
      <c r="E214" s="24">
        <f t="shared" ca="1" si="117"/>
        <v>4</v>
      </c>
      <c r="F214" s="24" t="str">
        <f t="shared" ca="1" si="118"/>
        <v>Africa</v>
      </c>
      <c r="G214" s="24">
        <f t="shared" ca="1" si="119"/>
        <v>2</v>
      </c>
      <c r="H214" s="24" t="str">
        <f t="shared" ca="1" si="120"/>
        <v>No</v>
      </c>
      <c r="I214" s="24">
        <f t="shared" ca="1" si="121"/>
        <v>2003</v>
      </c>
      <c r="J214" s="24"/>
      <c r="K214" s="24"/>
      <c r="L214" s="5">
        <f t="shared" ca="1" si="122"/>
        <v>0</v>
      </c>
      <c r="M214" s="2">
        <f t="shared" ca="1" si="123"/>
        <v>0</v>
      </c>
      <c r="N214" s="2">
        <f t="shared" ca="1" si="124"/>
        <v>0</v>
      </c>
      <c r="O214" s="16">
        <f t="shared" ca="1" si="125"/>
        <v>1</v>
      </c>
      <c r="P214" s="17">
        <f t="shared" ca="1" si="126"/>
        <v>0</v>
      </c>
      <c r="Q214" s="5">
        <f t="shared" ca="1" si="127"/>
        <v>0</v>
      </c>
      <c r="R214" s="2">
        <f t="shared" ca="1" si="128"/>
        <v>0</v>
      </c>
      <c r="S214" s="2">
        <f t="shared" ca="1" si="129"/>
        <v>0</v>
      </c>
      <c r="T214" s="6">
        <f t="shared" ca="1" si="130"/>
        <v>1</v>
      </c>
      <c r="U214" s="5">
        <f t="shared" ca="1" si="131"/>
        <v>0</v>
      </c>
      <c r="V214" s="17">
        <f t="shared" ca="1" si="132"/>
        <v>1</v>
      </c>
      <c r="W214" s="5">
        <f t="shared" ca="1" si="133"/>
        <v>1</v>
      </c>
      <c r="X214" s="2">
        <f t="shared" ca="1" si="134"/>
        <v>0</v>
      </c>
      <c r="Y214" s="2">
        <f t="shared" ca="1" si="135"/>
        <v>0</v>
      </c>
      <c r="Z214" s="6">
        <f t="shared" ca="1" si="136"/>
        <v>0</v>
      </c>
      <c r="AA214" s="40"/>
    </row>
    <row r="215" spans="2:27" x14ac:dyDescent="0.3">
      <c r="B215" s="38"/>
      <c r="C215" s="24">
        <f t="shared" ca="1" si="115"/>
        <v>5</v>
      </c>
      <c r="D215" s="24" t="str">
        <f t="shared" ca="1" si="116"/>
        <v>Thriller</v>
      </c>
      <c r="E215" s="24">
        <f t="shared" ca="1" si="117"/>
        <v>1</v>
      </c>
      <c r="F215" s="24" t="str">
        <f t="shared" ca="1" si="118"/>
        <v>America</v>
      </c>
      <c r="G215" s="24">
        <f t="shared" ca="1" si="119"/>
        <v>1</v>
      </c>
      <c r="H215" s="24" t="str">
        <f t="shared" ca="1" si="120"/>
        <v>Yes</v>
      </c>
      <c r="I215" s="24">
        <f t="shared" ca="1" si="121"/>
        <v>2009</v>
      </c>
      <c r="J215" s="24"/>
      <c r="K215" s="24"/>
      <c r="L215" s="5">
        <f t="shared" ca="1" si="122"/>
        <v>0</v>
      </c>
      <c r="M215" s="2">
        <f t="shared" ca="1" si="123"/>
        <v>0</v>
      </c>
      <c r="N215" s="2">
        <f t="shared" ca="1" si="124"/>
        <v>0</v>
      </c>
      <c r="O215" s="16">
        <f t="shared" ca="1" si="125"/>
        <v>0</v>
      </c>
      <c r="P215" s="17">
        <f t="shared" ca="1" si="126"/>
        <v>1</v>
      </c>
      <c r="Q215" s="5">
        <f t="shared" ca="1" si="127"/>
        <v>1</v>
      </c>
      <c r="R215" s="2">
        <f t="shared" ca="1" si="128"/>
        <v>0</v>
      </c>
      <c r="S215" s="2">
        <f t="shared" ca="1" si="129"/>
        <v>0</v>
      </c>
      <c r="T215" s="6">
        <f t="shared" ca="1" si="130"/>
        <v>0</v>
      </c>
      <c r="U215" s="5">
        <f t="shared" ca="1" si="131"/>
        <v>1</v>
      </c>
      <c r="V215" s="17">
        <f t="shared" ca="1" si="132"/>
        <v>0</v>
      </c>
      <c r="W215" s="5">
        <f t="shared" ca="1" si="133"/>
        <v>0</v>
      </c>
      <c r="X215" s="2">
        <f t="shared" ca="1" si="134"/>
        <v>1</v>
      </c>
      <c r="Y215" s="2">
        <f t="shared" ca="1" si="135"/>
        <v>0</v>
      </c>
      <c r="Z215" s="6">
        <f t="shared" ca="1" si="136"/>
        <v>0</v>
      </c>
      <c r="AA215" s="40"/>
    </row>
    <row r="216" spans="2:27" x14ac:dyDescent="0.3">
      <c r="B216" s="38"/>
      <c r="C216" s="24">
        <f t="shared" ca="1" si="115"/>
        <v>2</v>
      </c>
      <c r="D216" s="24" t="str">
        <f t="shared" ca="1" si="116"/>
        <v>Comedy</v>
      </c>
      <c r="E216" s="24">
        <f t="shared" ca="1" si="117"/>
        <v>3</v>
      </c>
      <c r="F216" s="24" t="str">
        <f t="shared" ca="1" si="118"/>
        <v>Asia</v>
      </c>
      <c r="G216" s="24">
        <f t="shared" ca="1" si="119"/>
        <v>2</v>
      </c>
      <c r="H216" s="24" t="str">
        <f t="shared" ca="1" si="120"/>
        <v>No</v>
      </c>
      <c r="I216" s="24">
        <f t="shared" ca="1" si="121"/>
        <v>2011</v>
      </c>
      <c r="J216" s="24"/>
      <c r="K216" s="24"/>
      <c r="L216" s="5">
        <f t="shared" ca="1" si="122"/>
        <v>0</v>
      </c>
      <c r="M216" s="2">
        <f t="shared" ca="1" si="123"/>
        <v>0</v>
      </c>
      <c r="N216" s="2">
        <f t="shared" ca="1" si="124"/>
        <v>1</v>
      </c>
      <c r="O216" s="16">
        <f t="shared" ca="1" si="125"/>
        <v>0</v>
      </c>
      <c r="P216" s="17">
        <f t="shared" ca="1" si="126"/>
        <v>0</v>
      </c>
      <c r="Q216" s="5">
        <f t="shared" ca="1" si="127"/>
        <v>0</v>
      </c>
      <c r="R216" s="2">
        <f t="shared" ca="1" si="128"/>
        <v>0</v>
      </c>
      <c r="S216" s="2">
        <f t="shared" ca="1" si="129"/>
        <v>1</v>
      </c>
      <c r="T216" s="6">
        <f t="shared" ca="1" si="130"/>
        <v>0</v>
      </c>
      <c r="U216" s="5">
        <f t="shared" ca="1" si="131"/>
        <v>0</v>
      </c>
      <c r="V216" s="17">
        <f t="shared" ca="1" si="132"/>
        <v>1</v>
      </c>
      <c r="W216" s="5">
        <f t="shared" ca="1" si="133"/>
        <v>0</v>
      </c>
      <c r="X216" s="2">
        <f t="shared" ca="1" si="134"/>
        <v>0</v>
      </c>
      <c r="Y216" s="2">
        <f t="shared" ca="1" si="135"/>
        <v>1</v>
      </c>
      <c r="Z216" s="6">
        <f t="shared" ca="1" si="136"/>
        <v>0</v>
      </c>
      <c r="AA216" s="40"/>
    </row>
    <row r="217" spans="2:27" x14ac:dyDescent="0.3">
      <c r="B217" s="38"/>
      <c r="C217" s="24">
        <f t="shared" ca="1" si="115"/>
        <v>2</v>
      </c>
      <c r="D217" s="24" t="str">
        <f t="shared" ca="1" si="116"/>
        <v>Comedy</v>
      </c>
      <c r="E217" s="24">
        <f t="shared" ca="1" si="117"/>
        <v>1</v>
      </c>
      <c r="F217" s="24" t="str">
        <f t="shared" ca="1" si="118"/>
        <v>America</v>
      </c>
      <c r="G217" s="24">
        <f t="shared" ca="1" si="119"/>
        <v>1</v>
      </c>
      <c r="H217" s="24" t="str">
        <f t="shared" ca="1" si="120"/>
        <v>Yes</v>
      </c>
      <c r="I217" s="24">
        <f t="shared" ca="1" si="121"/>
        <v>2009</v>
      </c>
      <c r="J217" s="24"/>
      <c r="K217" s="24"/>
      <c r="L217" s="5">
        <f t="shared" ca="1" si="122"/>
        <v>0</v>
      </c>
      <c r="M217" s="2">
        <f t="shared" ca="1" si="123"/>
        <v>0</v>
      </c>
      <c r="N217" s="2">
        <f t="shared" ca="1" si="124"/>
        <v>1</v>
      </c>
      <c r="O217" s="16">
        <f t="shared" ca="1" si="125"/>
        <v>0</v>
      </c>
      <c r="P217" s="17">
        <f t="shared" ca="1" si="126"/>
        <v>0</v>
      </c>
      <c r="Q217" s="5">
        <f t="shared" ca="1" si="127"/>
        <v>1</v>
      </c>
      <c r="R217" s="2">
        <f t="shared" ca="1" si="128"/>
        <v>0</v>
      </c>
      <c r="S217" s="2">
        <f t="shared" ca="1" si="129"/>
        <v>0</v>
      </c>
      <c r="T217" s="6">
        <f t="shared" ca="1" si="130"/>
        <v>0</v>
      </c>
      <c r="U217" s="5">
        <f t="shared" ca="1" si="131"/>
        <v>1</v>
      </c>
      <c r="V217" s="17">
        <f t="shared" ca="1" si="132"/>
        <v>0</v>
      </c>
      <c r="W217" s="5">
        <f t="shared" ca="1" si="133"/>
        <v>0</v>
      </c>
      <c r="X217" s="2">
        <f t="shared" ca="1" si="134"/>
        <v>1</v>
      </c>
      <c r="Y217" s="2">
        <f t="shared" ca="1" si="135"/>
        <v>0</v>
      </c>
      <c r="Z217" s="6">
        <f t="shared" ca="1" si="136"/>
        <v>0</v>
      </c>
      <c r="AA217" s="40"/>
    </row>
    <row r="218" spans="2:27" x14ac:dyDescent="0.3">
      <c r="B218" s="38"/>
      <c r="C218" s="24">
        <f t="shared" ca="1" si="115"/>
        <v>4</v>
      </c>
      <c r="D218" s="24" t="str">
        <f t="shared" ca="1" si="116"/>
        <v>Drama</v>
      </c>
      <c r="E218" s="24">
        <f t="shared" ca="1" si="117"/>
        <v>4</v>
      </c>
      <c r="F218" s="24" t="str">
        <f t="shared" ca="1" si="118"/>
        <v>Africa</v>
      </c>
      <c r="G218" s="24">
        <f t="shared" ca="1" si="119"/>
        <v>2</v>
      </c>
      <c r="H218" s="24" t="str">
        <f t="shared" ca="1" si="120"/>
        <v>No</v>
      </c>
      <c r="I218" s="24">
        <f t="shared" ca="1" si="121"/>
        <v>2020</v>
      </c>
      <c r="J218" s="24"/>
      <c r="K218" s="24"/>
      <c r="L218" s="5">
        <f t="shared" ca="1" si="122"/>
        <v>1</v>
      </c>
      <c r="M218" s="2">
        <f t="shared" ca="1" si="123"/>
        <v>0</v>
      </c>
      <c r="N218" s="2">
        <f t="shared" ca="1" si="124"/>
        <v>0</v>
      </c>
      <c r="O218" s="16">
        <f t="shared" ca="1" si="125"/>
        <v>0</v>
      </c>
      <c r="P218" s="17">
        <f t="shared" ca="1" si="126"/>
        <v>0</v>
      </c>
      <c r="Q218" s="5">
        <f t="shared" ca="1" si="127"/>
        <v>0</v>
      </c>
      <c r="R218" s="2">
        <f t="shared" ca="1" si="128"/>
        <v>0</v>
      </c>
      <c r="S218" s="2">
        <f t="shared" ca="1" si="129"/>
        <v>0</v>
      </c>
      <c r="T218" s="6">
        <f t="shared" ca="1" si="130"/>
        <v>1</v>
      </c>
      <c r="U218" s="5">
        <f t="shared" ca="1" si="131"/>
        <v>0</v>
      </c>
      <c r="V218" s="17">
        <f t="shared" ca="1" si="132"/>
        <v>1</v>
      </c>
      <c r="W218" s="5">
        <f t="shared" ca="1" si="133"/>
        <v>0</v>
      </c>
      <c r="X218" s="2">
        <f t="shared" ca="1" si="134"/>
        <v>0</v>
      </c>
      <c r="Y218" s="2">
        <f t="shared" ca="1" si="135"/>
        <v>0</v>
      </c>
      <c r="Z218" s="6">
        <f t="shared" ca="1" si="136"/>
        <v>1</v>
      </c>
      <c r="AA218" s="40"/>
    </row>
    <row r="219" spans="2:27" x14ac:dyDescent="0.3">
      <c r="B219" s="38"/>
      <c r="C219" s="24">
        <f t="shared" ca="1" si="115"/>
        <v>2</v>
      </c>
      <c r="D219" s="24" t="str">
        <f t="shared" ca="1" si="116"/>
        <v>Comedy</v>
      </c>
      <c r="E219" s="24">
        <f t="shared" ca="1" si="117"/>
        <v>1</v>
      </c>
      <c r="F219" s="24" t="str">
        <f t="shared" ca="1" si="118"/>
        <v>America</v>
      </c>
      <c r="G219" s="24">
        <f t="shared" ca="1" si="119"/>
        <v>2</v>
      </c>
      <c r="H219" s="24" t="str">
        <f t="shared" ca="1" si="120"/>
        <v>No</v>
      </c>
      <c r="I219" s="24">
        <f t="shared" ca="1" si="121"/>
        <v>2001</v>
      </c>
      <c r="J219" s="24"/>
      <c r="K219" s="24"/>
      <c r="L219" s="5">
        <f t="shared" ca="1" si="122"/>
        <v>0</v>
      </c>
      <c r="M219" s="2">
        <f t="shared" ca="1" si="123"/>
        <v>0</v>
      </c>
      <c r="N219" s="2">
        <f t="shared" ca="1" si="124"/>
        <v>1</v>
      </c>
      <c r="O219" s="16">
        <f t="shared" ca="1" si="125"/>
        <v>0</v>
      </c>
      <c r="P219" s="17">
        <f t="shared" ca="1" si="126"/>
        <v>0</v>
      </c>
      <c r="Q219" s="5">
        <f t="shared" ca="1" si="127"/>
        <v>1</v>
      </c>
      <c r="R219" s="2">
        <f t="shared" ca="1" si="128"/>
        <v>0</v>
      </c>
      <c r="S219" s="2">
        <f t="shared" ca="1" si="129"/>
        <v>0</v>
      </c>
      <c r="T219" s="6">
        <f t="shared" ca="1" si="130"/>
        <v>0</v>
      </c>
      <c r="U219" s="5">
        <f t="shared" ca="1" si="131"/>
        <v>0</v>
      </c>
      <c r="V219" s="17">
        <f t="shared" ca="1" si="132"/>
        <v>1</v>
      </c>
      <c r="W219" s="5">
        <f t="shared" ca="1" si="133"/>
        <v>1</v>
      </c>
      <c r="X219" s="2">
        <f t="shared" ca="1" si="134"/>
        <v>0</v>
      </c>
      <c r="Y219" s="2">
        <f t="shared" ca="1" si="135"/>
        <v>0</v>
      </c>
      <c r="Z219" s="6">
        <f t="shared" ca="1" si="136"/>
        <v>0</v>
      </c>
      <c r="AA219" s="40"/>
    </row>
    <row r="220" spans="2:27" x14ac:dyDescent="0.3">
      <c r="B220" s="38"/>
      <c r="C220" s="24">
        <f t="shared" ca="1" si="115"/>
        <v>4</v>
      </c>
      <c r="D220" s="24" t="str">
        <f t="shared" ca="1" si="116"/>
        <v>Drama</v>
      </c>
      <c r="E220" s="24">
        <f t="shared" ca="1" si="117"/>
        <v>2</v>
      </c>
      <c r="F220" s="24" t="str">
        <f t="shared" ca="1" si="118"/>
        <v>Europe</v>
      </c>
      <c r="G220" s="24">
        <f t="shared" ca="1" si="119"/>
        <v>1</v>
      </c>
      <c r="H220" s="24" t="str">
        <f t="shared" ca="1" si="120"/>
        <v>Yes</v>
      </c>
      <c r="I220" s="24">
        <f t="shared" ca="1" si="121"/>
        <v>2011</v>
      </c>
      <c r="J220" s="24"/>
      <c r="K220" s="24"/>
      <c r="L220" s="5">
        <f t="shared" ca="1" si="122"/>
        <v>1</v>
      </c>
      <c r="M220" s="2">
        <f t="shared" ca="1" si="123"/>
        <v>0</v>
      </c>
      <c r="N220" s="2">
        <f t="shared" ca="1" si="124"/>
        <v>0</v>
      </c>
      <c r="O220" s="16">
        <f t="shared" ca="1" si="125"/>
        <v>0</v>
      </c>
      <c r="P220" s="17">
        <f t="shared" ca="1" si="126"/>
        <v>0</v>
      </c>
      <c r="Q220" s="5">
        <f t="shared" ca="1" si="127"/>
        <v>0</v>
      </c>
      <c r="R220" s="2">
        <f t="shared" ca="1" si="128"/>
        <v>1</v>
      </c>
      <c r="S220" s="2">
        <f t="shared" ca="1" si="129"/>
        <v>0</v>
      </c>
      <c r="T220" s="6">
        <f t="shared" ca="1" si="130"/>
        <v>0</v>
      </c>
      <c r="U220" s="5">
        <f t="shared" ca="1" si="131"/>
        <v>1</v>
      </c>
      <c r="V220" s="17">
        <f t="shared" ca="1" si="132"/>
        <v>0</v>
      </c>
      <c r="W220" s="5">
        <f t="shared" ca="1" si="133"/>
        <v>0</v>
      </c>
      <c r="X220" s="2">
        <f t="shared" ca="1" si="134"/>
        <v>0</v>
      </c>
      <c r="Y220" s="2">
        <f t="shared" ca="1" si="135"/>
        <v>1</v>
      </c>
      <c r="Z220" s="6">
        <f t="shared" ca="1" si="136"/>
        <v>0</v>
      </c>
      <c r="AA220" s="40"/>
    </row>
    <row r="221" spans="2:27" x14ac:dyDescent="0.3">
      <c r="B221" s="38"/>
      <c r="C221" s="24">
        <f t="shared" ca="1" si="115"/>
        <v>2</v>
      </c>
      <c r="D221" s="24" t="str">
        <f t="shared" ca="1" si="116"/>
        <v>Comedy</v>
      </c>
      <c r="E221" s="24">
        <f t="shared" ca="1" si="117"/>
        <v>2</v>
      </c>
      <c r="F221" s="24" t="str">
        <f t="shared" ca="1" si="118"/>
        <v>Europe</v>
      </c>
      <c r="G221" s="24">
        <f t="shared" ca="1" si="119"/>
        <v>2</v>
      </c>
      <c r="H221" s="24" t="str">
        <f t="shared" ca="1" si="120"/>
        <v>No</v>
      </c>
      <c r="I221" s="24">
        <f t="shared" ca="1" si="121"/>
        <v>2006</v>
      </c>
      <c r="J221" s="24"/>
      <c r="K221" s="24"/>
      <c r="L221" s="5">
        <f t="shared" ca="1" si="122"/>
        <v>0</v>
      </c>
      <c r="M221" s="2">
        <f t="shared" ca="1" si="123"/>
        <v>0</v>
      </c>
      <c r="N221" s="2">
        <f t="shared" ca="1" si="124"/>
        <v>1</v>
      </c>
      <c r="O221" s="16">
        <f t="shared" ca="1" si="125"/>
        <v>0</v>
      </c>
      <c r="P221" s="17">
        <f t="shared" ca="1" si="126"/>
        <v>0</v>
      </c>
      <c r="Q221" s="5">
        <f t="shared" ca="1" si="127"/>
        <v>0</v>
      </c>
      <c r="R221" s="2">
        <f t="shared" ca="1" si="128"/>
        <v>1</v>
      </c>
      <c r="S221" s="2">
        <f t="shared" ca="1" si="129"/>
        <v>0</v>
      </c>
      <c r="T221" s="6">
        <f t="shared" ca="1" si="130"/>
        <v>0</v>
      </c>
      <c r="U221" s="5">
        <f t="shared" ca="1" si="131"/>
        <v>0</v>
      </c>
      <c r="V221" s="17">
        <f t="shared" ca="1" si="132"/>
        <v>1</v>
      </c>
      <c r="W221" s="5">
        <f t="shared" ca="1" si="133"/>
        <v>0</v>
      </c>
      <c r="X221" s="2">
        <f t="shared" ca="1" si="134"/>
        <v>1</v>
      </c>
      <c r="Y221" s="2">
        <f t="shared" ca="1" si="135"/>
        <v>0</v>
      </c>
      <c r="Z221" s="6">
        <f t="shared" ca="1" si="136"/>
        <v>0</v>
      </c>
      <c r="AA221" s="40"/>
    </row>
    <row r="222" spans="2:27" x14ac:dyDescent="0.3">
      <c r="B222" s="38"/>
      <c r="C222" s="24">
        <f t="shared" ca="1" si="115"/>
        <v>1</v>
      </c>
      <c r="D222" s="24" t="str">
        <f t="shared" ca="1" si="116"/>
        <v>Action</v>
      </c>
      <c r="E222" s="24">
        <f t="shared" ca="1" si="117"/>
        <v>2</v>
      </c>
      <c r="F222" s="24" t="str">
        <f t="shared" ca="1" si="118"/>
        <v>Europe</v>
      </c>
      <c r="G222" s="24">
        <f t="shared" ca="1" si="119"/>
        <v>2</v>
      </c>
      <c r="H222" s="24" t="str">
        <f t="shared" ca="1" si="120"/>
        <v>No</v>
      </c>
      <c r="I222" s="24">
        <f t="shared" ca="1" si="121"/>
        <v>2009</v>
      </c>
      <c r="J222" s="24"/>
      <c r="K222" s="24"/>
      <c r="L222" s="5">
        <f t="shared" ca="1" si="122"/>
        <v>0</v>
      </c>
      <c r="M222" s="2">
        <f t="shared" ca="1" si="123"/>
        <v>1</v>
      </c>
      <c r="N222" s="2">
        <f t="shared" ca="1" si="124"/>
        <v>0</v>
      </c>
      <c r="O222" s="16">
        <f t="shared" ca="1" si="125"/>
        <v>0</v>
      </c>
      <c r="P222" s="17">
        <f t="shared" ca="1" si="126"/>
        <v>0</v>
      </c>
      <c r="Q222" s="5">
        <f t="shared" ca="1" si="127"/>
        <v>0</v>
      </c>
      <c r="R222" s="2">
        <f t="shared" ca="1" si="128"/>
        <v>1</v>
      </c>
      <c r="S222" s="2">
        <f t="shared" ca="1" si="129"/>
        <v>0</v>
      </c>
      <c r="T222" s="6">
        <f t="shared" ca="1" si="130"/>
        <v>0</v>
      </c>
      <c r="U222" s="5">
        <f t="shared" ca="1" si="131"/>
        <v>0</v>
      </c>
      <c r="V222" s="17">
        <f t="shared" ca="1" si="132"/>
        <v>1</v>
      </c>
      <c r="W222" s="5">
        <f t="shared" ca="1" si="133"/>
        <v>0</v>
      </c>
      <c r="X222" s="2">
        <f t="shared" ca="1" si="134"/>
        <v>1</v>
      </c>
      <c r="Y222" s="2">
        <f t="shared" ca="1" si="135"/>
        <v>0</v>
      </c>
      <c r="Z222" s="6">
        <f t="shared" ca="1" si="136"/>
        <v>0</v>
      </c>
      <c r="AA222" s="40"/>
    </row>
    <row r="223" spans="2:27" x14ac:dyDescent="0.3">
      <c r="B223" s="38"/>
      <c r="C223" s="24">
        <f t="shared" ca="1" si="115"/>
        <v>2</v>
      </c>
      <c r="D223" s="24" t="str">
        <f t="shared" ca="1" si="116"/>
        <v>Comedy</v>
      </c>
      <c r="E223" s="24">
        <f t="shared" ca="1" si="117"/>
        <v>2</v>
      </c>
      <c r="F223" s="24" t="str">
        <f t="shared" ca="1" si="118"/>
        <v>Europe</v>
      </c>
      <c r="G223" s="24">
        <f t="shared" ca="1" si="119"/>
        <v>2</v>
      </c>
      <c r="H223" s="24" t="str">
        <f t="shared" ca="1" si="120"/>
        <v>No</v>
      </c>
      <c r="I223" s="24">
        <f t="shared" ca="1" si="121"/>
        <v>2002</v>
      </c>
      <c r="J223" s="24"/>
      <c r="K223" s="24"/>
      <c r="L223" s="5">
        <f t="shared" ca="1" si="122"/>
        <v>0</v>
      </c>
      <c r="M223" s="2">
        <f t="shared" ca="1" si="123"/>
        <v>0</v>
      </c>
      <c r="N223" s="2">
        <f t="shared" ca="1" si="124"/>
        <v>1</v>
      </c>
      <c r="O223" s="16">
        <f t="shared" ca="1" si="125"/>
        <v>0</v>
      </c>
      <c r="P223" s="17">
        <f t="shared" ca="1" si="126"/>
        <v>0</v>
      </c>
      <c r="Q223" s="5">
        <f t="shared" ca="1" si="127"/>
        <v>0</v>
      </c>
      <c r="R223" s="2">
        <f t="shared" ca="1" si="128"/>
        <v>1</v>
      </c>
      <c r="S223" s="2">
        <f t="shared" ca="1" si="129"/>
        <v>0</v>
      </c>
      <c r="T223" s="6">
        <f t="shared" ca="1" si="130"/>
        <v>0</v>
      </c>
      <c r="U223" s="5">
        <f t="shared" ca="1" si="131"/>
        <v>0</v>
      </c>
      <c r="V223" s="17">
        <f t="shared" ca="1" si="132"/>
        <v>1</v>
      </c>
      <c r="W223" s="5">
        <f t="shared" ca="1" si="133"/>
        <v>1</v>
      </c>
      <c r="X223" s="2">
        <f t="shared" ca="1" si="134"/>
        <v>0</v>
      </c>
      <c r="Y223" s="2">
        <f t="shared" ca="1" si="135"/>
        <v>0</v>
      </c>
      <c r="Z223" s="6">
        <f t="shared" ca="1" si="136"/>
        <v>0</v>
      </c>
      <c r="AA223" s="40"/>
    </row>
    <row r="224" spans="2:27" x14ac:dyDescent="0.3">
      <c r="B224" s="38"/>
      <c r="C224" s="24">
        <f t="shared" ca="1" si="115"/>
        <v>1</v>
      </c>
      <c r="D224" s="24" t="str">
        <f t="shared" ca="1" si="116"/>
        <v>Action</v>
      </c>
      <c r="E224" s="24">
        <f t="shared" ca="1" si="117"/>
        <v>2</v>
      </c>
      <c r="F224" s="24" t="str">
        <f t="shared" ca="1" si="118"/>
        <v>Europe</v>
      </c>
      <c r="G224" s="24">
        <f t="shared" ca="1" si="119"/>
        <v>2</v>
      </c>
      <c r="H224" s="24" t="str">
        <f t="shared" ca="1" si="120"/>
        <v>No</v>
      </c>
      <c r="I224" s="24">
        <f t="shared" ca="1" si="121"/>
        <v>2002</v>
      </c>
      <c r="J224" s="24"/>
      <c r="K224" s="24"/>
      <c r="L224" s="5">
        <f t="shared" ca="1" si="122"/>
        <v>0</v>
      </c>
      <c r="M224" s="2">
        <f t="shared" ca="1" si="123"/>
        <v>1</v>
      </c>
      <c r="N224" s="2">
        <f t="shared" ca="1" si="124"/>
        <v>0</v>
      </c>
      <c r="O224" s="16">
        <f t="shared" ca="1" si="125"/>
        <v>0</v>
      </c>
      <c r="P224" s="17">
        <f t="shared" ca="1" si="126"/>
        <v>0</v>
      </c>
      <c r="Q224" s="5">
        <f t="shared" ca="1" si="127"/>
        <v>0</v>
      </c>
      <c r="R224" s="2">
        <f t="shared" ca="1" si="128"/>
        <v>1</v>
      </c>
      <c r="S224" s="2">
        <f t="shared" ca="1" si="129"/>
        <v>0</v>
      </c>
      <c r="T224" s="6">
        <f t="shared" ca="1" si="130"/>
        <v>0</v>
      </c>
      <c r="U224" s="5">
        <f t="shared" ca="1" si="131"/>
        <v>0</v>
      </c>
      <c r="V224" s="17">
        <f t="shared" ca="1" si="132"/>
        <v>1</v>
      </c>
      <c r="W224" s="5">
        <f t="shared" ca="1" si="133"/>
        <v>1</v>
      </c>
      <c r="X224" s="2">
        <f t="shared" ca="1" si="134"/>
        <v>0</v>
      </c>
      <c r="Y224" s="2">
        <f t="shared" ca="1" si="135"/>
        <v>0</v>
      </c>
      <c r="Z224" s="6">
        <f t="shared" ca="1" si="136"/>
        <v>0</v>
      </c>
      <c r="AA224" s="40"/>
    </row>
    <row r="225" spans="2:27" x14ac:dyDescent="0.3">
      <c r="B225" s="38"/>
      <c r="C225" s="24">
        <f t="shared" ca="1" si="115"/>
        <v>1</v>
      </c>
      <c r="D225" s="24" t="str">
        <f t="shared" ca="1" si="116"/>
        <v>Action</v>
      </c>
      <c r="E225" s="24">
        <f t="shared" ca="1" si="117"/>
        <v>2</v>
      </c>
      <c r="F225" s="24" t="str">
        <f t="shared" ca="1" si="118"/>
        <v>Europe</v>
      </c>
      <c r="G225" s="24">
        <f t="shared" ca="1" si="119"/>
        <v>1</v>
      </c>
      <c r="H225" s="24" t="str">
        <f t="shared" ca="1" si="120"/>
        <v>Yes</v>
      </c>
      <c r="I225" s="24">
        <f t="shared" ca="1" si="121"/>
        <v>2007</v>
      </c>
      <c r="J225" s="24"/>
      <c r="K225" s="24"/>
      <c r="L225" s="5">
        <f t="shared" ca="1" si="122"/>
        <v>0</v>
      </c>
      <c r="M225" s="2">
        <f t="shared" ca="1" si="123"/>
        <v>1</v>
      </c>
      <c r="N225" s="2">
        <f t="shared" ca="1" si="124"/>
        <v>0</v>
      </c>
      <c r="O225" s="16">
        <f t="shared" ca="1" si="125"/>
        <v>0</v>
      </c>
      <c r="P225" s="17">
        <f t="shared" ca="1" si="126"/>
        <v>0</v>
      </c>
      <c r="Q225" s="5">
        <f t="shared" ca="1" si="127"/>
        <v>0</v>
      </c>
      <c r="R225" s="2">
        <f t="shared" ca="1" si="128"/>
        <v>1</v>
      </c>
      <c r="S225" s="2">
        <f t="shared" ca="1" si="129"/>
        <v>0</v>
      </c>
      <c r="T225" s="6">
        <f t="shared" ca="1" si="130"/>
        <v>0</v>
      </c>
      <c r="U225" s="5">
        <f t="shared" ca="1" si="131"/>
        <v>1</v>
      </c>
      <c r="V225" s="17">
        <f t="shared" ca="1" si="132"/>
        <v>0</v>
      </c>
      <c r="W225" s="5">
        <f t="shared" ca="1" si="133"/>
        <v>0</v>
      </c>
      <c r="X225" s="2">
        <f t="shared" ca="1" si="134"/>
        <v>1</v>
      </c>
      <c r="Y225" s="2">
        <f t="shared" ca="1" si="135"/>
        <v>0</v>
      </c>
      <c r="Z225" s="6">
        <f t="shared" ca="1" si="136"/>
        <v>0</v>
      </c>
      <c r="AA225" s="40"/>
    </row>
    <row r="226" spans="2:27" x14ac:dyDescent="0.3">
      <c r="B226" s="38"/>
      <c r="C226" s="24">
        <f t="shared" ca="1" si="115"/>
        <v>3</v>
      </c>
      <c r="D226" s="24" t="str">
        <f t="shared" ca="1" si="116"/>
        <v>Horror</v>
      </c>
      <c r="E226" s="24">
        <f t="shared" ca="1" si="117"/>
        <v>4</v>
      </c>
      <c r="F226" s="24" t="str">
        <f t="shared" ca="1" si="118"/>
        <v>Africa</v>
      </c>
      <c r="G226" s="24">
        <f t="shared" ca="1" si="119"/>
        <v>2</v>
      </c>
      <c r="H226" s="24" t="str">
        <f t="shared" ca="1" si="120"/>
        <v>No</v>
      </c>
      <c r="I226" s="24">
        <f t="shared" ca="1" si="121"/>
        <v>2002</v>
      </c>
      <c r="J226" s="24"/>
      <c r="K226" s="24"/>
      <c r="L226" s="5">
        <f t="shared" ca="1" si="122"/>
        <v>0</v>
      </c>
      <c r="M226" s="2">
        <f t="shared" ca="1" si="123"/>
        <v>0</v>
      </c>
      <c r="N226" s="2">
        <f t="shared" ca="1" si="124"/>
        <v>0</v>
      </c>
      <c r="O226" s="16">
        <f t="shared" ca="1" si="125"/>
        <v>1</v>
      </c>
      <c r="P226" s="17">
        <f t="shared" ca="1" si="126"/>
        <v>0</v>
      </c>
      <c r="Q226" s="5">
        <f t="shared" ca="1" si="127"/>
        <v>0</v>
      </c>
      <c r="R226" s="2">
        <f t="shared" ca="1" si="128"/>
        <v>0</v>
      </c>
      <c r="S226" s="2">
        <f t="shared" ca="1" si="129"/>
        <v>0</v>
      </c>
      <c r="T226" s="6">
        <f t="shared" ca="1" si="130"/>
        <v>1</v>
      </c>
      <c r="U226" s="5">
        <f t="shared" ca="1" si="131"/>
        <v>0</v>
      </c>
      <c r="V226" s="17">
        <f t="shared" ca="1" si="132"/>
        <v>1</v>
      </c>
      <c r="W226" s="5">
        <f t="shared" ca="1" si="133"/>
        <v>1</v>
      </c>
      <c r="X226" s="2">
        <f t="shared" ca="1" si="134"/>
        <v>0</v>
      </c>
      <c r="Y226" s="2">
        <f t="shared" ca="1" si="135"/>
        <v>0</v>
      </c>
      <c r="Z226" s="6">
        <f t="shared" ca="1" si="136"/>
        <v>0</v>
      </c>
      <c r="AA226" s="40"/>
    </row>
    <row r="227" spans="2:27" x14ac:dyDescent="0.3">
      <c r="B227" s="38"/>
      <c r="C227" s="24">
        <f t="shared" ca="1" si="115"/>
        <v>2</v>
      </c>
      <c r="D227" s="24" t="str">
        <f t="shared" ca="1" si="116"/>
        <v>Comedy</v>
      </c>
      <c r="E227" s="24">
        <f t="shared" ca="1" si="117"/>
        <v>1</v>
      </c>
      <c r="F227" s="24" t="str">
        <f t="shared" ca="1" si="118"/>
        <v>America</v>
      </c>
      <c r="G227" s="24">
        <f t="shared" ca="1" si="119"/>
        <v>1</v>
      </c>
      <c r="H227" s="24" t="str">
        <f t="shared" ca="1" si="120"/>
        <v>Yes</v>
      </c>
      <c r="I227" s="24">
        <f t="shared" ca="1" si="121"/>
        <v>2004</v>
      </c>
      <c r="J227" s="24"/>
      <c r="K227" s="24"/>
      <c r="L227" s="5">
        <f t="shared" ca="1" si="122"/>
        <v>0</v>
      </c>
      <c r="M227" s="2">
        <f t="shared" ca="1" si="123"/>
        <v>0</v>
      </c>
      <c r="N227" s="2">
        <f t="shared" ca="1" si="124"/>
        <v>1</v>
      </c>
      <c r="O227" s="16">
        <f t="shared" ca="1" si="125"/>
        <v>0</v>
      </c>
      <c r="P227" s="17">
        <f t="shared" ca="1" si="126"/>
        <v>0</v>
      </c>
      <c r="Q227" s="5">
        <f t="shared" ca="1" si="127"/>
        <v>1</v>
      </c>
      <c r="R227" s="2">
        <f t="shared" ca="1" si="128"/>
        <v>0</v>
      </c>
      <c r="S227" s="2">
        <f t="shared" ca="1" si="129"/>
        <v>0</v>
      </c>
      <c r="T227" s="6">
        <f t="shared" ca="1" si="130"/>
        <v>0</v>
      </c>
      <c r="U227" s="5">
        <f t="shared" ca="1" si="131"/>
        <v>1</v>
      </c>
      <c r="V227" s="17">
        <f t="shared" ca="1" si="132"/>
        <v>0</v>
      </c>
      <c r="W227" s="5">
        <f t="shared" ca="1" si="133"/>
        <v>1</v>
      </c>
      <c r="X227" s="2">
        <f t="shared" ca="1" si="134"/>
        <v>0</v>
      </c>
      <c r="Y227" s="2">
        <f t="shared" ca="1" si="135"/>
        <v>0</v>
      </c>
      <c r="Z227" s="6">
        <f t="shared" ca="1" si="136"/>
        <v>0</v>
      </c>
      <c r="AA227" s="40"/>
    </row>
    <row r="228" spans="2:27" x14ac:dyDescent="0.3">
      <c r="B228" s="38"/>
      <c r="C228" s="24">
        <f t="shared" ca="1" si="115"/>
        <v>3</v>
      </c>
      <c r="D228" s="24" t="str">
        <f t="shared" ca="1" si="116"/>
        <v>Horror</v>
      </c>
      <c r="E228" s="24">
        <f t="shared" ca="1" si="117"/>
        <v>3</v>
      </c>
      <c r="F228" s="24" t="str">
        <f t="shared" ca="1" si="118"/>
        <v>Asia</v>
      </c>
      <c r="G228" s="24">
        <f t="shared" ca="1" si="119"/>
        <v>2</v>
      </c>
      <c r="H228" s="24" t="str">
        <f t="shared" ca="1" si="120"/>
        <v>No</v>
      </c>
      <c r="I228" s="24">
        <f t="shared" ca="1" si="121"/>
        <v>2014</v>
      </c>
      <c r="J228" s="24"/>
      <c r="K228" s="24"/>
      <c r="L228" s="5">
        <f t="shared" ca="1" si="122"/>
        <v>0</v>
      </c>
      <c r="M228" s="2">
        <f t="shared" ca="1" si="123"/>
        <v>0</v>
      </c>
      <c r="N228" s="2">
        <f t="shared" ca="1" si="124"/>
        <v>0</v>
      </c>
      <c r="O228" s="16">
        <f t="shared" ca="1" si="125"/>
        <v>1</v>
      </c>
      <c r="P228" s="17">
        <f t="shared" ca="1" si="126"/>
        <v>0</v>
      </c>
      <c r="Q228" s="5">
        <f t="shared" ca="1" si="127"/>
        <v>0</v>
      </c>
      <c r="R228" s="2">
        <f t="shared" ca="1" si="128"/>
        <v>0</v>
      </c>
      <c r="S228" s="2">
        <f t="shared" ca="1" si="129"/>
        <v>1</v>
      </c>
      <c r="T228" s="6">
        <f t="shared" ca="1" si="130"/>
        <v>0</v>
      </c>
      <c r="U228" s="5">
        <f t="shared" ca="1" si="131"/>
        <v>0</v>
      </c>
      <c r="V228" s="17">
        <f t="shared" ca="1" si="132"/>
        <v>1</v>
      </c>
      <c r="W228" s="5">
        <f t="shared" ca="1" si="133"/>
        <v>0</v>
      </c>
      <c r="X228" s="2">
        <f t="shared" ca="1" si="134"/>
        <v>0</v>
      </c>
      <c r="Y228" s="2">
        <f t="shared" ca="1" si="135"/>
        <v>1</v>
      </c>
      <c r="Z228" s="6">
        <f t="shared" ca="1" si="136"/>
        <v>0</v>
      </c>
      <c r="AA228" s="40"/>
    </row>
    <row r="229" spans="2:27" x14ac:dyDescent="0.3">
      <c r="B229" s="38"/>
      <c r="C229" s="24">
        <f t="shared" ca="1" si="115"/>
        <v>5</v>
      </c>
      <c r="D229" s="24" t="str">
        <f t="shared" ca="1" si="116"/>
        <v>Thriller</v>
      </c>
      <c r="E229" s="24">
        <f t="shared" ca="1" si="117"/>
        <v>3</v>
      </c>
      <c r="F229" s="24" t="str">
        <f t="shared" ca="1" si="118"/>
        <v>Asia</v>
      </c>
      <c r="G229" s="24">
        <f t="shared" ca="1" si="119"/>
        <v>1</v>
      </c>
      <c r="H229" s="24" t="str">
        <f t="shared" ca="1" si="120"/>
        <v>Yes</v>
      </c>
      <c r="I229" s="24">
        <f t="shared" ca="1" si="121"/>
        <v>2016</v>
      </c>
      <c r="J229" s="24"/>
      <c r="K229" s="24"/>
      <c r="L229" s="5">
        <f t="shared" ca="1" si="122"/>
        <v>0</v>
      </c>
      <c r="M229" s="2">
        <f t="shared" ca="1" si="123"/>
        <v>0</v>
      </c>
      <c r="N229" s="2">
        <f t="shared" ca="1" si="124"/>
        <v>0</v>
      </c>
      <c r="O229" s="16">
        <f t="shared" ca="1" si="125"/>
        <v>0</v>
      </c>
      <c r="P229" s="17">
        <f t="shared" ca="1" si="126"/>
        <v>1</v>
      </c>
      <c r="Q229" s="5">
        <f t="shared" ca="1" si="127"/>
        <v>0</v>
      </c>
      <c r="R229" s="2">
        <f t="shared" ca="1" si="128"/>
        <v>0</v>
      </c>
      <c r="S229" s="2">
        <f t="shared" ca="1" si="129"/>
        <v>1</v>
      </c>
      <c r="T229" s="6">
        <f t="shared" ca="1" si="130"/>
        <v>0</v>
      </c>
      <c r="U229" s="5">
        <f t="shared" ca="1" si="131"/>
        <v>1</v>
      </c>
      <c r="V229" s="17">
        <f t="shared" ca="1" si="132"/>
        <v>0</v>
      </c>
      <c r="W229" s="5">
        <f t="shared" ca="1" si="133"/>
        <v>0</v>
      </c>
      <c r="X229" s="2">
        <f t="shared" ca="1" si="134"/>
        <v>0</v>
      </c>
      <c r="Y229" s="2">
        <f t="shared" ca="1" si="135"/>
        <v>0</v>
      </c>
      <c r="Z229" s="6">
        <f t="shared" ca="1" si="136"/>
        <v>1</v>
      </c>
      <c r="AA229" s="40"/>
    </row>
    <row r="230" spans="2:27" x14ac:dyDescent="0.3">
      <c r="B230" s="38"/>
      <c r="C230" s="24">
        <f t="shared" ca="1" si="115"/>
        <v>4</v>
      </c>
      <c r="D230" s="24" t="str">
        <f t="shared" ca="1" si="116"/>
        <v>Drama</v>
      </c>
      <c r="E230" s="24">
        <f t="shared" ca="1" si="117"/>
        <v>3</v>
      </c>
      <c r="F230" s="24" t="str">
        <f t="shared" ca="1" si="118"/>
        <v>Asia</v>
      </c>
      <c r="G230" s="24">
        <f t="shared" ca="1" si="119"/>
        <v>2</v>
      </c>
      <c r="H230" s="24" t="str">
        <f t="shared" ca="1" si="120"/>
        <v>No</v>
      </c>
      <c r="I230" s="24">
        <f t="shared" ca="1" si="121"/>
        <v>2001</v>
      </c>
      <c r="J230" s="24"/>
      <c r="K230" s="24"/>
      <c r="L230" s="5">
        <f t="shared" ca="1" si="122"/>
        <v>1</v>
      </c>
      <c r="M230" s="2">
        <f t="shared" ca="1" si="123"/>
        <v>0</v>
      </c>
      <c r="N230" s="2">
        <f t="shared" ca="1" si="124"/>
        <v>0</v>
      </c>
      <c r="O230" s="16">
        <f t="shared" ca="1" si="125"/>
        <v>0</v>
      </c>
      <c r="P230" s="17">
        <f t="shared" ca="1" si="126"/>
        <v>0</v>
      </c>
      <c r="Q230" s="5">
        <f t="shared" ca="1" si="127"/>
        <v>0</v>
      </c>
      <c r="R230" s="2">
        <f t="shared" ca="1" si="128"/>
        <v>0</v>
      </c>
      <c r="S230" s="2">
        <f t="shared" ca="1" si="129"/>
        <v>1</v>
      </c>
      <c r="T230" s="6">
        <f t="shared" ca="1" si="130"/>
        <v>0</v>
      </c>
      <c r="U230" s="5">
        <f t="shared" ca="1" si="131"/>
        <v>0</v>
      </c>
      <c r="V230" s="17">
        <f t="shared" ca="1" si="132"/>
        <v>1</v>
      </c>
      <c r="W230" s="5">
        <f t="shared" ca="1" si="133"/>
        <v>1</v>
      </c>
      <c r="X230" s="2">
        <f t="shared" ca="1" si="134"/>
        <v>0</v>
      </c>
      <c r="Y230" s="2">
        <f t="shared" ca="1" si="135"/>
        <v>0</v>
      </c>
      <c r="Z230" s="6">
        <f t="shared" ca="1" si="136"/>
        <v>0</v>
      </c>
      <c r="AA230" s="40"/>
    </row>
    <row r="231" spans="2:27" x14ac:dyDescent="0.3">
      <c r="B231" s="38"/>
      <c r="C231" s="24">
        <f t="shared" ca="1" si="115"/>
        <v>3</v>
      </c>
      <c r="D231" s="24" t="str">
        <f t="shared" ca="1" si="116"/>
        <v>Horror</v>
      </c>
      <c r="E231" s="24">
        <f t="shared" ca="1" si="117"/>
        <v>3</v>
      </c>
      <c r="F231" s="24" t="str">
        <f t="shared" ca="1" si="118"/>
        <v>Asia</v>
      </c>
      <c r="G231" s="24">
        <f t="shared" ca="1" si="119"/>
        <v>1</v>
      </c>
      <c r="H231" s="24" t="str">
        <f t="shared" ca="1" si="120"/>
        <v>Yes</v>
      </c>
      <c r="I231" s="24">
        <f t="shared" ca="1" si="121"/>
        <v>2008</v>
      </c>
      <c r="J231" s="24"/>
      <c r="K231" s="24"/>
      <c r="L231" s="5">
        <f t="shared" ca="1" si="122"/>
        <v>0</v>
      </c>
      <c r="M231" s="2">
        <f t="shared" ca="1" si="123"/>
        <v>0</v>
      </c>
      <c r="N231" s="2">
        <f t="shared" ca="1" si="124"/>
        <v>0</v>
      </c>
      <c r="O231" s="16">
        <f t="shared" ca="1" si="125"/>
        <v>1</v>
      </c>
      <c r="P231" s="17">
        <f t="shared" ca="1" si="126"/>
        <v>0</v>
      </c>
      <c r="Q231" s="5">
        <f t="shared" ca="1" si="127"/>
        <v>0</v>
      </c>
      <c r="R231" s="2">
        <f t="shared" ca="1" si="128"/>
        <v>0</v>
      </c>
      <c r="S231" s="2">
        <f t="shared" ca="1" si="129"/>
        <v>1</v>
      </c>
      <c r="T231" s="6">
        <f t="shared" ca="1" si="130"/>
        <v>0</v>
      </c>
      <c r="U231" s="5">
        <f t="shared" ca="1" si="131"/>
        <v>1</v>
      </c>
      <c r="V231" s="17">
        <f t="shared" ca="1" si="132"/>
        <v>0</v>
      </c>
      <c r="W231" s="5">
        <f t="shared" ca="1" si="133"/>
        <v>0</v>
      </c>
      <c r="X231" s="2">
        <f t="shared" ca="1" si="134"/>
        <v>1</v>
      </c>
      <c r="Y231" s="2">
        <f t="shared" ca="1" si="135"/>
        <v>0</v>
      </c>
      <c r="Z231" s="6">
        <f t="shared" ca="1" si="136"/>
        <v>0</v>
      </c>
      <c r="AA231" s="40"/>
    </row>
    <row r="232" spans="2:27" x14ac:dyDescent="0.3">
      <c r="B232" s="38"/>
      <c r="C232" s="24">
        <f t="shared" ca="1" si="115"/>
        <v>3</v>
      </c>
      <c r="D232" s="24" t="str">
        <f t="shared" ca="1" si="116"/>
        <v>Horror</v>
      </c>
      <c r="E232" s="24">
        <f t="shared" ca="1" si="117"/>
        <v>3</v>
      </c>
      <c r="F232" s="24" t="str">
        <f t="shared" ca="1" si="118"/>
        <v>Asia</v>
      </c>
      <c r="G232" s="24">
        <f t="shared" ca="1" si="119"/>
        <v>2</v>
      </c>
      <c r="H232" s="24" t="str">
        <f t="shared" ca="1" si="120"/>
        <v>No</v>
      </c>
      <c r="I232" s="24">
        <f t="shared" ca="1" si="121"/>
        <v>2017</v>
      </c>
      <c r="J232" s="24"/>
      <c r="K232" s="24"/>
      <c r="L232" s="5">
        <f t="shared" ca="1" si="122"/>
        <v>0</v>
      </c>
      <c r="M232" s="2">
        <f t="shared" ca="1" si="123"/>
        <v>0</v>
      </c>
      <c r="N232" s="2">
        <f t="shared" ca="1" si="124"/>
        <v>0</v>
      </c>
      <c r="O232" s="16">
        <f t="shared" ca="1" si="125"/>
        <v>1</v>
      </c>
      <c r="P232" s="17">
        <f t="shared" ca="1" si="126"/>
        <v>0</v>
      </c>
      <c r="Q232" s="5">
        <f t="shared" ca="1" si="127"/>
        <v>0</v>
      </c>
      <c r="R232" s="2">
        <f t="shared" ca="1" si="128"/>
        <v>0</v>
      </c>
      <c r="S232" s="2">
        <f t="shared" ca="1" si="129"/>
        <v>1</v>
      </c>
      <c r="T232" s="6">
        <f t="shared" ca="1" si="130"/>
        <v>0</v>
      </c>
      <c r="U232" s="5">
        <f t="shared" ca="1" si="131"/>
        <v>0</v>
      </c>
      <c r="V232" s="17">
        <f t="shared" ca="1" si="132"/>
        <v>1</v>
      </c>
      <c r="W232" s="5">
        <f t="shared" ca="1" si="133"/>
        <v>0</v>
      </c>
      <c r="X232" s="2">
        <f t="shared" ca="1" si="134"/>
        <v>0</v>
      </c>
      <c r="Y232" s="2">
        <f t="shared" ca="1" si="135"/>
        <v>0</v>
      </c>
      <c r="Z232" s="6">
        <f t="shared" ca="1" si="136"/>
        <v>1</v>
      </c>
      <c r="AA232" s="40"/>
    </row>
    <row r="233" spans="2:27" x14ac:dyDescent="0.3">
      <c r="B233" s="38"/>
      <c r="C233" s="24">
        <f t="shared" ca="1" si="115"/>
        <v>2</v>
      </c>
      <c r="D233" s="24" t="str">
        <f t="shared" ca="1" si="116"/>
        <v>Comedy</v>
      </c>
      <c r="E233" s="24">
        <f t="shared" ca="1" si="117"/>
        <v>2</v>
      </c>
      <c r="F233" s="24" t="str">
        <f t="shared" ca="1" si="118"/>
        <v>Europe</v>
      </c>
      <c r="G233" s="24">
        <f t="shared" ca="1" si="119"/>
        <v>2</v>
      </c>
      <c r="H233" s="24" t="str">
        <f t="shared" ca="1" si="120"/>
        <v>No</v>
      </c>
      <c r="I233" s="24">
        <f t="shared" ca="1" si="121"/>
        <v>2015</v>
      </c>
      <c r="J233" s="24"/>
      <c r="K233" s="24"/>
      <c r="L233" s="5">
        <f t="shared" ca="1" si="122"/>
        <v>0</v>
      </c>
      <c r="M233" s="2">
        <f t="shared" ca="1" si="123"/>
        <v>0</v>
      </c>
      <c r="N233" s="2">
        <f t="shared" ca="1" si="124"/>
        <v>1</v>
      </c>
      <c r="O233" s="16">
        <f t="shared" ca="1" si="125"/>
        <v>0</v>
      </c>
      <c r="P233" s="17">
        <f t="shared" ca="1" si="126"/>
        <v>0</v>
      </c>
      <c r="Q233" s="5">
        <f t="shared" ca="1" si="127"/>
        <v>0</v>
      </c>
      <c r="R233" s="2">
        <f t="shared" ca="1" si="128"/>
        <v>1</v>
      </c>
      <c r="S233" s="2">
        <f t="shared" ca="1" si="129"/>
        <v>0</v>
      </c>
      <c r="T233" s="6">
        <f t="shared" ca="1" si="130"/>
        <v>0</v>
      </c>
      <c r="U233" s="5">
        <f t="shared" ca="1" si="131"/>
        <v>0</v>
      </c>
      <c r="V233" s="17">
        <f t="shared" ca="1" si="132"/>
        <v>1</v>
      </c>
      <c r="W233" s="5">
        <f t="shared" ca="1" si="133"/>
        <v>0</v>
      </c>
      <c r="X233" s="2">
        <f t="shared" ca="1" si="134"/>
        <v>0</v>
      </c>
      <c r="Y233" s="2">
        <f t="shared" ca="1" si="135"/>
        <v>1</v>
      </c>
      <c r="Z233" s="6">
        <f t="shared" ca="1" si="136"/>
        <v>0</v>
      </c>
      <c r="AA233" s="40"/>
    </row>
    <row r="234" spans="2:27" x14ac:dyDescent="0.3">
      <c r="B234" s="38"/>
      <c r="C234" s="24">
        <f t="shared" ca="1" si="115"/>
        <v>1</v>
      </c>
      <c r="D234" s="24" t="str">
        <f t="shared" ca="1" si="116"/>
        <v>Action</v>
      </c>
      <c r="E234" s="24">
        <f t="shared" ca="1" si="117"/>
        <v>2</v>
      </c>
      <c r="F234" s="24" t="str">
        <f t="shared" ca="1" si="118"/>
        <v>Europe</v>
      </c>
      <c r="G234" s="24">
        <f t="shared" ca="1" si="119"/>
        <v>1</v>
      </c>
      <c r="H234" s="24" t="str">
        <f t="shared" ca="1" si="120"/>
        <v>Yes</v>
      </c>
      <c r="I234" s="24">
        <f t="shared" ca="1" si="121"/>
        <v>2003</v>
      </c>
      <c r="J234" s="24"/>
      <c r="K234" s="24"/>
      <c r="L234" s="5">
        <f t="shared" ca="1" si="122"/>
        <v>0</v>
      </c>
      <c r="M234" s="2">
        <f t="shared" ca="1" si="123"/>
        <v>1</v>
      </c>
      <c r="N234" s="2">
        <f t="shared" ca="1" si="124"/>
        <v>0</v>
      </c>
      <c r="O234" s="16">
        <f t="shared" ca="1" si="125"/>
        <v>0</v>
      </c>
      <c r="P234" s="17">
        <f t="shared" ca="1" si="126"/>
        <v>0</v>
      </c>
      <c r="Q234" s="5">
        <f t="shared" ca="1" si="127"/>
        <v>0</v>
      </c>
      <c r="R234" s="2">
        <f t="shared" ca="1" si="128"/>
        <v>1</v>
      </c>
      <c r="S234" s="2">
        <f t="shared" ca="1" si="129"/>
        <v>0</v>
      </c>
      <c r="T234" s="6">
        <f t="shared" ca="1" si="130"/>
        <v>0</v>
      </c>
      <c r="U234" s="5">
        <f t="shared" ca="1" si="131"/>
        <v>1</v>
      </c>
      <c r="V234" s="17">
        <f t="shared" ca="1" si="132"/>
        <v>0</v>
      </c>
      <c r="W234" s="5">
        <f t="shared" ca="1" si="133"/>
        <v>1</v>
      </c>
      <c r="X234" s="2">
        <f t="shared" ca="1" si="134"/>
        <v>0</v>
      </c>
      <c r="Y234" s="2">
        <f t="shared" ca="1" si="135"/>
        <v>0</v>
      </c>
      <c r="Z234" s="6">
        <f t="shared" ca="1" si="136"/>
        <v>0</v>
      </c>
      <c r="AA234" s="40"/>
    </row>
    <row r="235" spans="2:27" x14ac:dyDescent="0.3">
      <c r="B235" s="38"/>
      <c r="C235" s="24">
        <f t="shared" ca="1" si="115"/>
        <v>3</v>
      </c>
      <c r="D235" s="24" t="str">
        <f t="shared" ca="1" si="116"/>
        <v>Horror</v>
      </c>
      <c r="E235" s="24">
        <f t="shared" ca="1" si="117"/>
        <v>3</v>
      </c>
      <c r="F235" s="24" t="str">
        <f t="shared" ca="1" si="118"/>
        <v>Asia</v>
      </c>
      <c r="G235" s="24">
        <f t="shared" ca="1" si="119"/>
        <v>2</v>
      </c>
      <c r="H235" s="24" t="str">
        <f t="shared" ca="1" si="120"/>
        <v>No</v>
      </c>
      <c r="I235" s="24">
        <f t="shared" ca="1" si="121"/>
        <v>2012</v>
      </c>
      <c r="J235" s="24"/>
      <c r="K235" s="24"/>
      <c r="L235" s="5">
        <f t="shared" ca="1" si="122"/>
        <v>0</v>
      </c>
      <c r="M235" s="2">
        <f t="shared" ca="1" si="123"/>
        <v>0</v>
      </c>
      <c r="N235" s="2">
        <f t="shared" ca="1" si="124"/>
        <v>0</v>
      </c>
      <c r="O235" s="16">
        <f t="shared" ca="1" si="125"/>
        <v>1</v>
      </c>
      <c r="P235" s="17">
        <f t="shared" ca="1" si="126"/>
        <v>0</v>
      </c>
      <c r="Q235" s="5">
        <f t="shared" ca="1" si="127"/>
        <v>0</v>
      </c>
      <c r="R235" s="2">
        <f t="shared" ca="1" si="128"/>
        <v>0</v>
      </c>
      <c r="S235" s="2">
        <f t="shared" ca="1" si="129"/>
        <v>1</v>
      </c>
      <c r="T235" s="6">
        <f t="shared" ca="1" si="130"/>
        <v>0</v>
      </c>
      <c r="U235" s="5">
        <f t="shared" ca="1" si="131"/>
        <v>0</v>
      </c>
      <c r="V235" s="17">
        <f t="shared" ca="1" si="132"/>
        <v>1</v>
      </c>
      <c r="W235" s="5">
        <f t="shared" ca="1" si="133"/>
        <v>0</v>
      </c>
      <c r="X235" s="2">
        <f t="shared" ca="1" si="134"/>
        <v>0</v>
      </c>
      <c r="Y235" s="2">
        <f t="shared" ca="1" si="135"/>
        <v>1</v>
      </c>
      <c r="Z235" s="6">
        <f t="shared" ca="1" si="136"/>
        <v>0</v>
      </c>
      <c r="AA235" s="40"/>
    </row>
    <row r="236" spans="2:27" x14ac:dyDescent="0.3">
      <c r="B236" s="38"/>
      <c r="C236" s="24">
        <f t="shared" ca="1" si="115"/>
        <v>4</v>
      </c>
      <c r="D236" s="24" t="str">
        <f t="shared" ca="1" si="116"/>
        <v>Drama</v>
      </c>
      <c r="E236" s="24">
        <f t="shared" ca="1" si="117"/>
        <v>3</v>
      </c>
      <c r="F236" s="24" t="str">
        <f t="shared" ca="1" si="118"/>
        <v>Asia</v>
      </c>
      <c r="G236" s="24">
        <f t="shared" ca="1" si="119"/>
        <v>2</v>
      </c>
      <c r="H236" s="24" t="str">
        <f t="shared" ca="1" si="120"/>
        <v>No</v>
      </c>
      <c r="I236" s="24">
        <f t="shared" ca="1" si="121"/>
        <v>2007</v>
      </c>
      <c r="J236" s="24"/>
      <c r="K236" s="24"/>
      <c r="L236" s="5">
        <f t="shared" ca="1" si="122"/>
        <v>1</v>
      </c>
      <c r="M236" s="2">
        <f t="shared" ca="1" si="123"/>
        <v>0</v>
      </c>
      <c r="N236" s="2">
        <f t="shared" ca="1" si="124"/>
        <v>0</v>
      </c>
      <c r="O236" s="16">
        <f t="shared" ca="1" si="125"/>
        <v>0</v>
      </c>
      <c r="P236" s="17">
        <f t="shared" ca="1" si="126"/>
        <v>0</v>
      </c>
      <c r="Q236" s="5">
        <f t="shared" ca="1" si="127"/>
        <v>0</v>
      </c>
      <c r="R236" s="2">
        <f t="shared" ca="1" si="128"/>
        <v>0</v>
      </c>
      <c r="S236" s="2">
        <f t="shared" ca="1" si="129"/>
        <v>1</v>
      </c>
      <c r="T236" s="6">
        <f t="shared" ca="1" si="130"/>
        <v>0</v>
      </c>
      <c r="U236" s="5">
        <f t="shared" ca="1" si="131"/>
        <v>0</v>
      </c>
      <c r="V236" s="17">
        <f t="shared" ca="1" si="132"/>
        <v>1</v>
      </c>
      <c r="W236" s="5">
        <f t="shared" ca="1" si="133"/>
        <v>0</v>
      </c>
      <c r="X236" s="2">
        <f t="shared" ca="1" si="134"/>
        <v>1</v>
      </c>
      <c r="Y236" s="2">
        <f t="shared" ca="1" si="135"/>
        <v>0</v>
      </c>
      <c r="Z236" s="6">
        <f t="shared" ca="1" si="136"/>
        <v>0</v>
      </c>
      <c r="AA236" s="40"/>
    </row>
    <row r="237" spans="2:27" x14ac:dyDescent="0.3">
      <c r="B237" s="38"/>
      <c r="C237" s="24">
        <f t="shared" ca="1" si="115"/>
        <v>4</v>
      </c>
      <c r="D237" s="24" t="str">
        <f t="shared" ca="1" si="116"/>
        <v>Drama</v>
      </c>
      <c r="E237" s="24">
        <f t="shared" ca="1" si="117"/>
        <v>2</v>
      </c>
      <c r="F237" s="24" t="str">
        <f t="shared" ca="1" si="118"/>
        <v>Europe</v>
      </c>
      <c r="G237" s="24">
        <f t="shared" ca="1" si="119"/>
        <v>2</v>
      </c>
      <c r="H237" s="24" t="str">
        <f t="shared" ca="1" si="120"/>
        <v>No</v>
      </c>
      <c r="I237" s="24">
        <f t="shared" ca="1" si="121"/>
        <v>2002</v>
      </c>
      <c r="J237" s="24"/>
      <c r="K237" s="24"/>
      <c r="L237" s="5">
        <f t="shared" ca="1" si="122"/>
        <v>1</v>
      </c>
      <c r="M237" s="2">
        <f t="shared" ca="1" si="123"/>
        <v>0</v>
      </c>
      <c r="N237" s="2">
        <f t="shared" ca="1" si="124"/>
        <v>0</v>
      </c>
      <c r="O237" s="16">
        <f t="shared" ca="1" si="125"/>
        <v>0</v>
      </c>
      <c r="P237" s="17">
        <f t="shared" ca="1" si="126"/>
        <v>0</v>
      </c>
      <c r="Q237" s="5">
        <f t="shared" ca="1" si="127"/>
        <v>0</v>
      </c>
      <c r="R237" s="2">
        <f t="shared" ca="1" si="128"/>
        <v>1</v>
      </c>
      <c r="S237" s="2">
        <f t="shared" ca="1" si="129"/>
        <v>0</v>
      </c>
      <c r="T237" s="6">
        <f t="shared" ca="1" si="130"/>
        <v>0</v>
      </c>
      <c r="U237" s="5">
        <f t="shared" ca="1" si="131"/>
        <v>0</v>
      </c>
      <c r="V237" s="17">
        <f t="shared" ca="1" si="132"/>
        <v>1</v>
      </c>
      <c r="W237" s="5">
        <f t="shared" ca="1" si="133"/>
        <v>1</v>
      </c>
      <c r="X237" s="2">
        <f t="shared" ca="1" si="134"/>
        <v>0</v>
      </c>
      <c r="Y237" s="2">
        <f t="shared" ca="1" si="135"/>
        <v>0</v>
      </c>
      <c r="Z237" s="6">
        <f t="shared" ca="1" si="136"/>
        <v>0</v>
      </c>
      <c r="AA237" s="40"/>
    </row>
    <row r="238" spans="2:27" x14ac:dyDescent="0.3">
      <c r="B238" s="38"/>
      <c r="C238" s="24">
        <f t="shared" ca="1" si="115"/>
        <v>5</v>
      </c>
      <c r="D238" s="24" t="str">
        <f t="shared" ca="1" si="116"/>
        <v>Thriller</v>
      </c>
      <c r="E238" s="24">
        <f t="shared" ca="1" si="117"/>
        <v>2</v>
      </c>
      <c r="F238" s="24" t="str">
        <f t="shared" ca="1" si="118"/>
        <v>Europe</v>
      </c>
      <c r="G238" s="24">
        <f t="shared" ca="1" si="119"/>
        <v>2</v>
      </c>
      <c r="H238" s="24" t="str">
        <f t="shared" ca="1" si="120"/>
        <v>No</v>
      </c>
      <c r="I238" s="24">
        <f t="shared" ca="1" si="121"/>
        <v>2013</v>
      </c>
      <c r="J238" s="24"/>
      <c r="K238" s="24"/>
      <c r="L238" s="5">
        <f t="shared" ca="1" si="122"/>
        <v>0</v>
      </c>
      <c r="M238" s="2">
        <f t="shared" ca="1" si="123"/>
        <v>0</v>
      </c>
      <c r="N238" s="2">
        <f t="shared" ca="1" si="124"/>
        <v>0</v>
      </c>
      <c r="O238" s="16">
        <f t="shared" ca="1" si="125"/>
        <v>0</v>
      </c>
      <c r="P238" s="17">
        <f t="shared" ca="1" si="126"/>
        <v>1</v>
      </c>
      <c r="Q238" s="5">
        <f t="shared" ca="1" si="127"/>
        <v>0</v>
      </c>
      <c r="R238" s="2">
        <f t="shared" ca="1" si="128"/>
        <v>1</v>
      </c>
      <c r="S238" s="2">
        <f t="shared" ca="1" si="129"/>
        <v>0</v>
      </c>
      <c r="T238" s="6">
        <f t="shared" ca="1" si="130"/>
        <v>0</v>
      </c>
      <c r="U238" s="5">
        <f t="shared" ca="1" si="131"/>
        <v>0</v>
      </c>
      <c r="V238" s="17">
        <f t="shared" ca="1" si="132"/>
        <v>1</v>
      </c>
      <c r="W238" s="5">
        <f t="shared" ca="1" si="133"/>
        <v>0</v>
      </c>
      <c r="X238" s="2">
        <f t="shared" ca="1" si="134"/>
        <v>0</v>
      </c>
      <c r="Y238" s="2">
        <f t="shared" ca="1" si="135"/>
        <v>1</v>
      </c>
      <c r="Z238" s="6">
        <f t="shared" ca="1" si="136"/>
        <v>0</v>
      </c>
      <c r="AA238" s="40"/>
    </row>
    <row r="239" spans="2:27" x14ac:dyDescent="0.3">
      <c r="B239" s="38"/>
      <c r="C239" s="24">
        <f t="shared" ca="1" si="115"/>
        <v>1</v>
      </c>
      <c r="D239" s="24" t="str">
        <f t="shared" ca="1" si="116"/>
        <v>Action</v>
      </c>
      <c r="E239" s="24">
        <f t="shared" ca="1" si="117"/>
        <v>4</v>
      </c>
      <c r="F239" s="24" t="str">
        <f t="shared" ca="1" si="118"/>
        <v>Africa</v>
      </c>
      <c r="G239" s="24">
        <f t="shared" ca="1" si="119"/>
        <v>2</v>
      </c>
      <c r="H239" s="24" t="str">
        <f t="shared" ca="1" si="120"/>
        <v>No</v>
      </c>
      <c r="I239" s="24">
        <f t="shared" ca="1" si="121"/>
        <v>2017</v>
      </c>
      <c r="J239" s="24"/>
      <c r="K239" s="24"/>
      <c r="L239" s="5">
        <f t="shared" ca="1" si="122"/>
        <v>0</v>
      </c>
      <c r="M239" s="2">
        <f t="shared" ca="1" si="123"/>
        <v>1</v>
      </c>
      <c r="N239" s="2">
        <f t="shared" ca="1" si="124"/>
        <v>0</v>
      </c>
      <c r="O239" s="16">
        <f t="shared" ca="1" si="125"/>
        <v>0</v>
      </c>
      <c r="P239" s="17">
        <f t="shared" ca="1" si="126"/>
        <v>0</v>
      </c>
      <c r="Q239" s="5">
        <f t="shared" ca="1" si="127"/>
        <v>0</v>
      </c>
      <c r="R239" s="2">
        <f t="shared" ca="1" si="128"/>
        <v>0</v>
      </c>
      <c r="S239" s="2">
        <f t="shared" ca="1" si="129"/>
        <v>0</v>
      </c>
      <c r="T239" s="6">
        <f t="shared" ca="1" si="130"/>
        <v>1</v>
      </c>
      <c r="U239" s="5">
        <f t="shared" ca="1" si="131"/>
        <v>0</v>
      </c>
      <c r="V239" s="17">
        <f t="shared" ca="1" si="132"/>
        <v>1</v>
      </c>
      <c r="W239" s="5">
        <f t="shared" ca="1" si="133"/>
        <v>0</v>
      </c>
      <c r="X239" s="2">
        <f t="shared" ca="1" si="134"/>
        <v>0</v>
      </c>
      <c r="Y239" s="2">
        <f t="shared" ca="1" si="135"/>
        <v>0</v>
      </c>
      <c r="Z239" s="6">
        <f t="shared" ca="1" si="136"/>
        <v>1</v>
      </c>
      <c r="AA239" s="40"/>
    </row>
    <row r="240" spans="2:27" x14ac:dyDescent="0.3">
      <c r="B240" s="38"/>
      <c r="C240" s="24">
        <f t="shared" ca="1" si="115"/>
        <v>4</v>
      </c>
      <c r="D240" s="24" t="str">
        <f t="shared" ca="1" si="116"/>
        <v>Drama</v>
      </c>
      <c r="E240" s="24">
        <f t="shared" ca="1" si="117"/>
        <v>2</v>
      </c>
      <c r="F240" s="24" t="str">
        <f t="shared" ca="1" si="118"/>
        <v>Europe</v>
      </c>
      <c r="G240" s="24">
        <f t="shared" ca="1" si="119"/>
        <v>2</v>
      </c>
      <c r="H240" s="24" t="str">
        <f t="shared" ca="1" si="120"/>
        <v>No</v>
      </c>
      <c r="I240" s="24">
        <f t="shared" ca="1" si="121"/>
        <v>2019</v>
      </c>
      <c r="J240" s="24"/>
      <c r="K240" s="24"/>
      <c r="L240" s="5">
        <f t="shared" ca="1" si="122"/>
        <v>1</v>
      </c>
      <c r="M240" s="2">
        <f t="shared" ca="1" si="123"/>
        <v>0</v>
      </c>
      <c r="N240" s="2">
        <f t="shared" ca="1" si="124"/>
        <v>0</v>
      </c>
      <c r="O240" s="16">
        <f t="shared" ca="1" si="125"/>
        <v>0</v>
      </c>
      <c r="P240" s="17">
        <f t="shared" ca="1" si="126"/>
        <v>0</v>
      </c>
      <c r="Q240" s="5">
        <f t="shared" ca="1" si="127"/>
        <v>0</v>
      </c>
      <c r="R240" s="2">
        <f t="shared" ca="1" si="128"/>
        <v>1</v>
      </c>
      <c r="S240" s="2">
        <f t="shared" ca="1" si="129"/>
        <v>0</v>
      </c>
      <c r="T240" s="6">
        <f t="shared" ca="1" si="130"/>
        <v>0</v>
      </c>
      <c r="U240" s="5">
        <f t="shared" ca="1" si="131"/>
        <v>0</v>
      </c>
      <c r="V240" s="17">
        <f t="shared" ca="1" si="132"/>
        <v>1</v>
      </c>
      <c r="W240" s="5">
        <f t="shared" ca="1" si="133"/>
        <v>0</v>
      </c>
      <c r="X240" s="2">
        <f t="shared" ca="1" si="134"/>
        <v>0</v>
      </c>
      <c r="Y240" s="2">
        <f t="shared" ca="1" si="135"/>
        <v>0</v>
      </c>
      <c r="Z240" s="6">
        <f t="shared" ca="1" si="136"/>
        <v>1</v>
      </c>
      <c r="AA240" s="40"/>
    </row>
    <row r="241" spans="2:27" x14ac:dyDescent="0.3">
      <c r="B241" s="38"/>
      <c r="C241" s="24">
        <f t="shared" ca="1" si="115"/>
        <v>3</v>
      </c>
      <c r="D241" s="24" t="str">
        <f t="shared" ca="1" si="116"/>
        <v>Horror</v>
      </c>
      <c r="E241" s="24">
        <f t="shared" ca="1" si="117"/>
        <v>4</v>
      </c>
      <c r="F241" s="24" t="str">
        <f t="shared" ca="1" si="118"/>
        <v>Africa</v>
      </c>
      <c r="G241" s="24">
        <f t="shared" ca="1" si="119"/>
        <v>2</v>
      </c>
      <c r="H241" s="24" t="str">
        <f t="shared" ca="1" si="120"/>
        <v>No</v>
      </c>
      <c r="I241" s="24">
        <f t="shared" ca="1" si="121"/>
        <v>2009</v>
      </c>
      <c r="J241" s="24"/>
      <c r="K241" s="24"/>
      <c r="L241" s="5">
        <f t="shared" ca="1" si="122"/>
        <v>0</v>
      </c>
      <c r="M241" s="2">
        <f t="shared" ca="1" si="123"/>
        <v>0</v>
      </c>
      <c r="N241" s="2">
        <f t="shared" ca="1" si="124"/>
        <v>0</v>
      </c>
      <c r="O241" s="16">
        <f t="shared" ca="1" si="125"/>
        <v>1</v>
      </c>
      <c r="P241" s="17">
        <f t="shared" ca="1" si="126"/>
        <v>0</v>
      </c>
      <c r="Q241" s="5">
        <f t="shared" ca="1" si="127"/>
        <v>0</v>
      </c>
      <c r="R241" s="2">
        <f t="shared" ca="1" si="128"/>
        <v>0</v>
      </c>
      <c r="S241" s="2">
        <f t="shared" ca="1" si="129"/>
        <v>0</v>
      </c>
      <c r="T241" s="6">
        <f t="shared" ca="1" si="130"/>
        <v>1</v>
      </c>
      <c r="U241" s="5">
        <f t="shared" ca="1" si="131"/>
        <v>0</v>
      </c>
      <c r="V241" s="17">
        <f t="shared" ca="1" si="132"/>
        <v>1</v>
      </c>
      <c r="W241" s="5">
        <f t="shared" ca="1" si="133"/>
        <v>0</v>
      </c>
      <c r="X241" s="2">
        <f t="shared" ca="1" si="134"/>
        <v>1</v>
      </c>
      <c r="Y241" s="2">
        <f t="shared" ca="1" si="135"/>
        <v>0</v>
      </c>
      <c r="Z241" s="6">
        <f t="shared" ca="1" si="136"/>
        <v>0</v>
      </c>
      <c r="AA241" s="40"/>
    </row>
    <row r="242" spans="2:27" x14ac:dyDescent="0.3">
      <c r="B242" s="38"/>
      <c r="C242" s="24">
        <f t="shared" ca="1" si="115"/>
        <v>2</v>
      </c>
      <c r="D242" s="24" t="str">
        <f t="shared" ca="1" si="116"/>
        <v>Comedy</v>
      </c>
      <c r="E242" s="24">
        <f t="shared" ca="1" si="117"/>
        <v>2</v>
      </c>
      <c r="F242" s="24" t="str">
        <f t="shared" ca="1" si="118"/>
        <v>Europe</v>
      </c>
      <c r="G242" s="24">
        <f t="shared" ca="1" si="119"/>
        <v>2</v>
      </c>
      <c r="H242" s="24" t="str">
        <f t="shared" ca="1" si="120"/>
        <v>No</v>
      </c>
      <c r="I242" s="24">
        <f t="shared" ca="1" si="121"/>
        <v>2010</v>
      </c>
      <c r="J242" s="24"/>
      <c r="K242" s="24"/>
      <c r="L242" s="5">
        <f t="shared" ca="1" si="122"/>
        <v>0</v>
      </c>
      <c r="M242" s="2">
        <f t="shared" ca="1" si="123"/>
        <v>0</v>
      </c>
      <c r="N242" s="2">
        <f t="shared" ca="1" si="124"/>
        <v>1</v>
      </c>
      <c r="O242" s="16">
        <f t="shared" ca="1" si="125"/>
        <v>0</v>
      </c>
      <c r="P242" s="17">
        <f t="shared" ca="1" si="126"/>
        <v>0</v>
      </c>
      <c r="Q242" s="5">
        <f t="shared" ca="1" si="127"/>
        <v>0</v>
      </c>
      <c r="R242" s="2">
        <f t="shared" ca="1" si="128"/>
        <v>1</v>
      </c>
      <c r="S242" s="2">
        <f t="shared" ca="1" si="129"/>
        <v>0</v>
      </c>
      <c r="T242" s="6">
        <f t="shared" ca="1" si="130"/>
        <v>0</v>
      </c>
      <c r="U242" s="5">
        <f t="shared" ca="1" si="131"/>
        <v>0</v>
      </c>
      <c r="V242" s="17">
        <f t="shared" ca="1" si="132"/>
        <v>1</v>
      </c>
      <c r="W242" s="5">
        <f t="shared" ca="1" si="133"/>
        <v>0</v>
      </c>
      <c r="X242" s="2">
        <f t="shared" ca="1" si="134"/>
        <v>1</v>
      </c>
      <c r="Y242" s="2">
        <f t="shared" ca="1" si="135"/>
        <v>0</v>
      </c>
      <c r="Z242" s="6">
        <f t="shared" ca="1" si="136"/>
        <v>0</v>
      </c>
      <c r="AA242" s="40"/>
    </row>
    <row r="243" spans="2:27" x14ac:dyDescent="0.3">
      <c r="B243" s="38"/>
      <c r="C243" s="24">
        <f t="shared" ca="1" si="115"/>
        <v>1</v>
      </c>
      <c r="D243" s="24" t="str">
        <f t="shared" ca="1" si="116"/>
        <v>Action</v>
      </c>
      <c r="E243" s="24">
        <f t="shared" ca="1" si="117"/>
        <v>3</v>
      </c>
      <c r="F243" s="24" t="str">
        <f t="shared" ca="1" si="118"/>
        <v>Asia</v>
      </c>
      <c r="G243" s="24">
        <f t="shared" ca="1" si="119"/>
        <v>1</v>
      </c>
      <c r="H243" s="24" t="str">
        <f t="shared" ca="1" si="120"/>
        <v>Yes</v>
      </c>
      <c r="I243" s="24">
        <f t="shared" ca="1" si="121"/>
        <v>2007</v>
      </c>
      <c r="J243" s="24"/>
      <c r="K243" s="24"/>
      <c r="L243" s="5">
        <f t="shared" ca="1" si="122"/>
        <v>0</v>
      </c>
      <c r="M243" s="2">
        <f t="shared" ca="1" si="123"/>
        <v>1</v>
      </c>
      <c r="N243" s="2">
        <f t="shared" ca="1" si="124"/>
        <v>0</v>
      </c>
      <c r="O243" s="16">
        <f t="shared" ca="1" si="125"/>
        <v>0</v>
      </c>
      <c r="P243" s="17">
        <f t="shared" ca="1" si="126"/>
        <v>0</v>
      </c>
      <c r="Q243" s="5">
        <f t="shared" ca="1" si="127"/>
        <v>0</v>
      </c>
      <c r="R243" s="2">
        <f t="shared" ca="1" si="128"/>
        <v>0</v>
      </c>
      <c r="S243" s="2">
        <f t="shared" ca="1" si="129"/>
        <v>1</v>
      </c>
      <c r="T243" s="6">
        <f t="shared" ca="1" si="130"/>
        <v>0</v>
      </c>
      <c r="U243" s="5">
        <f t="shared" ca="1" si="131"/>
        <v>1</v>
      </c>
      <c r="V243" s="17">
        <f t="shared" ca="1" si="132"/>
        <v>0</v>
      </c>
      <c r="W243" s="5">
        <f t="shared" ca="1" si="133"/>
        <v>0</v>
      </c>
      <c r="X243" s="2">
        <f t="shared" ca="1" si="134"/>
        <v>1</v>
      </c>
      <c r="Y243" s="2">
        <f t="shared" ca="1" si="135"/>
        <v>0</v>
      </c>
      <c r="Z243" s="6">
        <f t="shared" ca="1" si="136"/>
        <v>0</v>
      </c>
      <c r="AA243" s="40"/>
    </row>
    <row r="244" spans="2:27" x14ac:dyDescent="0.3">
      <c r="B244" s="38"/>
      <c r="C244" s="24">
        <f t="shared" ca="1" si="115"/>
        <v>5</v>
      </c>
      <c r="D244" s="24" t="str">
        <f t="shared" ca="1" si="116"/>
        <v>Thriller</v>
      </c>
      <c r="E244" s="24">
        <f t="shared" ca="1" si="117"/>
        <v>3</v>
      </c>
      <c r="F244" s="24" t="str">
        <f t="shared" ca="1" si="118"/>
        <v>Asia</v>
      </c>
      <c r="G244" s="24">
        <f t="shared" ca="1" si="119"/>
        <v>2</v>
      </c>
      <c r="H244" s="24" t="str">
        <f t="shared" ca="1" si="120"/>
        <v>No</v>
      </c>
      <c r="I244" s="24">
        <f t="shared" ca="1" si="121"/>
        <v>2007</v>
      </c>
      <c r="J244" s="24"/>
      <c r="K244" s="24"/>
      <c r="L244" s="5">
        <f t="shared" ca="1" si="122"/>
        <v>0</v>
      </c>
      <c r="M244" s="2">
        <f t="shared" ca="1" si="123"/>
        <v>0</v>
      </c>
      <c r="N244" s="2">
        <f t="shared" ca="1" si="124"/>
        <v>0</v>
      </c>
      <c r="O244" s="16">
        <f t="shared" ca="1" si="125"/>
        <v>0</v>
      </c>
      <c r="P244" s="17">
        <f t="shared" ca="1" si="126"/>
        <v>1</v>
      </c>
      <c r="Q244" s="5">
        <f t="shared" ca="1" si="127"/>
        <v>0</v>
      </c>
      <c r="R244" s="2">
        <f t="shared" ca="1" si="128"/>
        <v>0</v>
      </c>
      <c r="S244" s="2">
        <f t="shared" ca="1" si="129"/>
        <v>1</v>
      </c>
      <c r="T244" s="6">
        <f t="shared" ca="1" si="130"/>
        <v>0</v>
      </c>
      <c r="U244" s="5">
        <f t="shared" ca="1" si="131"/>
        <v>0</v>
      </c>
      <c r="V244" s="17">
        <f t="shared" ca="1" si="132"/>
        <v>1</v>
      </c>
      <c r="W244" s="5">
        <f t="shared" ca="1" si="133"/>
        <v>0</v>
      </c>
      <c r="X244" s="2">
        <f t="shared" ca="1" si="134"/>
        <v>1</v>
      </c>
      <c r="Y244" s="2">
        <f t="shared" ca="1" si="135"/>
        <v>0</v>
      </c>
      <c r="Z244" s="6">
        <f t="shared" ca="1" si="136"/>
        <v>0</v>
      </c>
      <c r="AA244" s="40"/>
    </row>
    <row r="245" spans="2:27" x14ac:dyDescent="0.3">
      <c r="B245" s="38"/>
      <c r="C245" s="24">
        <f t="shared" ca="1" si="115"/>
        <v>5</v>
      </c>
      <c r="D245" s="24" t="str">
        <f t="shared" ca="1" si="116"/>
        <v>Thriller</v>
      </c>
      <c r="E245" s="24">
        <f t="shared" ca="1" si="117"/>
        <v>2</v>
      </c>
      <c r="F245" s="24" t="str">
        <f t="shared" ca="1" si="118"/>
        <v>Europe</v>
      </c>
      <c r="G245" s="24">
        <f t="shared" ca="1" si="119"/>
        <v>2</v>
      </c>
      <c r="H245" s="24" t="str">
        <f t="shared" ca="1" si="120"/>
        <v>No</v>
      </c>
      <c r="I245" s="24">
        <f t="shared" ca="1" si="121"/>
        <v>2004</v>
      </c>
      <c r="J245" s="24"/>
      <c r="K245" s="24"/>
      <c r="L245" s="5">
        <f t="shared" ca="1" si="122"/>
        <v>0</v>
      </c>
      <c r="M245" s="2">
        <f t="shared" ca="1" si="123"/>
        <v>0</v>
      </c>
      <c r="N245" s="2">
        <f t="shared" ca="1" si="124"/>
        <v>0</v>
      </c>
      <c r="O245" s="16">
        <f t="shared" ca="1" si="125"/>
        <v>0</v>
      </c>
      <c r="P245" s="17">
        <f t="shared" ca="1" si="126"/>
        <v>1</v>
      </c>
      <c r="Q245" s="5">
        <f t="shared" ca="1" si="127"/>
        <v>0</v>
      </c>
      <c r="R245" s="2">
        <f t="shared" ca="1" si="128"/>
        <v>1</v>
      </c>
      <c r="S245" s="2">
        <f t="shared" ca="1" si="129"/>
        <v>0</v>
      </c>
      <c r="T245" s="6">
        <f t="shared" ca="1" si="130"/>
        <v>0</v>
      </c>
      <c r="U245" s="5">
        <f t="shared" ca="1" si="131"/>
        <v>0</v>
      </c>
      <c r="V245" s="17">
        <f t="shared" ca="1" si="132"/>
        <v>1</v>
      </c>
      <c r="W245" s="5">
        <f t="shared" ca="1" si="133"/>
        <v>1</v>
      </c>
      <c r="X245" s="2">
        <f t="shared" ca="1" si="134"/>
        <v>0</v>
      </c>
      <c r="Y245" s="2">
        <f t="shared" ca="1" si="135"/>
        <v>0</v>
      </c>
      <c r="Z245" s="6">
        <f t="shared" ca="1" si="136"/>
        <v>0</v>
      </c>
      <c r="AA245" s="40"/>
    </row>
    <row r="246" spans="2:27" ht="15" thickBot="1" x14ac:dyDescent="0.35">
      <c r="B246" s="38"/>
      <c r="C246" s="24">
        <f t="shared" ca="1" si="115"/>
        <v>3</v>
      </c>
      <c r="D246" s="24" t="str">
        <f t="shared" ca="1" si="116"/>
        <v>Horror</v>
      </c>
      <c r="E246" s="24">
        <f t="shared" ca="1" si="117"/>
        <v>3</v>
      </c>
      <c r="F246" s="24" t="str">
        <f t="shared" ca="1" si="118"/>
        <v>Asia</v>
      </c>
      <c r="G246" s="24">
        <f t="shared" ca="1" si="119"/>
        <v>1</v>
      </c>
      <c r="H246" s="24" t="str">
        <f t="shared" ca="1" si="120"/>
        <v>Yes</v>
      </c>
      <c r="I246" s="24">
        <f t="shared" ca="1" si="121"/>
        <v>2009</v>
      </c>
      <c r="J246" s="24"/>
      <c r="K246" s="24"/>
      <c r="L246" s="11">
        <f t="shared" ca="1" si="122"/>
        <v>0</v>
      </c>
      <c r="M246" s="12">
        <f ca="1">IF(D246="Action",1,0)</f>
        <v>0</v>
      </c>
      <c r="N246" s="12">
        <f t="shared" ca="1" si="124"/>
        <v>0</v>
      </c>
      <c r="O246" s="16">
        <f t="shared" ca="1" si="125"/>
        <v>1</v>
      </c>
      <c r="P246" s="18">
        <f t="shared" ca="1" si="126"/>
        <v>0</v>
      </c>
      <c r="Q246" s="5">
        <f t="shared" ca="1" si="127"/>
        <v>0</v>
      </c>
      <c r="R246" s="2">
        <f t="shared" ca="1" si="128"/>
        <v>0</v>
      </c>
      <c r="S246" s="2">
        <f t="shared" ca="1" si="129"/>
        <v>1</v>
      </c>
      <c r="T246" s="6">
        <f t="shared" ca="1" si="130"/>
        <v>0</v>
      </c>
      <c r="U246" s="5">
        <f t="shared" ca="1" si="131"/>
        <v>1</v>
      </c>
      <c r="V246" s="17">
        <f t="shared" ca="1" si="132"/>
        <v>0</v>
      </c>
      <c r="W246" s="5">
        <f t="shared" ca="1" si="133"/>
        <v>0</v>
      </c>
      <c r="X246" s="2">
        <f t="shared" ca="1" si="134"/>
        <v>1</v>
      </c>
      <c r="Y246" s="2">
        <f t="shared" ca="1" si="135"/>
        <v>0</v>
      </c>
      <c r="Z246" s="6">
        <f t="shared" ca="1" si="136"/>
        <v>0</v>
      </c>
      <c r="AA246" s="40"/>
    </row>
    <row r="247" spans="2:27" ht="15" thickBot="1" x14ac:dyDescent="0.35">
      <c r="B247" s="38"/>
      <c r="C247" s="24"/>
      <c r="D247" s="24"/>
      <c r="E247" s="24"/>
      <c r="F247" s="24"/>
      <c r="G247" s="24"/>
      <c r="H247" s="24"/>
      <c r="I247" s="24"/>
      <c r="J247" s="24"/>
      <c r="K247" s="24" t="s">
        <v>23</v>
      </c>
      <c r="L247" s="9">
        <f ca="1">SUM(L211:L246)</f>
        <v>7</v>
      </c>
      <c r="M247" s="10">
        <f t="shared" ref="M247" ca="1" si="137">SUM(M211:M246)</f>
        <v>6</v>
      </c>
      <c r="N247" s="10">
        <f t="shared" ref="N247" ca="1" si="138">SUM(N211:N246)</f>
        <v>8</v>
      </c>
      <c r="O247" s="14">
        <f ca="1">SUM(O211:O246)</f>
        <v>10</v>
      </c>
      <c r="P247" s="14">
        <f t="shared" ref="P247" ca="1" si="139">SUM(P211:P246)</f>
        <v>5</v>
      </c>
      <c r="Q247" s="21">
        <f ca="1">SUM(Q211:Q246)</f>
        <v>4</v>
      </c>
      <c r="R247" s="22">
        <f t="shared" ref="R247" ca="1" si="140">SUM(R211:R246)</f>
        <v>14</v>
      </c>
      <c r="S247" s="22">
        <f t="shared" ref="S247" ca="1" si="141">SUM(S211:S246)</f>
        <v>12</v>
      </c>
      <c r="T247" s="23">
        <f ca="1">SUM(T211:T246)</f>
        <v>6</v>
      </c>
      <c r="U247" s="21">
        <f ca="1">SUM(U211:U246)</f>
        <v>10</v>
      </c>
      <c r="V247" s="27">
        <f ca="1">SUM(V211:V246)</f>
        <v>26</v>
      </c>
      <c r="W247" s="21">
        <f ca="1">SUM(W211:W246)</f>
        <v>12</v>
      </c>
      <c r="X247" s="22">
        <f t="shared" ref="X247" ca="1" si="142">SUM(X211:X246)</f>
        <v>13</v>
      </c>
      <c r="Y247" s="22">
        <f t="shared" ref="Y247" ca="1" si="143">SUM(Y211:Y246)</f>
        <v>6</v>
      </c>
      <c r="Z247" s="23">
        <f t="shared" ref="Z247" ca="1" si="144">SUM(Z211:Z246)</f>
        <v>5</v>
      </c>
      <c r="AA247" s="41"/>
    </row>
    <row r="248" spans="2:27" x14ac:dyDescent="0.3">
      <c r="B248" s="38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40"/>
    </row>
    <row r="249" spans="2:27" ht="15" thickBot="1" x14ac:dyDescent="0.35">
      <c r="B249" s="38"/>
      <c r="C249" s="24"/>
      <c r="D249" s="24"/>
      <c r="E249" s="24"/>
      <c r="F249" s="24"/>
      <c r="G249" s="24"/>
      <c r="H249" s="24"/>
      <c r="I249" s="24"/>
      <c r="J249" s="24"/>
      <c r="K249" s="24"/>
      <c r="L249" s="24">
        <f ca="1">L247</f>
        <v>7</v>
      </c>
      <c r="M249" s="24" t="str">
        <f>L210</f>
        <v>Drama</v>
      </c>
      <c r="N249" s="24">
        <f ca="1">MAX(L249:L253)</f>
        <v>10</v>
      </c>
      <c r="O249" s="24"/>
      <c r="P249" s="24"/>
      <c r="Q249" s="24"/>
      <c r="R249" s="24">
        <f ca="1">Q247</f>
        <v>4</v>
      </c>
      <c r="S249" s="24" t="s">
        <v>9</v>
      </c>
      <c r="T249" s="32">
        <f ca="1">MAX(R249:R252)</f>
        <v>14</v>
      </c>
      <c r="U249" s="24">
        <f ca="1">U247</f>
        <v>10</v>
      </c>
      <c r="V249" s="24" t="s">
        <v>26</v>
      </c>
      <c r="W249" s="24">
        <f ca="1">W247</f>
        <v>12</v>
      </c>
      <c r="X249" s="13" t="s">
        <v>28</v>
      </c>
      <c r="Y249" s="24"/>
      <c r="Z249" s="24">
        <f ca="1">MAX(W249:W252)</f>
        <v>13</v>
      </c>
      <c r="AA249" s="40"/>
    </row>
    <row r="250" spans="2:27" ht="15" thickBot="1" x14ac:dyDescent="0.35">
      <c r="B250" s="38"/>
      <c r="C250" s="24"/>
      <c r="D250" s="24"/>
      <c r="E250" s="24"/>
      <c r="F250" s="24"/>
      <c r="G250" s="24"/>
      <c r="H250" s="24"/>
      <c r="I250" s="24"/>
      <c r="J250" s="24"/>
      <c r="K250" s="24"/>
      <c r="L250" s="24">
        <f ca="1">M247</f>
        <v>6</v>
      </c>
      <c r="M250" s="24" t="str">
        <f>M210</f>
        <v>Action</v>
      </c>
      <c r="N250" s="24"/>
      <c r="O250" s="24"/>
      <c r="P250" s="42" t="str">
        <f ca="1">VLOOKUP(N249,L249:M253,2)</f>
        <v>Horror</v>
      </c>
      <c r="Q250" s="24"/>
      <c r="R250" s="24">
        <f ca="1">R247</f>
        <v>14</v>
      </c>
      <c r="S250" s="24" t="s">
        <v>10</v>
      </c>
      <c r="T250" s="33" t="str">
        <f ca="1">VLOOKUP(T249,R249:S252,2)</f>
        <v>Europe</v>
      </c>
      <c r="U250" s="24">
        <f ca="1">V247</f>
        <v>26</v>
      </c>
      <c r="V250" s="24" t="s">
        <v>27</v>
      </c>
      <c r="W250" s="24">
        <f ca="1">X247</f>
        <v>13</v>
      </c>
      <c r="X250" s="13" t="s">
        <v>29</v>
      </c>
      <c r="Y250" s="24"/>
      <c r="Z250" s="42" t="str">
        <f ca="1">VLOOKUP(Z249,W249:X252,2)</f>
        <v>2006 - 2010</v>
      </c>
      <c r="AA250" s="40"/>
    </row>
    <row r="251" spans="2:27" ht="15" thickBot="1" x14ac:dyDescent="0.35">
      <c r="B251" s="38"/>
      <c r="C251" s="24"/>
      <c r="D251" s="24"/>
      <c r="E251" s="24"/>
      <c r="F251" s="24"/>
      <c r="G251" s="24"/>
      <c r="H251" s="24"/>
      <c r="I251" s="24"/>
      <c r="J251" s="24"/>
      <c r="K251" s="24"/>
      <c r="L251" s="24">
        <f ca="1">N247</f>
        <v>8</v>
      </c>
      <c r="M251" s="24" t="str">
        <f>N210</f>
        <v>Comedy</v>
      </c>
      <c r="N251" s="24"/>
      <c r="O251" s="24"/>
      <c r="P251" s="24"/>
      <c r="Q251" s="24"/>
      <c r="R251" s="24">
        <f ca="1">S247</f>
        <v>12</v>
      </c>
      <c r="S251" s="24" t="s">
        <v>11</v>
      </c>
      <c r="T251" s="24"/>
      <c r="U251" s="24">
        <f ca="1">MAX(U249:U250)</f>
        <v>26</v>
      </c>
      <c r="V251" s="34" t="str">
        <f ca="1">VLOOKUP(U251,U249:V250,2)</f>
        <v>No</v>
      </c>
      <c r="W251" s="24">
        <f ca="1">Y247</f>
        <v>6</v>
      </c>
      <c r="X251" s="24" t="s">
        <v>30</v>
      </c>
      <c r="Y251" s="24"/>
      <c r="Z251" s="24"/>
      <c r="AA251" s="40"/>
    </row>
    <row r="252" spans="2:27" x14ac:dyDescent="0.3">
      <c r="B252" s="38"/>
      <c r="C252" s="24"/>
      <c r="D252" s="24"/>
      <c r="E252" s="24"/>
      <c r="F252" s="24"/>
      <c r="G252" s="24"/>
      <c r="H252" s="24"/>
      <c r="I252" s="24"/>
      <c r="J252" s="24"/>
      <c r="K252" s="24"/>
      <c r="L252" s="24">
        <f ca="1">O247</f>
        <v>10</v>
      </c>
      <c r="M252" s="24" t="s">
        <v>6</v>
      </c>
      <c r="N252" s="24"/>
      <c r="O252" s="24"/>
      <c r="P252" s="24"/>
      <c r="Q252" s="24"/>
      <c r="R252" s="24">
        <f ca="1">T247</f>
        <v>6</v>
      </c>
      <c r="S252" s="24" t="s">
        <v>12</v>
      </c>
      <c r="T252" s="24"/>
      <c r="U252" s="24"/>
      <c r="V252" s="24"/>
      <c r="W252" s="24">
        <f ca="1">Z247</f>
        <v>5</v>
      </c>
      <c r="X252" s="24" t="s">
        <v>31</v>
      </c>
      <c r="Y252" s="24"/>
      <c r="Z252" s="24"/>
      <c r="AA252" s="40"/>
    </row>
    <row r="253" spans="2:27" x14ac:dyDescent="0.3">
      <c r="B253" s="38"/>
      <c r="C253" s="24"/>
      <c r="D253" s="24"/>
      <c r="E253" s="24"/>
      <c r="F253" s="24"/>
      <c r="G253" s="24"/>
      <c r="H253" s="24"/>
      <c r="I253" s="24"/>
      <c r="J253" s="24"/>
      <c r="K253" s="24"/>
      <c r="L253" s="24">
        <f ca="1">P247</f>
        <v>5</v>
      </c>
      <c r="M253" s="24" t="str">
        <f>P210</f>
        <v>Thriller</v>
      </c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40"/>
    </row>
    <row r="254" spans="2:27" ht="15" thickBot="1" x14ac:dyDescent="0.35">
      <c r="B254" s="43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5"/>
    </row>
  </sheetData>
  <mergeCells count="27">
    <mergeCell ref="AC5:AD5"/>
    <mergeCell ref="AE5:AF5"/>
    <mergeCell ref="L5:P5"/>
    <mergeCell ref="Q5:T5"/>
    <mergeCell ref="U5:V5"/>
    <mergeCell ref="W5:Z5"/>
    <mergeCell ref="L209:P209"/>
    <mergeCell ref="Q209:T209"/>
    <mergeCell ref="U209:V209"/>
    <mergeCell ref="W209:Z209"/>
    <mergeCell ref="L56:P56"/>
    <mergeCell ref="Q56:T56"/>
    <mergeCell ref="U56:V56"/>
    <mergeCell ref="W56:Z56"/>
    <mergeCell ref="L107:P107"/>
    <mergeCell ref="Q107:T107"/>
    <mergeCell ref="U107:V107"/>
    <mergeCell ref="W107:Z107"/>
    <mergeCell ref="B3:AA3"/>
    <mergeCell ref="B54:AA54"/>
    <mergeCell ref="B105:AA105"/>
    <mergeCell ref="B156:AA156"/>
    <mergeCell ref="B207:AA207"/>
    <mergeCell ref="L158:P158"/>
    <mergeCell ref="Q158:T158"/>
    <mergeCell ref="U158:V158"/>
    <mergeCell ref="W158:Z158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1F39-26C4-4F36-85A7-AC45F0C55D97}">
  <sheetPr>
    <tabColor rgb="FF0070C0"/>
    <pageSetUpPr fitToPage="1"/>
  </sheetPr>
  <dimension ref="C8:K22"/>
  <sheetViews>
    <sheetView showGridLines="0" tabSelected="1" workbookViewId="0">
      <selection activeCell="F11" sqref="F11:G12"/>
    </sheetView>
  </sheetViews>
  <sheetFormatPr defaultRowHeight="14.4" x14ac:dyDescent="0.3"/>
  <cols>
    <col min="2" max="2" width="8.77734375" customWidth="1"/>
  </cols>
  <sheetData>
    <row r="8" spans="3:11" ht="15" thickBot="1" x14ac:dyDescent="0.35"/>
    <row r="9" spans="3:11" x14ac:dyDescent="0.3">
      <c r="C9" s="86" t="s">
        <v>39</v>
      </c>
      <c r="D9" s="87"/>
      <c r="E9" s="87"/>
      <c r="F9" s="87"/>
      <c r="G9" s="87"/>
      <c r="H9" s="87"/>
      <c r="I9" s="87"/>
      <c r="J9" s="87"/>
      <c r="K9" s="88"/>
    </row>
    <row r="10" spans="3:11" ht="15" thickBot="1" x14ac:dyDescent="0.35">
      <c r="C10" s="89"/>
      <c r="D10" s="90"/>
      <c r="E10" s="90"/>
      <c r="F10" s="90"/>
      <c r="G10" s="90"/>
      <c r="H10" s="90"/>
      <c r="I10" s="90"/>
      <c r="J10" s="90"/>
      <c r="K10" s="91"/>
    </row>
    <row r="11" spans="3:11" x14ac:dyDescent="0.3">
      <c r="C11" s="98"/>
      <c r="D11" s="100" t="s">
        <v>13</v>
      </c>
      <c r="E11" s="100"/>
      <c r="F11" s="100" t="s">
        <v>43</v>
      </c>
      <c r="G11" s="100"/>
      <c r="H11" s="100" t="s">
        <v>2</v>
      </c>
      <c r="I11" s="100"/>
      <c r="J11" s="100" t="s">
        <v>38</v>
      </c>
      <c r="K11" s="102"/>
    </row>
    <row r="12" spans="3:11" x14ac:dyDescent="0.3">
      <c r="C12" s="99"/>
      <c r="D12" s="101"/>
      <c r="E12" s="101"/>
      <c r="F12" s="101"/>
      <c r="G12" s="101"/>
      <c r="H12" s="101"/>
      <c r="I12" s="101"/>
      <c r="J12" s="101"/>
      <c r="K12" s="103"/>
    </row>
    <row r="13" spans="3:11" x14ac:dyDescent="0.3">
      <c r="C13" s="104" t="s">
        <v>33</v>
      </c>
      <c r="D13" s="93" t="str">
        <f ca="1">Database!P46</f>
        <v>Horror</v>
      </c>
      <c r="E13" s="93"/>
      <c r="F13" s="93" t="str">
        <f ca="1">Database!T46</f>
        <v>Asia</v>
      </c>
      <c r="G13" s="93"/>
      <c r="H13" s="93" t="str">
        <f ca="1">Database!V47</f>
        <v>Yes</v>
      </c>
      <c r="I13" s="93"/>
      <c r="J13" s="93" t="str">
        <f ca="1">Database!Z46</f>
        <v>2006 - 2010</v>
      </c>
      <c r="K13" s="95"/>
    </row>
    <row r="14" spans="3:11" x14ac:dyDescent="0.3">
      <c r="C14" s="104"/>
      <c r="D14" s="93"/>
      <c r="E14" s="93"/>
      <c r="F14" s="93"/>
      <c r="G14" s="93"/>
      <c r="H14" s="93"/>
      <c r="I14" s="93"/>
      <c r="J14" s="93"/>
      <c r="K14" s="95"/>
    </row>
    <row r="15" spans="3:11" x14ac:dyDescent="0.3">
      <c r="C15" s="104" t="s">
        <v>34</v>
      </c>
      <c r="D15" s="92" t="str">
        <f ca="1">Database!P97</f>
        <v>Thriller</v>
      </c>
      <c r="E15" s="92"/>
      <c r="F15" s="92" t="str">
        <f ca="1">Database!T97</f>
        <v>Africa</v>
      </c>
      <c r="G15" s="92"/>
      <c r="H15" s="92" t="str">
        <f ca="1">Database!V98</f>
        <v>Yes</v>
      </c>
      <c r="I15" s="92"/>
      <c r="J15" s="92" t="str">
        <f ca="1">Database!Z97</f>
        <v>2011 - 2015</v>
      </c>
      <c r="K15" s="96"/>
    </row>
    <row r="16" spans="3:11" x14ac:dyDescent="0.3">
      <c r="C16" s="104"/>
      <c r="D16" s="92"/>
      <c r="E16" s="92"/>
      <c r="F16" s="92"/>
      <c r="G16" s="92"/>
      <c r="H16" s="92"/>
      <c r="I16" s="92"/>
      <c r="J16" s="92"/>
      <c r="K16" s="96"/>
    </row>
    <row r="17" spans="3:11" x14ac:dyDescent="0.3">
      <c r="C17" s="104" t="s">
        <v>35</v>
      </c>
      <c r="D17" s="93" t="str">
        <f ca="1">Database!P148</f>
        <v>Horror</v>
      </c>
      <c r="E17" s="93"/>
      <c r="F17" s="93" t="str">
        <f ca="1">Database!T148</f>
        <v>Europe</v>
      </c>
      <c r="G17" s="93"/>
      <c r="H17" s="93" t="str">
        <f ca="1">Database!V149</f>
        <v>No</v>
      </c>
      <c r="I17" s="93"/>
      <c r="J17" s="93" t="str">
        <f ca="1">Database!Z148</f>
        <v>2016 - 2020</v>
      </c>
      <c r="K17" s="95"/>
    </row>
    <row r="18" spans="3:11" x14ac:dyDescent="0.3">
      <c r="C18" s="104"/>
      <c r="D18" s="93"/>
      <c r="E18" s="93"/>
      <c r="F18" s="93"/>
      <c r="G18" s="93"/>
      <c r="H18" s="93"/>
      <c r="I18" s="93"/>
      <c r="J18" s="93"/>
      <c r="K18" s="95"/>
    </row>
    <row r="19" spans="3:11" x14ac:dyDescent="0.3">
      <c r="C19" s="104" t="s">
        <v>36</v>
      </c>
      <c r="D19" s="92" t="str">
        <f ca="1">Database!P199</f>
        <v>Comedy</v>
      </c>
      <c r="E19" s="92"/>
      <c r="F19" s="92" t="str">
        <f ca="1">Database!T199</f>
        <v>Europe</v>
      </c>
      <c r="G19" s="92"/>
      <c r="H19" s="92" t="str">
        <f ca="1">Database!V200</f>
        <v>No</v>
      </c>
      <c r="I19" s="92"/>
      <c r="J19" s="92" t="str">
        <f ca="1">Database!Z199</f>
        <v>2016 - 2020</v>
      </c>
      <c r="K19" s="96"/>
    </row>
    <row r="20" spans="3:11" x14ac:dyDescent="0.3">
      <c r="C20" s="104"/>
      <c r="D20" s="92"/>
      <c r="E20" s="92"/>
      <c r="F20" s="92"/>
      <c r="G20" s="92"/>
      <c r="H20" s="92"/>
      <c r="I20" s="92"/>
      <c r="J20" s="92"/>
      <c r="K20" s="96"/>
    </row>
    <row r="21" spans="3:11" x14ac:dyDescent="0.3">
      <c r="C21" s="104" t="s">
        <v>37</v>
      </c>
      <c r="D21" s="93" t="str">
        <f ca="1">Database!P250</f>
        <v>Horror</v>
      </c>
      <c r="E21" s="93"/>
      <c r="F21" s="93" t="str">
        <f ca="1">Database!T250</f>
        <v>Europe</v>
      </c>
      <c r="G21" s="93"/>
      <c r="H21" s="93" t="str">
        <f ca="1">Database!V251</f>
        <v>No</v>
      </c>
      <c r="I21" s="93"/>
      <c r="J21" s="93" t="str">
        <f ca="1">Database!Z250</f>
        <v>2006 - 2010</v>
      </c>
      <c r="K21" s="95"/>
    </row>
    <row r="22" spans="3:11" ht="15" thickBot="1" x14ac:dyDescent="0.35">
      <c r="C22" s="105"/>
      <c r="D22" s="94"/>
      <c r="E22" s="94"/>
      <c r="F22" s="94"/>
      <c r="G22" s="94"/>
      <c r="H22" s="94"/>
      <c r="I22" s="94"/>
      <c r="J22" s="94"/>
      <c r="K22" s="97"/>
    </row>
  </sheetData>
  <mergeCells count="31">
    <mergeCell ref="C13:C14"/>
    <mergeCell ref="C15:C16"/>
    <mergeCell ref="C17:C18"/>
    <mergeCell ref="C19:C20"/>
    <mergeCell ref="C21:C22"/>
    <mergeCell ref="H17:I18"/>
    <mergeCell ref="F11:G12"/>
    <mergeCell ref="H11:I12"/>
    <mergeCell ref="J11:K12"/>
    <mergeCell ref="D13:E14"/>
    <mergeCell ref="F13:G14"/>
    <mergeCell ref="H13:I14"/>
    <mergeCell ref="J13:K14"/>
    <mergeCell ref="D11:E12"/>
    <mergeCell ref="D15:E16"/>
    <mergeCell ref="C9:K10"/>
    <mergeCell ref="H19:I20"/>
    <mergeCell ref="H21:I22"/>
    <mergeCell ref="J17:K18"/>
    <mergeCell ref="J19:K20"/>
    <mergeCell ref="J21:K22"/>
    <mergeCell ref="C11:C12"/>
    <mergeCell ref="F15:G16"/>
    <mergeCell ref="H15:I16"/>
    <mergeCell ref="J15:K16"/>
    <mergeCell ref="D17:E18"/>
    <mergeCell ref="D19:E20"/>
    <mergeCell ref="D21:E22"/>
    <mergeCell ref="F17:G18"/>
    <mergeCell ref="F19:G20"/>
    <mergeCell ref="F21:G2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Goals</vt:lpstr>
      <vt:lpstr>Database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Kulkarni</dc:creator>
  <cp:lastModifiedBy>Pallav Kulkarni</cp:lastModifiedBy>
  <cp:lastPrinted>2020-06-02T14:10:25Z</cp:lastPrinted>
  <dcterms:created xsi:type="dcterms:W3CDTF">2015-06-05T18:17:20Z</dcterms:created>
  <dcterms:modified xsi:type="dcterms:W3CDTF">2020-06-02T14:11:08Z</dcterms:modified>
</cp:coreProperties>
</file>