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nya\Downloads\"/>
    </mc:Choice>
  </mc:AlternateContent>
  <xr:revisionPtr revIDLastSave="0" documentId="8_{F9E85E54-1986-4E22-8D8A-FA3F6CD6868A}" xr6:coauthVersionLast="47" xr6:coauthVersionMax="47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SMD" sheetId="1" r:id="rId1"/>
    <sheet name="SPMUM" sheetId="2" r:id="rId2"/>
    <sheet name="MDODS1" sheetId="3" r:id="rId3"/>
    <sheet name="MDODS1-" sheetId="4" r:id="rId4"/>
    <sheet name="MDODS2" sheetId="5" r:id="rId5"/>
    <sheet name="MDODS2-" sheetId="6" r:id="rId6"/>
    <sheet name="MDODS3" sheetId="7" r:id="rId7"/>
    <sheet name="MDODS3-" sheetId="8" r:id="rId8"/>
    <sheet name="MDODS4" sheetId="9" r:id="rId9"/>
    <sheet name="MDODS4-" sheetId="10" r:id="rId10"/>
    <sheet name="MDODS5" sheetId="11" r:id="rId11"/>
    <sheet name="MDODS5-" sheetId="12" r:id="rId12"/>
    <sheet name="MDODS6" sheetId="13" r:id="rId13"/>
    <sheet name="MDODS6-" sheetId="14" r:id="rId14"/>
    <sheet name="POESS" sheetId="15" r:id="rId15"/>
    <sheet name="Sheet1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14"/>
  <c r="G11" i="14"/>
</calcChain>
</file>

<file path=xl/sharedStrings.xml><?xml version="1.0" encoding="utf-8"?>
<sst xmlns="http://schemas.openxmlformats.org/spreadsheetml/2006/main" count="432" uniqueCount="106">
  <si>
    <t>summary of measurement data of selected road section</t>
  </si>
  <si>
    <t>Existing layer thickness (mm)</t>
  </si>
  <si>
    <t>Road 1</t>
  </si>
  <si>
    <t>Road 2</t>
  </si>
  <si>
    <t>Road 3</t>
  </si>
  <si>
    <t>Road 4</t>
  </si>
  <si>
    <t>Road 5</t>
  </si>
  <si>
    <t>Road 6</t>
  </si>
  <si>
    <t xml:space="preserve">                                     ROAD NAME                                                 </t>
  </si>
  <si>
    <t>surface course</t>
  </si>
  <si>
    <t>Base course</t>
  </si>
  <si>
    <t>Sub-Base course</t>
  </si>
  <si>
    <t>Total thickness</t>
  </si>
  <si>
    <t xml:space="preserve">     Summary of profile management using Merlin</t>
  </si>
  <si>
    <t>Serial number</t>
  </si>
  <si>
    <t>Road name</t>
  </si>
  <si>
    <t>Width of Road</t>
  </si>
  <si>
    <t>Roughness on Merlin (mm)</t>
  </si>
  <si>
    <t>3.75-m</t>
  </si>
  <si>
    <t>3.75m</t>
  </si>
  <si>
    <t>7.5-m</t>
  </si>
  <si>
    <t>Summary of Measurement Details of Deflection Study of Road 1</t>
  </si>
  <si>
    <t>Chainage(m)</t>
  </si>
  <si>
    <t>Dial Guage Reading (mm)</t>
  </si>
  <si>
    <t>Initial</t>
  </si>
  <si>
    <t>Intermediate</t>
  </si>
  <si>
    <t>Final</t>
  </si>
  <si>
    <t>Rebound Deflection (mm)</t>
  </si>
  <si>
    <t xml:space="preserve">Pavement Temperature </t>
  </si>
  <si>
    <t>Temperature Correction (mm)</t>
  </si>
  <si>
    <t>Subgrade PI (%)</t>
  </si>
  <si>
    <t>Field Moisture Content (%)</t>
  </si>
  <si>
    <t>Seasonal Correction Factor</t>
  </si>
  <si>
    <t>Corrected Deflection (mm)</t>
  </si>
  <si>
    <t>Mean Deflection (mm)</t>
  </si>
  <si>
    <t>Standard Deviation (mm)</t>
  </si>
  <si>
    <t>Characteristic Deflection (mm)</t>
  </si>
  <si>
    <t>0-50</t>
  </si>
  <si>
    <t>50-100</t>
  </si>
  <si>
    <t>100-150</t>
  </si>
  <si>
    <t>150-200</t>
  </si>
  <si>
    <t>200-250</t>
  </si>
  <si>
    <t>250-300</t>
  </si>
  <si>
    <t>NP</t>
  </si>
  <si>
    <t xml:space="preserve">                                                              </t>
  </si>
  <si>
    <t xml:space="preserve">                               </t>
  </si>
  <si>
    <t xml:space="preserve">  </t>
  </si>
  <si>
    <t>Note: For correction factor code IRC:81-1997 has been reffered</t>
  </si>
  <si>
    <t xml:space="preserve">             m   </t>
  </si>
  <si>
    <t xml:space="preserve">                  d</t>
  </si>
  <si>
    <t xml:space="preserve">              DC = m + d</t>
  </si>
  <si>
    <t xml:space="preserve">                m </t>
  </si>
  <si>
    <t xml:space="preserve">                      d</t>
  </si>
  <si>
    <t xml:space="preserve">            DC = m + d</t>
  </si>
  <si>
    <t xml:space="preserve">              m </t>
  </si>
  <si>
    <t xml:space="preserve">                 d</t>
  </si>
  <si>
    <t xml:space="preserve">               DC = m + d</t>
  </si>
  <si>
    <t xml:space="preserve">                  m </t>
  </si>
  <si>
    <t xml:space="preserve">                       d</t>
  </si>
  <si>
    <t xml:space="preserve">                   d</t>
  </si>
  <si>
    <t xml:space="preserve">                 m </t>
  </si>
  <si>
    <t xml:space="preserve">                    d</t>
  </si>
  <si>
    <t>d 2</t>
  </si>
  <si>
    <t>oad 2</t>
  </si>
  <si>
    <t>ad 4</t>
  </si>
  <si>
    <t>ad5</t>
  </si>
  <si>
    <t>ad6</t>
  </si>
  <si>
    <t>d6</t>
  </si>
  <si>
    <t>S</t>
  </si>
  <si>
    <t>Properties of Existing Subgrade Soil</t>
  </si>
  <si>
    <t>Road Name</t>
  </si>
  <si>
    <t>Gravel (%)</t>
  </si>
  <si>
    <t>Sand(%)</t>
  </si>
  <si>
    <t>Silt(%)</t>
  </si>
  <si>
    <t>Clay(%)</t>
  </si>
  <si>
    <t xml:space="preserve">                   Grain size Distribution</t>
  </si>
  <si>
    <t xml:space="preserve"> Atterberg's Limits</t>
  </si>
  <si>
    <t>L.L</t>
  </si>
  <si>
    <t>P.L</t>
  </si>
  <si>
    <t>P.I</t>
  </si>
  <si>
    <r>
      <t xml:space="preserve">                                                                   </t>
    </r>
    <r>
      <rPr>
        <b/>
        <sz val="16"/>
        <color theme="1"/>
        <rFont val="Times New Roman"/>
        <family val="1"/>
      </rPr>
      <t xml:space="preserve">   Index properties                      </t>
    </r>
    <r>
      <rPr>
        <sz val="11"/>
        <color theme="1"/>
        <rFont val="Calibri"/>
        <family val="2"/>
        <scheme val="minor"/>
      </rPr>
      <t xml:space="preserve">                       </t>
    </r>
  </si>
  <si>
    <t xml:space="preserve">Strength  properties   </t>
  </si>
  <si>
    <t>OMC(%)</t>
  </si>
  <si>
    <t>MDD(%)</t>
  </si>
  <si>
    <t>CBR(%)</t>
  </si>
  <si>
    <t>Soil  classification</t>
  </si>
  <si>
    <t>I.S Classification</t>
  </si>
  <si>
    <t>HRB Classification</t>
  </si>
  <si>
    <t>NOTE: LL-Liquid limit, PL-Plastic Limit, PI-Plasticity Index, MDD-Maximum Dry Density, OMC- Optimum Moisture Content</t>
  </si>
  <si>
    <t>SM (silty Sand)</t>
  </si>
  <si>
    <t>SC(Clayey Sand)</t>
  </si>
  <si>
    <t>SM-SC (Sand with fines)</t>
  </si>
  <si>
    <t>A-3(Silty Sand)</t>
  </si>
  <si>
    <t>A-6(Clayey Sand )</t>
  </si>
  <si>
    <t>A-2-6(Silty Sand)</t>
  </si>
  <si>
    <t>A-2-4(Silty Sand)</t>
  </si>
  <si>
    <t xml:space="preserve">           -</t>
  </si>
  <si>
    <t xml:space="preserve">          -</t>
  </si>
  <si>
    <t xml:space="preserve">         NP</t>
  </si>
  <si>
    <t>300-350</t>
  </si>
  <si>
    <t>350-400</t>
  </si>
  <si>
    <t>d 3</t>
  </si>
  <si>
    <t>400-450</t>
  </si>
  <si>
    <t>500-550</t>
  </si>
  <si>
    <t>450-500</t>
  </si>
  <si>
    <t>550-600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</si>
</sst>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15" sqref="D15"/>
    </sheetView>
  </sheetViews>
  <sheetFormatPr defaultRowHeight="14.4" x14ac:dyDescent="0.3"/>
  <cols>
    <col min="1" max="1" width="40" customWidth="1"/>
    <col min="2" max="2" width="10.33203125" customWidth="1"/>
    <col min="3" max="3" width="10.88671875" customWidth="1"/>
    <col min="4" max="4" width="10.44140625" customWidth="1"/>
    <col min="5" max="5" width="10.5546875" customWidth="1"/>
    <col min="6" max="6" width="10.88671875" customWidth="1"/>
    <col min="7" max="7" width="11.44140625" customWidth="1"/>
  </cols>
  <sheetData>
    <row r="1" spans="1:7" ht="25.8" x14ac:dyDescent="0.5">
      <c r="C1" s="1" t="s">
        <v>0</v>
      </c>
    </row>
    <row r="3" spans="1:7" ht="21" x14ac:dyDescent="0.4">
      <c r="A3" s="3" t="s">
        <v>1</v>
      </c>
      <c r="B3" s="3" t="s">
        <v>8</v>
      </c>
      <c r="C3" s="3"/>
      <c r="D3" s="3"/>
      <c r="E3" s="3"/>
      <c r="F3" s="3"/>
      <c r="G3" s="3"/>
    </row>
    <row r="4" spans="1:7" ht="21" x14ac:dyDescent="0.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20.25" customHeight="1" x14ac:dyDescent="0.4">
      <c r="A5" s="2" t="s">
        <v>9</v>
      </c>
      <c r="B5" s="2">
        <v>75</v>
      </c>
      <c r="C5" s="2">
        <v>65</v>
      </c>
      <c r="D5" s="2">
        <v>70</v>
      </c>
      <c r="E5" s="2">
        <v>75</v>
      </c>
      <c r="F5" s="2">
        <v>66</v>
      </c>
      <c r="G5" s="2">
        <v>73</v>
      </c>
    </row>
    <row r="6" spans="1:7" ht="21" customHeight="1" x14ac:dyDescent="0.4">
      <c r="A6" s="2" t="s">
        <v>10</v>
      </c>
      <c r="B6" s="2">
        <v>150</v>
      </c>
      <c r="C6" s="2">
        <v>150</v>
      </c>
      <c r="D6" s="2">
        <v>120</v>
      </c>
      <c r="E6" s="2">
        <v>135</v>
      </c>
      <c r="F6" s="2">
        <v>100</v>
      </c>
      <c r="G6" s="2">
        <v>200</v>
      </c>
    </row>
    <row r="7" spans="1:7" ht="21.75" customHeight="1" x14ac:dyDescent="0.4">
      <c r="A7" s="2" t="s">
        <v>11</v>
      </c>
      <c r="B7" s="2">
        <v>180</v>
      </c>
      <c r="C7" s="2">
        <v>210</v>
      </c>
      <c r="D7" s="2">
        <v>190</v>
      </c>
      <c r="E7" s="2">
        <v>200</v>
      </c>
      <c r="F7" s="2">
        <v>120</v>
      </c>
      <c r="G7" s="2">
        <v>245</v>
      </c>
    </row>
    <row r="8" spans="1:7" ht="21.75" customHeight="1" x14ac:dyDescent="0.4">
      <c r="A8" s="2" t="s">
        <v>12</v>
      </c>
      <c r="B8" s="2">
        <v>405</v>
      </c>
      <c r="C8" s="2">
        <v>425</v>
      </c>
      <c r="D8" s="2">
        <v>380</v>
      </c>
      <c r="E8" s="2">
        <v>410</v>
      </c>
      <c r="F8" s="2">
        <v>286</v>
      </c>
      <c r="G8" s="2">
        <v>518</v>
      </c>
    </row>
    <row r="9" spans="1:7" ht="21" x14ac:dyDescent="0.4">
      <c r="A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5"/>
  <sheetViews>
    <sheetView workbookViewId="0">
      <selection activeCell="A15" sqref="A15"/>
    </sheetView>
  </sheetViews>
  <sheetFormatPr defaultRowHeight="14.4" x14ac:dyDescent="0.3"/>
  <cols>
    <col min="1" max="1" width="20.5546875" customWidth="1"/>
    <col min="2" max="2" width="13.44140625" customWidth="1"/>
    <col min="3" max="3" width="18.88671875" customWidth="1"/>
    <col min="4" max="4" width="14.33203125" customWidth="1"/>
    <col min="5" max="5" width="33.44140625" customWidth="1"/>
    <col min="6" max="6" width="34.44140625" customWidth="1"/>
    <col min="7" max="7" width="40.88671875" bestFit="1" customWidth="1"/>
    <col min="8" max="8" width="26.5546875" customWidth="1"/>
    <col min="9" max="9" width="36.6640625" customWidth="1"/>
    <col min="10" max="10" width="37" customWidth="1"/>
    <col min="11" max="11" width="37.88671875" customWidth="1"/>
    <col min="12" max="12" width="33.109375" customWidth="1"/>
    <col min="13" max="13" width="33.6640625" customWidth="1"/>
    <col min="14" max="14" width="39.33203125" customWidth="1"/>
  </cols>
  <sheetData>
    <row r="1" spans="1:14" ht="24.6" x14ac:dyDescent="0.4">
      <c r="A1" s="4" t="s">
        <v>21</v>
      </c>
      <c r="F1" s="4" t="s">
        <v>64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2">
        <v>0.65</v>
      </c>
      <c r="C4" s="2">
        <v>0.35</v>
      </c>
      <c r="D4" s="2">
        <v>0.25</v>
      </c>
      <c r="E4" s="2">
        <v>1.38</v>
      </c>
      <c r="F4" s="2">
        <v>36</v>
      </c>
      <c r="G4" s="2">
        <v>-0.01</v>
      </c>
      <c r="H4" s="2">
        <v>17</v>
      </c>
      <c r="I4" s="2">
        <v>12.8</v>
      </c>
      <c r="J4" s="2">
        <v>1.1100000000000001</v>
      </c>
      <c r="K4" s="2">
        <v>1.52</v>
      </c>
      <c r="L4" s="2"/>
      <c r="M4" s="2"/>
      <c r="N4" s="2"/>
    </row>
    <row r="5" spans="1:14" ht="21" x14ac:dyDescent="0.4">
      <c r="A5" s="6" t="s">
        <v>38</v>
      </c>
      <c r="B5" s="2">
        <v>0.75</v>
      </c>
      <c r="C5" s="2">
        <v>0.63</v>
      </c>
      <c r="D5" s="2">
        <v>0.5</v>
      </c>
      <c r="E5" s="2">
        <v>1.26</v>
      </c>
      <c r="F5" s="2">
        <v>36</v>
      </c>
      <c r="G5" s="2">
        <v>-0.01</v>
      </c>
      <c r="H5" s="2">
        <v>17</v>
      </c>
      <c r="I5" s="2">
        <v>12.8</v>
      </c>
      <c r="J5" s="2">
        <v>1.1100000000000001</v>
      </c>
      <c r="K5" s="2">
        <v>1.38</v>
      </c>
      <c r="L5" s="2"/>
      <c r="M5" s="2"/>
      <c r="N5" s="2"/>
    </row>
    <row r="6" spans="1:14" ht="21" x14ac:dyDescent="0.4">
      <c r="A6" s="6" t="s">
        <v>39</v>
      </c>
      <c r="B6" s="2">
        <v>0.95</v>
      </c>
      <c r="C6" s="2">
        <v>0.76</v>
      </c>
      <c r="D6" s="2">
        <v>0.65</v>
      </c>
      <c r="E6" s="2">
        <v>1.24</v>
      </c>
      <c r="F6" s="2">
        <v>36</v>
      </c>
      <c r="G6" s="2">
        <v>-0.01</v>
      </c>
      <c r="H6" s="2">
        <v>17</v>
      </c>
      <c r="I6" s="2">
        <v>12.8</v>
      </c>
      <c r="J6" s="2">
        <v>1.1100000000000001</v>
      </c>
      <c r="K6" s="2">
        <v>1.37</v>
      </c>
      <c r="L6" s="2"/>
      <c r="M6" s="2"/>
      <c r="N6" s="2"/>
    </row>
    <row r="7" spans="1:14" ht="21" x14ac:dyDescent="0.4">
      <c r="A7" s="6" t="s">
        <v>41</v>
      </c>
      <c r="B7" s="2">
        <v>0.98</v>
      </c>
      <c r="C7" s="2">
        <v>0.97</v>
      </c>
      <c r="D7" s="2">
        <v>0.85</v>
      </c>
      <c r="E7" s="2">
        <v>0.96</v>
      </c>
      <c r="F7" s="2">
        <v>36</v>
      </c>
      <c r="G7" s="2">
        <v>-0.01</v>
      </c>
      <c r="H7" s="2">
        <v>17</v>
      </c>
      <c r="I7" s="2">
        <v>12.8</v>
      </c>
      <c r="J7" s="2">
        <v>1.1100000000000001</v>
      </c>
      <c r="K7" s="2">
        <v>1.05</v>
      </c>
      <c r="L7" s="2"/>
      <c r="M7" s="2"/>
      <c r="N7" s="2"/>
    </row>
    <row r="8" spans="1:14" ht="21" x14ac:dyDescent="0.4">
      <c r="A8" s="6" t="s">
        <v>42</v>
      </c>
      <c r="B8" s="2">
        <v>0.75</v>
      </c>
      <c r="C8" s="2">
        <v>0.55000000000000004</v>
      </c>
      <c r="D8" s="2">
        <v>0.43</v>
      </c>
      <c r="E8" s="2">
        <v>1.34</v>
      </c>
      <c r="F8" s="2">
        <v>36</v>
      </c>
      <c r="G8" s="2">
        <v>-0.01</v>
      </c>
      <c r="H8" s="2">
        <v>17</v>
      </c>
      <c r="I8" s="2">
        <v>12.8</v>
      </c>
      <c r="J8" s="2">
        <v>1.1100000000000001</v>
      </c>
      <c r="K8" s="2">
        <v>1.47</v>
      </c>
      <c r="L8" s="2"/>
      <c r="M8" s="2"/>
      <c r="N8" s="2"/>
    </row>
    <row r="9" spans="1:14" ht="21" x14ac:dyDescent="0.4">
      <c r="A9" s="2" t="s">
        <v>99</v>
      </c>
      <c r="B9" s="2">
        <v>0.65</v>
      </c>
      <c r="C9" s="2">
        <v>0.55000000000000004</v>
      </c>
      <c r="D9" s="2">
        <v>0.4</v>
      </c>
      <c r="E9" s="2">
        <v>1.37</v>
      </c>
      <c r="F9" s="2">
        <v>36</v>
      </c>
      <c r="G9" s="2">
        <v>-0.01</v>
      </c>
      <c r="H9" s="2">
        <v>17</v>
      </c>
      <c r="I9" s="2">
        <v>12.8</v>
      </c>
      <c r="J9" s="2">
        <v>1.1100000000000001</v>
      </c>
      <c r="K9" s="2">
        <v>1.51</v>
      </c>
      <c r="L9" s="2">
        <v>1.56</v>
      </c>
      <c r="M9" s="2">
        <v>0.35</v>
      </c>
      <c r="N9" s="2">
        <v>1.91</v>
      </c>
    </row>
    <row r="10" spans="1:14" ht="21" x14ac:dyDescent="0.4">
      <c r="A10" s="6" t="s">
        <v>100</v>
      </c>
      <c r="B10" s="2">
        <v>0.91</v>
      </c>
      <c r="C10" s="2">
        <v>0.83</v>
      </c>
      <c r="D10" s="2">
        <v>0.63</v>
      </c>
      <c r="E10" s="2">
        <v>1.72</v>
      </c>
      <c r="F10" s="2">
        <v>36</v>
      </c>
      <c r="G10" s="2">
        <v>-0.01</v>
      </c>
      <c r="H10" s="2">
        <v>17</v>
      </c>
      <c r="I10" s="2">
        <v>12.8</v>
      </c>
      <c r="J10" s="2">
        <v>1.1100000000000001</v>
      </c>
      <c r="K10" s="2">
        <v>1.9</v>
      </c>
      <c r="L10" s="2"/>
      <c r="M10" s="2"/>
      <c r="N10" s="2"/>
    </row>
    <row r="11" spans="1:14" ht="21" x14ac:dyDescent="0.4">
      <c r="A11" s="6" t="s">
        <v>102</v>
      </c>
      <c r="B11" s="2">
        <v>1</v>
      </c>
      <c r="C11" s="2">
        <v>0.75</v>
      </c>
      <c r="D11" s="2">
        <v>0.6</v>
      </c>
      <c r="E11" s="2">
        <v>1.67</v>
      </c>
      <c r="F11" s="2">
        <v>36</v>
      </c>
      <c r="G11" s="2">
        <v>-0.01</v>
      </c>
      <c r="H11" s="2">
        <v>17</v>
      </c>
      <c r="I11" s="2">
        <v>12.8</v>
      </c>
      <c r="J11" s="2">
        <v>1.1100000000000001</v>
      </c>
      <c r="K11" s="2">
        <v>1.85</v>
      </c>
      <c r="L11" s="2"/>
      <c r="M11" s="2"/>
      <c r="N11" s="2"/>
    </row>
    <row r="12" spans="1:14" ht="21" x14ac:dyDescent="0.4">
      <c r="A12" s="6" t="s">
        <v>104</v>
      </c>
      <c r="B12" s="2">
        <v>0.95</v>
      </c>
      <c r="C12" s="2">
        <v>0.85</v>
      </c>
      <c r="D12" s="2">
        <v>0.69</v>
      </c>
      <c r="E12" s="2">
        <v>1.45</v>
      </c>
      <c r="F12" s="2">
        <v>36</v>
      </c>
      <c r="G12" s="2">
        <v>-0.01</v>
      </c>
      <c r="H12" s="2">
        <v>17</v>
      </c>
      <c r="I12" s="2">
        <v>12.8</v>
      </c>
      <c r="J12" s="2">
        <v>1.1100000000000001</v>
      </c>
      <c r="K12" s="2">
        <v>1.6</v>
      </c>
      <c r="L12" s="2"/>
      <c r="M12" s="2"/>
      <c r="N12" s="2"/>
    </row>
    <row r="13" spans="1:14" ht="21" x14ac:dyDescent="0.4">
      <c r="A13" s="6" t="s">
        <v>103</v>
      </c>
      <c r="B13" s="2">
        <v>0.98</v>
      </c>
      <c r="C13" s="2">
        <v>0.51</v>
      </c>
      <c r="D13" s="2">
        <v>0.47</v>
      </c>
      <c r="E13" s="2">
        <v>1.25</v>
      </c>
      <c r="F13" s="2">
        <v>36</v>
      </c>
      <c r="G13" s="2">
        <v>-0.01</v>
      </c>
      <c r="H13" s="2">
        <v>17</v>
      </c>
      <c r="I13" s="2">
        <v>12.8</v>
      </c>
      <c r="J13" s="2">
        <v>1.1100000000000001</v>
      </c>
      <c r="K13" s="2">
        <v>1.38</v>
      </c>
      <c r="L13" s="2"/>
      <c r="M13" s="2"/>
      <c r="N13" s="2"/>
    </row>
    <row r="14" spans="1:14" ht="21" x14ac:dyDescent="0.4">
      <c r="A14" s="6" t="s">
        <v>105</v>
      </c>
      <c r="B14" s="2">
        <v>0.75</v>
      </c>
      <c r="C14" s="2">
        <v>0.45</v>
      </c>
      <c r="D14" s="2">
        <v>0.25</v>
      </c>
      <c r="E14" s="2">
        <v>2.16</v>
      </c>
      <c r="F14" s="2">
        <v>36</v>
      </c>
      <c r="G14" s="2">
        <v>-0.01</v>
      </c>
      <c r="H14" s="2">
        <v>17</v>
      </c>
      <c r="I14" s="2">
        <v>12.8</v>
      </c>
      <c r="J14" s="2">
        <v>1.1100000000000001</v>
      </c>
      <c r="K14" s="2">
        <v>2.39</v>
      </c>
      <c r="L14" s="2"/>
      <c r="M14" s="2"/>
      <c r="N14" s="2"/>
    </row>
    <row r="15" spans="1:14" ht="21" x14ac:dyDescent="0.4">
      <c r="A1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tabSelected="1" workbookViewId="0">
      <selection activeCell="F1" sqref="F1"/>
    </sheetView>
  </sheetViews>
  <sheetFormatPr defaultRowHeight="14.4" x14ac:dyDescent="0.3"/>
  <cols>
    <col min="1" max="1" width="21.88671875" customWidth="1"/>
    <col min="2" max="2" width="12.88671875" customWidth="1"/>
    <col min="3" max="3" width="19" customWidth="1"/>
    <col min="4" max="4" width="12.88671875" customWidth="1"/>
    <col min="5" max="5" width="34.33203125" customWidth="1"/>
    <col min="6" max="6" width="35" customWidth="1"/>
    <col min="7" max="7" width="40.44140625" customWidth="1"/>
    <col min="8" max="8" width="25.6640625" customWidth="1"/>
    <col min="9" max="9" width="38.88671875" customWidth="1"/>
    <col min="10" max="10" width="38.5546875" customWidth="1"/>
    <col min="11" max="11" width="36.33203125" bestFit="1" customWidth="1"/>
    <col min="12" max="12" width="30.5546875" bestFit="1" customWidth="1"/>
    <col min="13" max="13" width="34.44140625" customWidth="1"/>
    <col min="14" max="14" width="41.6640625" customWidth="1"/>
  </cols>
  <sheetData>
    <row r="1" spans="1:14" ht="24.6" x14ac:dyDescent="0.4">
      <c r="A1" s="4" t="s">
        <v>21</v>
      </c>
      <c r="F1" s="4" t="s">
        <v>65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2">
        <v>0.95</v>
      </c>
      <c r="C4" s="2">
        <v>0.83</v>
      </c>
      <c r="D4" s="2">
        <v>0.65</v>
      </c>
      <c r="E4" s="2">
        <v>1.65</v>
      </c>
      <c r="F4" s="2">
        <v>32</v>
      </c>
      <c r="G4" s="2">
        <v>0.03</v>
      </c>
      <c r="H4" s="2" t="s">
        <v>43</v>
      </c>
      <c r="I4" s="2">
        <v>9.6</v>
      </c>
      <c r="J4" s="2">
        <v>1.02</v>
      </c>
      <c r="K4" s="2">
        <v>1.71</v>
      </c>
      <c r="L4" s="2"/>
      <c r="M4" s="2"/>
      <c r="N4" s="2"/>
    </row>
    <row r="5" spans="1:14" ht="21" x14ac:dyDescent="0.4">
      <c r="A5" s="6" t="s">
        <v>38</v>
      </c>
      <c r="B5" s="2">
        <v>0.99</v>
      </c>
      <c r="C5" s="2">
        <v>0.75</v>
      </c>
      <c r="D5" s="2">
        <v>0.69</v>
      </c>
      <c r="E5" s="2">
        <v>0.95</v>
      </c>
      <c r="F5" s="2">
        <v>32</v>
      </c>
      <c r="G5" s="2">
        <v>0.03</v>
      </c>
      <c r="H5" s="2" t="s">
        <v>43</v>
      </c>
      <c r="I5" s="2">
        <v>9.6</v>
      </c>
      <c r="J5" s="2">
        <v>1.02</v>
      </c>
      <c r="K5" s="2">
        <v>1</v>
      </c>
      <c r="L5" s="2"/>
      <c r="M5" s="2"/>
      <c r="N5" s="2"/>
    </row>
    <row r="6" spans="1:14" ht="21" x14ac:dyDescent="0.4">
      <c r="A6" s="6" t="s">
        <v>39</v>
      </c>
      <c r="B6" s="2">
        <v>1</v>
      </c>
      <c r="C6" s="2">
        <v>0.85</v>
      </c>
      <c r="D6" s="2">
        <v>0.7</v>
      </c>
      <c r="E6" s="2">
        <v>1.47</v>
      </c>
      <c r="F6" s="2">
        <v>32</v>
      </c>
      <c r="G6" s="2">
        <v>0.03</v>
      </c>
      <c r="H6" s="2" t="s">
        <v>43</v>
      </c>
      <c r="I6" s="2">
        <v>9.6</v>
      </c>
      <c r="J6" s="2">
        <v>1.02</v>
      </c>
      <c r="K6" s="2">
        <v>1.53</v>
      </c>
      <c r="L6" s="2">
        <v>1.28</v>
      </c>
      <c r="M6" s="2">
        <v>0.34</v>
      </c>
      <c r="N6" s="2">
        <v>1.62</v>
      </c>
    </row>
    <row r="7" spans="1:14" ht="21" x14ac:dyDescent="0.4">
      <c r="A7" s="6" t="s">
        <v>40</v>
      </c>
      <c r="B7" s="2">
        <v>0.97</v>
      </c>
      <c r="C7" s="2">
        <v>0.73</v>
      </c>
      <c r="D7" s="2">
        <v>0.68</v>
      </c>
      <c r="E7" s="2">
        <v>0.87</v>
      </c>
      <c r="F7" s="2">
        <v>32</v>
      </c>
      <c r="G7" s="2">
        <v>0.03</v>
      </c>
      <c r="H7" s="2" t="s">
        <v>43</v>
      </c>
      <c r="I7" s="2">
        <v>9.6</v>
      </c>
      <c r="J7" s="2">
        <v>1.02</v>
      </c>
      <c r="K7" s="2">
        <v>0.92</v>
      </c>
      <c r="L7" s="2"/>
      <c r="M7" s="2"/>
      <c r="N7" s="2"/>
    </row>
    <row r="8" spans="1:14" ht="21" x14ac:dyDescent="0.4">
      <c r="A8" s="6" t="s">
        <v>41</v>
      </c>
      <c r="B8" s="2">
        <v>0.93</v>
      </c>
      <c r="C8" s="2">
        <v>0.62</v>
      </c>
      <c r="D8" s="2">
        <v>0.55000000000000004</v>
      </c>
      <c r="E8" s="2">
        <v>1.17</v>
      </c>
      <c r="F8" s="2">
        <v>32</v>
      </c>
      <c r="G8" s="2">
        <v>0.03</v>
      </c>
      <c r="H8" s="2" t="s">
        <v>43</v>
      </c>
      <c r="I8" s="2">
        <v>9.6</v>
      </c>
      <c r="J8" s="2">
        <v>1.02</v>
      </c>
      <c r="K8" s="2">
        <v>1.22</v>
      </c>
      <c r="L8" s="2"/>
      <c r="M8" s="2"/>
      <c r="N8" s="2"/>
    </row>
    <row r="9" spans="1:14" ht="21" x14ac:dyDescent="0.4">
      <c r="A9" s="6"/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"/>
  <sheetViews>
    <sheetView workbookViewId="0">
      <selection activeCell="E7" sqref="E7"/>
    </sheetView>
  </sheetViews>
  <sheetFormatPr defaultRowHeight="14.4" x14ac:dyDescent="0.3"/>
  <cols>
    <col min="1" max="1" width="19.44140625" customWidth="1"/>
    <col min="2" max="2" width="12.109375" customWidth="1"/>
    <col min="3" max="3" width="19.5546875" customWidth="1"/>
    <col min="4" max="4" width="15" customWidth="1"/>
    <col min="5" max="5" width="34.44140625" customWidth="1"/>
    <col min="6" max="6" width="32.6640625" customWidth="1"/>
    <col min="7" max="7" width="40.88671875" bestFit="1" customWidth="1"/>
    <col min="8" max="8" width="24.5546875" customWidth="1"/>
    <col min="9" max="9" width="38.109375" customWidth="1"/>
    <col min="10" max="10" width="37.88671875" customWidth="1"/>
    <col min="11" max="11" width="36.33203125" bestFit="1" customWidth="1"/>
    <col min="12" max="12" width="32.5546875" customWidth="1"/>
    <col min="13" max="13" width="36.5546875" customWidth="1"/>
    <col min="14" max="14" width="42.44140625" customWidth="1"/>
  </cols>
  <sheetData>
    <row r="1" spans="1:14" ht="24.6" x14ac:dyDescent="0.4">
      <c r="A1" s="4" t="s">
        <v>21</v>
      </c>
      <c r="F1" s="4" t="s">
        <v>65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2">
        <v>0.9</v>
      </c>
      <c r="C4" s="2">
        <v>0.79</v>
      </c>
      <c r="D4" s="2">
        <v>0.51</v>
      </c>
      <c r="E4" s="2">
        <v>2.41</v>
      </c>
      <c r="F4" s="2">
        <v>32</v>
      </c>
      <c r="G4" s="2">
        <v>0.03</v>
      </c>
      <c r="H4" s="2" t="s">
        <v>43</v>
      </c>
      <c r="I4" s="2">
        <v>9.6</v>
      </c>
      <c r="J4" s="2">
        <v>1.02</v>
      </c>
      <c r="K4" s="2">
        <v>2.4900000000000002</v>
      </c>
      <c r="L4" s="2"/>
      <c r="M4" s="2"/>
      <c r="N4" s="2"/>
    </row>
    <row r="5" spans="1:14" ht="21" x14ac:dyDescent="0.4">
      <c r="A5" s="6" t="s">
        <v>38</v>
      </c>
      <c r="B5" s="2">
        <v>0.88</v>
      </c>
      <c r="C5" s="2">
        <v>0.72</v>
      </c>
      <c r="D5" s="2">
        <v>0.7</v>
      </c>
      <c r="E5" s="2">
        <v>0.36</v>
      </c>
      <c r="F5" s="2">
        <v>32</v>
      </c>
      <c r="G5" s="2">
        <v>0.03</v>
      </c>
      <c r="H5" s="2" t="s">
        <v>43</v>
      </c>
      <c r="I5" s="2">
        <v>9.6</v>
      </c>
      <c r="J5" s="2">
        <v>1.02</v>
      </c>
      <c r="K5" s="2">
        <v>0.4</v>
      </c>
      <c r="L5" s="2"/>
      <c r="M5" s="2"/>
      <c r="N5" s="2"/>
    </row>
    <row r="6" spans="1:14" ht="21" x14ac:dyDescent="0.4">
      <c r="A6" s="6" t="s">
        <v>39</v>
      </c>
      <c r="B6" s="2">
        <v>0.96</v>
      </c>
      <c r="C6" s="2">
        <v>0.89</v>
      </c>
      <c r="D6" s="2">
        <v>0.87</v>
      </c>
      <c r="E6" s="2">
        <v>0.18</v>
      </c>
      <c r="F6" s="2">
        <v>32</v>
      </c>
      <c r="G6" s="2">
        <v>0.03</v>
      </c>
      <c r="H6" s="2" t="s">
        <v>43</v>
      </c>
      <c r="I6" s="2">
        <v>9.6</v>
      </c>
      <c r="J6" s="2">
        <v>1.02</v>
      </c>
      <c r="K6" s="2">
        <v>0.21</v>
      </c>
      <c r="L6" s="2">
        <v>0.81</v>
      </c>
      <c r="M6" s="2">
        <v>0.94</v>
      </c>
      <c r="N6" s="2">
        <v>1.76</v>
      </c>
    </row>
    <row r="7" spans="1:14" ht="21" x14ac:dyDescent="0.4">
      <c r="A7" s="6" t="s">
        <v>40</v>
      </c>
      <c r="B7" s="2">
        <v>0.98</v>
      </c>
      <c r="C7" s="2">
        <v>0.97</v>
      </c>
      <c r="D7" s="2">
        <v>0.91</v>
      </c>
      <c r="E7" s="2">
        <v>0.49</v>
      </c>
      <c r="F7" s="2">
        <v>32</v>
      </c>
      <c r="G7" s="2">
        <v>0.03</v>
      </c>
      <c r="H7" s="2" t="s">
        <v>43</v>
      </c>
      <c r="I7" s="2">
        <v>9.6</v>
      </c>
      <c r="J7" s="2">
        <v>1.02</v>
      </c>
      <c r="K7" s="2">
        <v>0.53</v>
      </c>
      <c r="L7" s="2"/>
      <c r="M7" s="2"/>
      <c r="N7" s="2"/>
    </row>
    <row r="8" spans="1:14" ht="21" x14ac:dyDescent="0.4">
      <c r="A8" s="6" t="s">
        <v>41</v>
      </c>
      <c r="B8" s="2">
        <v>0.93</v>
      </c>
      <c r="C8" s="2">
        <v>0.89</v>
      </c>
      <c r="D8" s="2">
        <v>0.85</v>
      </c>
      <c r="E8" s="2">
        <v>0.39</v>
      </c>
      <c r="F8" s="2">
        <v>32</v>
      </c>
      <c r="G8" s="2">
        <v>0.03</v>
      </c>
      <c r="H8" s="2" t="s">
        <v>43</v>
      </c>
      <c r="I8" s="2">
        <v>9.6</v>
      </c>
      <c r="J8" s="2">
        <v>1.02</v>
      </c>
      <c r="K8" s="2">
        <v>0.43</v>
      </c>
      <c r="L8" s="2"/>
      <c r="M8" s="2"/>
      <c r="N8" s="2"/>
    </row>
    <row r="9" spans="1:14" ht="21" x14ac:dyDescent="0.4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x14ac:dyDescent="0.4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x14ac:dyDescent="0.4">
      <c r="A11" s="6" t="s">
        <v>47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>
      <selection activeCell="E16" sqref="E16"/>
    </sheetView>
  </sheetViews>
  <sheetFormatPr defaultRowHeight="14.4" x14ac:dyDescent="0.3"/>
  <cols>
    <col min="1" max="1" width="19.88671875" customWidth="1"/>
    <col min="2" max="2" width="14.88671875" customWidth="1"/>
    <col min="3" max="3" width="20.109375" customWidth="1"/>
    <col min="4" max="4" width="12.6640625" customWidth="1"/>
    <col min="5" max="5" width="34.5546875" customWidth="1"/>
    <col min="6" max="6" width="33.44140625" customWidth="1"/>
    <col min="7" max="7" width="42.109375" customWidth="1"/>
    <col min="8" max="8" width="26.109375" customWidth="1"/>
    <col min="9" max="9" width="37.109375" customWidth="1"/>
    <col min="10" max="10" width="38.5546875" customWidth="1"/>
    <col min="11" max="11" width="36.33203125" bestFit="1" customWidth="1"/>
    <col min="12" max="12" width="32.33203125" customWidth="1"/>
    <col min="13" max="13" width="33.33203125" customWidth="1"/>
    <col min="14" max="14" width="44.109375" customWidth="1"/>
  </cols>
  <sheetData>
    <row r="1" spans="1:14" ht="24.6" x14ac:dyDescent="0.4">
      <c r="C1" s="4" t="s">
        <v>21</v>
      </c>
      <c r="G1" s="4" t="s">
        <v>66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6">
        <v>1</v>
      </c>
      <c r="C4" s="6">
        <v>0.68</v>
      </c>
      <c r="D4" s="6">
        <v>0.63</v>
      </c>
      <c r="E4" s="6">
        <v>1.03</v>
      </c>
      <c r="F4" s="6">
        <v>38</v>
      </c>
      <c r="G4" s="6">
        <v>-0.03</v>
      </c>
      <c r="H4" s="6">
        <v>7</v>
      </c>
      <c r="I4" s="6">
        <v>9.4</v>
      </c>
      <c r="J4" s="6">
        <v>1.02</v>
      </c>
      <c r="K4" s="6">
        <v>1.02</v>
      </c>
      <c r="L4" s="6"/>
      <c r="M4" s="6"/>
      <c r="N4" s="6"/>
    </row>
    <row r="5" spans="1:14" ht="21" x14ac:dyDescent="0.4">
      <c r="A5" s="6" t="s">
        <v>38</v>
      </c>
      <c r="B5" s="6">
        <v>0.95</v>
      </c>
      <c r="C5" s="6">
        <v>0.55000000000000004</v>
      </c>
      <c r="D5" s="6">
        <v>0.5</v>
      </c>
      <c r="E5" s="6">
        <v>1.19</v>
      </c>
      <c r="F5" s="6">
        <v>38</v>
      </c>
      <c r="G5" s="6">
        <v>-0.03</v>
      </c>
      <c r="H5" s="6">
        <v>7</v>
      </c>
      <c r="I5" s="6">
        <v>9.4</v>
      </c>
      <c r="J5" s="6">
        <v>1.02</v>
      </c>
      <c r="K5" s="6">
        <v>1.18</v>
      </c>
      <c r="L5" s="6"/>
      <c r="M5" s="6"/>
      <c r="N5" s="6"/>
    </row>
    <row r="6" spans="1:14" ht="21" x14ac:dyDescent="0.4">
      <c r="A6" s="6" t="s">
        <v>39</v>
      </c>
      <c r="B6" s="6">
        <v>0.89</v>
      </c>
      <c r="C6" s="6">
        <v>0.81</v>
      </c>
      <c r="D6" s="6">
        <v>0.76</v>
      </c>
      <c r="E6" s="6">
        <v>0.55000000000000004</v>
      </c>
      <c r="F6" s="6">
        <v>38</v>
      </c>
      <c r="G6" s="6">
        <v>-0.03</v>
      </c>
      <c r="H6" s="6">
        <v>7</v>
      </c>
      <c r="I6" s="6">
        <v>9.4</v>
      </c>
      <c r="J6" s="6">
        <v>1.02</v>
      </c>
      <c r="K6" s="6">
        <v>0.53</v>
      </c>
      <c r="L6" s="6">
        <v>0.72</v>
      </c>
      <c r="M6" s="6">
        <v>0.32</v>
      </c>
      <c r="N6" s="6">
        <v>1.04</v>
      </c>
    </row>
    <row r="7" spans="1:14" ht="21" x14ac:dyDescent="0.4">
      <c r="A7" s="6" t="s">
        <v>40</v>
      </c>
      <c r="B7" s="6">
        <v>0.97</v>
      </c>
      <c r="C7" s="6">
        <v>0.78</v>
      </c>
      <c r="D7" s="6">
        <v>0.75</v>
      </c>
      <c r="E7" s="6">
        <v>0.61</v>
      </c>
      <c r="F7" s="6">
        <v>38</v>
      </c>
      <c r="G7" s="6">
        <v>-0.03</v>
      </c>
      <c r="H7" s="6">
        <v>7</v>
      </c>
      <c r="I7" s="6">
        <v>9.4</v>
      </c>
      <c r="J7" s="6">
        <v>1.02</v>
      </c>
      <c r="K7" s="6">
        <v>0.6</v>
      </c>
      <c r="L7" s="6"/>
      <c r="M7" s="6"/>
      <c r="N7" s="6"/>
    </row>
    <row r="8" spans="1:14" ht="21" x14ac:dyDescent="0.4">
      <c r="A8" s="6" t="s">
        <v>41</v>
      </c>
      <c r="B8" s="6">
        <v>0.7</v>
      </c>
      <c r="C8" s="6">
        <v>0.38</v>
      </c>
      <c r="D8" s="6">
        <v>0.31</v>
      </c>
      <c r="E8" s="6">
        <v>1.19</v>
      </c>
      <c r="F8" s="6">
        <v>38</v>
      </c>
      <c r="G8" s="6">
        <v>-0.03</v>
      </c>
      <c r="H8" s="6">
        <v>7</v>
      </c>
      <c r="I8" s="6">
        <v>9.4</v>
      </c>
      <c r="J8" s="6">
        <v>1.02</v>
      </c>
      <c r="K8" s="6">
        <v>1.18</v>
      </c>
      <c r="L8" s="6"/>
      <c r="M8" s="6"/>
      <c r="N8" s="6"/>
    </row>
    <row r="9" spans="1:14" ht="21" x14ac:dyDescent="0.4">
      <c r="A9" s="6" t="s">
        <v>42</v>
      </c>
      <c r="B9" s="6">
        <v>0.78</v>
      </c>
      <c r="C9" s="6">
        <v>0.63</v>
      </c>
      <c r="D9" s="6">
        <v>0.57999999999999996</v>
      </c>
      <c r="E9" s="6">
        <v>0.69</v>
      </c>
      <c r="F9" s="6">
        <v>38</v>
      </c>
      <c r="G9" s="6">
        <v>-0.03</v>
      </c>
      <c r="H9" s="6">
        <v>7</v>
      </c>
      <c r="I9" s="6">
        <v>9.4</v>
      </c>
      <c r="J9" s="6">
        <v>1.02</v>
      </c>
      <c r="K9" s="6">
        <v>0.67</v>
      </c>
      <c r="L9" s="6"/>
      <c r="M9" s="6"/>
      <c r="N9" s="6"/>
    </row>
    <row r="10" spans="1:14" ht="21" x14ac:dyDescent="0.4">
      <c r="A10" s="6" t="s">
        <v>99</v>
      </c>
      <c r="B10" s="6">
        <v>0.88</v>
      </c>
      <c r="C10" s="6">
        <v>0.71</v>
      </c>
      <c r="D10" s="6">
        <v>0.69</v>
      </c>
      <c r="E10" s="6">
        <v>0.38</v>
      </c>
      <c r="F10" s="6">
        <v>38</v>
      </c>
      <c r="G10" s="6">
        <v>-0.03</v>
      </c>
      <c r="H10" s="6">
        <v>7</v>
      </c>
      <c r="I10" s="6">
        <v>9.4</v>
      </c>
      <c r="J10" s="6">
        <v>1.02</v>
      </c>
      <c r="K10" s="6">
        <v>0.36</v>
      </c>
      <c r="L10" s="6"/>
      <c r="M10" s="6"/>
      <c r="N10" s="6"/>
    </row>
    <row r="11" spans="1:14" ht="21" x14ac:dyDescent="0.4">
      <c r="A11" s="6" t="s">
        <v>100</v>
      </c>
      <c r="B11" s="6">
        <v>0.7</v>
      </c>
      <c r="C11" s="6">
        <v>0.59</v>
      </c>
      <c r="D11" s="6">
        <v>0.56999999999999995</v>
      </c>
      <c r="E11" s="6">
        <v>0.26</v>
      </c>
      <c r="F11" s="6">
        <v>38</v>
      </c>
      <c r="G11" s="6">
        <v>-0.03</v>
      </c>
      <c r="H11" s="6">
        <v>7</v>
      </c>
      <c r="I11" s="6">
        <v>9.4</v>
      </c>
      <c r="J11" s="6">
        <v>1.02</v>
      </c>
      <c r="K11" s="6">
        <v>0.23</v>
      </c>
      <c r="L11" s="6"/>
      <c r="M11" s="6"/>
      <c r="N11" s="6"/>
    </row>
    <row r="13" spans="1:14" ht="21" x14ac:dyDescent="0.4">
      <c r="A13" s="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topLeftCell="B1" workbookViewId="0">
      <selection activeCell="M8" sqref="M8"/>
    </sheetView>
  </sheetViews>
  <sheetFormatPr defaultRowHeight="14.4" x14ac:dyDescent="0.3"/>
  <cols>
    <col min="1" max="1" width="21.109375" customWidth="1"/>
    <col min="2" max="2" width="13.88671875" customWidth="1"/>
    <col min="3" max="3" width="19.109375" customWidth="1"/>
    <col min="4" max="4" width="14.44140625" customWidth="1"/>
    <col min="5" max="5" width="34" customWidth="1"/>
    <col min="6" max="6" width="32.5546875" customWidth="1"/>
    <col min="7" max="7" width="41.33203125" customWidth="1"/>
    <col min="8" max="8" width="23.109375" bestFit="1" customWidth="1"/>
    <col min="9" max="9" width="36.5546875" customWidth="1"/>
    <col min="10" max="11" width="37.88671875" customWidth="1"/>
    <col min="12" max="12" width="33.44140625" customWidth="1"/>
    <col min="13" max="13" width="34.44140625" bestFit="1" customWidth="1"/>
    <col min="14" max="14" width="43.6640625" customWidth="1"/>
  </cols>
  <sheetData>
    <row r="1" spans="1:14" ht="24.6" x14ac:dyDescent="0.4">
      <c r="A1" s="4" t="s">
        <v>21</v>
      </c>
      <c r="F1" s="4" t="s">
        <v>67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6">
        <v>0.85</v>
      </c>
      <c r="C4" s="6">
        <v>0.63</v>
      </c>
      <c r="D4" s="6">
        <v>0.59</v>
      </c>
      <c r="E4" s="6">
        <v>0.75</v>
      </c>
      <c r="F4" s="6">
        <v>38</v>
      </c>
      <c r="G4" s="6">
        <v>-0.03</v>
      </c>
      <c r="H4" s="6">
        <v>7</v>
      </c>
      <c r="I4" s="6">
        <v>9.4</v>
      </c>
      <c r="J4" s="6">
        <v>1.02</v>
      </c>
      <c r="K4" s="6">
        <v>0.74</v>
      </c>
    </row>
    <row r="5" spans="1:14" ht="21" x14ac:dyDescent="0.4">
      <c r="A5" s="6" t="s">
        <v>38</v>
      </c>
      <c r="B5" s="6">
        <v>1</v>
      </c>
      <c r="C5" s="6">
        <v>0.67</v>
      </c>
      <c r="D5" s="6">
        <v>0.56999999999999995</v>
      </c>
      <c r="E5" s="6">
        <v>1.44</v>
      </c>
      <c r="F5" s="6">
        <v>38</v>
      </c>
      <c r="G5" s="6">
        <v>-0.03</v>
      </c>
      <c r="H5" s="6">
        <v>7</v>
      </c>
      <c r="I5" s="6">
        <v>9.4</v>
      </c>
      <c r="J5" s="6">
        <v>1.02</v>
      </c>
      <c r="K5" s="6">
        <v>1.44</v>
      </c>
    </row>
    <row r="6" spans="1:14" ht="21" x14ac:dyDescent="0.4">
      <c r="A6" s="6" t="s">
        <v>39</v>
      </c>
      <c r="B6" s="6">
        <v>0.89</v>
      </c>
      <c r="C6" s="6">
        <v>0.76</v>
      </c>
      <c r="D6" s="6">
        <v>0.71</v>
      </c>
      <c r="E6" s="5">
        <v>0.65</v>
      </c>
      <c r="F6" s="6">
        <v>38</v>
      </c>
      <c r="G6" s="6">
        <v>-0.03</v>
      </c>
      <c r="H6" s="6">
        <v>7</v>
      </c>
      <c r="I6" s="6">
        <v>9.4</v>
      </c>
      <c r="J6" s="6">
        <v>1.02</v>
      </c>
      <c r="K6" s="6">
        <v>0.63</v>
      </c>
    </row>
    <row r="7" spans="1:14" ht="21" x14ac:dyDescent="0.4">
      <c r="A7" s="6" t="s">
        <v>40</v>
      </c>
      <c r="B7" s="6">
        <v>0.97</v>
      </c>
      <c r="C7" s="6">
        <v>0.78</v>
      </c>
      <c r="D7" s="6">
        <v>0.75</v>
      </c>
      <c r="E7" s="6">
        <v>0.61</v>
      </c>
      <c r="F7" s="6">
        <v>38</v>
      </c>
      <c r="G7" s="6">
        <v>-0.03</v>
      </c>
      <c r="H7" s="6">
        <v>7</v>
      </c>
      <c r="I7" s="6">
        <v>9.4</v>
      </c>
      <c r="J7" s="6">
        <v>1.02</v>
      </c>
      <c r="K7" s="6">
        <v>0.6</v>
      </c>
      <c r="L7" s="6">
        <v>0.84</v>
      </c>
      <c r="M7" s="6">
        <v>0.35</v>
      </c>
      <c r="N7" s="6">
        <v>1.19</v>
      </c>
    </row>
    <row r="8" spans="1:14" ht="21" x14ac:dyDescent="0.4">
      <c r="A8" s="6" t="s">
        <v>41</v>
      </c>
      <c r="B8" s="6">
        <v>0.98</v>
      </c>
      <c r="C8" s="6">
        <v>0.97</v>
      </c>
      <c r="D8" s="6">
        <v>0.85</v>
      </c>
      <c r="E8" s="6">
        <v>0.96</v>
      </c>
      <c r="F8" s="6">
        <v>38</v>
      </c>
      <c r="G8" s="6">
        <f>G7-0.03</f>
        <v>-0.06</v>
      </c>
      <c r="H8" s="6">
        <v>7</v>
      </c>
      <c r="I8" s="6">
        <v>9.4</v>
      </c>
      <c r="J8" s="6">
        <v>1.02</v>
      </c>
      <c r="K8" s="6">
        <v>0.95</v>
      </c>
    </row>
    <row r="9" spans="1:14" ht="21" x14ac:dyDescent="0.4">
      <c r="A9" s="6" t="s">
        <v>42</v>
      </c>
      <c r="B9" s="6">
        <v>0.88</v>
      </c>
      <c r="C9" s="6">
        <v>0.7</v>
      </c>
      <c r="D9" s="6">
        <v>0.63</v>
      </c>
      <c r="E9" s="6">
        <v>0.91</v>
      </c>
      <c r="F9" s="6">
        <v>38</v>
      </c>
      <c r="G9" s="6">
        <v>-0.03</v>
      </c>
      <c r="H9" s="6">
        <v>7</v>
      </c>
      <c r="I9" s="6">
        <v>9.4</v>
      </c>
      <c r="J9" s="6">
        <v>1.02</v>
      </c>
      <c r="K9" s="6">
        <v>0.89</v>
      </c>
    </row>
    <row r="10" spans="1:14" ht="21" x14ac:dyDescent="0.4">
      <c r="A10" s="6" t="s">
        <v>99</v>
      </c>
      <c r="B10" s="6">
        <v>0.65</v>
      </c>
      <c r="C10" s="6">
        <v>0.51</v>
      </c>
      <c r="D10" s="6">
        <v>0.4</v>
      </c>
      <c r="E10" s="6">
        <v>1.1399999999999999</v>
      </c>
      <c r="F10" s="6">
        <v>38</v>
      </c>
      <c r="G10" s="6">
        <v>-0.03</v>
      </c>
      <c r="H10" s="6">
        <v>7</v>
      </c>
      <c r="I10" s="6">
        <v>9.4</v>
      </c>
      <c r="J10" s="6">
        <v>1.02</v>
      </c>
      <c r="K10" s="6">
        <v>1.1299999999999999</v>
      </c>
    </row>
    <row r="11" spans="1:14" ht="21" x14ac:dyDescent="0.4">
      <c r="A11" s="6" t="s">
        <v>100</v>
      </c>
      <c r="B11" s="6">
        <v>0.91</v>
      </c>
      <c r="C11" s="6">
        <v>0.83</v>
      </c>
      <c r="D11" s="6">
        <v>0.8</v>
      </c>
      <c r="E11" s="6">
        <v>0.39</v>
      </c>
      <c r="F11" s="6">
        <v>38</v>
      </c>
      <c r="G11" s="6">
        <f>G10-0.03</f>
        <v>-0.06</v>
      </c>
      <c r="H11" s="6">
        <v>7</v>
      </c>
      <c r="I11" s="6">
        <v>9.4</v>
      </c>
      <c r="J11" s="6">
        <v>1.02</v>
      </c>
      <c r="K11" s="6">
        <v>0.37</v>
      </c>
    </row>
    <row r="13" spans="1:14" ht="21" x14ac:dyDescent="0.4">
      <c r="A13" s="6" t="s">
        <v>47</v>
      </c>
      <c r="B13" s="6"/>
      <c r="C13" s="6"/>
      <c r="D13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H5" sqref="H5"/>
    </sheetView>
  </sheetViews>
  <sheetFormatPr defaultRowHeight="14.4" x14ac:dyDescent="0.3"/>
  <cols>
    <col min="1" max="1" width="16.44140625" customWidth="1"/>
    <col min="2" max="2" width="16.33203125" customWidth="1"/>
    <col min="3" max="3" width="13" customWidth="1"/>
    <col min="4" max="4" width="12.5546875" customWidth="1"/>
    <col min="5" max="5" width="13.109375" customWidth="1"/>
    <col min="6" max="6" width="10.88671875" customWidth="1"/>
    <col min="7" max="8" width="11.5546875" customWidth="1"/>
    <col min="9" max="9" width="14.33203125" customWidth="1"/>
    <col min="10" max="10" width="13.6640625" customWidth="1"/>
    <col min="11" max="11" width="13.44140625" customWidth="1"/>
    <col min="12" max="12" width="32.88671875" customWidth="1"/>
    <col min="13" max="13" width="25.33203125" customWidth="1"/>
  </cols>
  <sheetData>
    <row r="1" spans="1:13" ht="24.6" x14ac:dyDescent="0.4">
      <c r="A1" s="4" t="s">
        <v>69</v>
      </c>
    </row>
    <row r="2" spans="1:13" ht="20.399999999999999" x14ac:dyDescent="0.35">
      <c r="A2" s="5" t="s">
        <v>70</v>
      </c>
      <c r="B2" t="s">
        <v>80</v>
      </c>
      <c r="I2" s="5" t="s">
        <v>81</v>
      </c>
      <c r="L2" s="5" t="s">
        <v>85</v>
      </c>
    </row>
    <row r="3" spans="1:13" ht="21" x14ac:dyDescent="0.4">
      <c r="B3" s="5" t="s">
        <v>75</v>
      </c>
      <c r="F3" s="5" t="s">
        <v>76</v>
      </c>
      <c r="I3" s="2"/>
    </row>
    <row r="4" spans="1:13" ht="20.399999999999999" x14ac:dyDescent="0.35">
      <c r="B4" s="5" t="s">
        <v>71</v>
      </c>
      <c r="C4" s="5" t="s">
        <v>72</v>
      </c>
      <c r="D4" s="5" t="s">
        <v>73</v>
      </c>
      <c r="E4" s="5" t="s">
        <v>74</v>
      </c>
      <c r="F4" s="5" t="s">
        <v>77</v>
      </c>
      <c r="G4" s="5" t="s">
        <v>78</v>
      </c>
      <c r="H4" s="5" t="s">
        <v>79</v>
      </c>
      <c r="I4" s="5" t="s">
        <v>82</v>
      </c>
      <c r="J4" s="5" t="s">
        <v>83</v>
      </c>
      <c r="K4" s="5" t="s">
        <v>84</v>
      </c>
      <c r="L4" s="5" t="s">
        <v>86</v>
      </c>
      <c r="M4" s="5" t="s">
        <v>87</v>
      </c>
    </row>
    <row r="5" spans="1:13" ht="21" x14ac:dyDescent="0.4">
      <c r="A5" s="5" t="s">
        <v>2</v>
      </c>
      <c r="B5" s="6">
        <v>4</v>
      </c>
      <c r="C5" s="6">
        <v>68</v>
      </c>
      <c r="D5" s="6">
        <v>22</v>
      </c>
      <c r="E5" s="6">
        <v>6</v>
      </c>
      <c r="F5" s="6" t="s">
        <v>96</v>
      </c>
      <c r="G5" s="6" t="s">
        <v>98</v>
      </c>
      <c r="H5" s="6" t="s">
        <v>98</v>
      </c>
      <c r="I5" s="6">
        <v>11</v>
      </c>
      <c r="J5" s="6">
        <v>2</v>
      </c>
      <c r="K5" s="6">
        <v>6</v>
      </c>
      <c r="L5" s="6" t="s">
        <v>89</v>
      </c>
      <c r="M5" s="6" t="s">
        <v>92</v>
      </c>
    </row>
    <row r="6" spans="1:13" ht="21" x14ac:dyDescent="0.4">
      <c r="A6" s="5" t="s">
        <v>3</v>
      </c>
      <c r="B6" s="6">
        <v>1</v>
      </c>
      <c r="C6" s="6">
        <v>54</v>
      </c>
      <c r="D6" s="6">
        <v>33</v>
      </c>
      <c r="E6" s="6">
        <v>12</v>
      </c>
      <c r="F6" s="6">
        <v>32</v>
      </c>
      <c r="G6" s="6">
        <v>14</v>
      </c>
      <c r="H6" s="6">
        <v>18</v>
      </c>
      <c r="I6" s="6">
        <v>12</v>
      </c>
      <c r="J6" s="6">
        <v>1.97</v>
      </c>
      <c r="K6" s="6">
        <v>2</v>
      </c>
      <c r="L6" s="6" t="s">
        <v>90</v>
      </c>
      <c r="M6" s="6" t="s">
        <v>93</v>
      </c>
    </row>
    <row r="7" spans="1:13" ht="21" x14ac:dyDescent="0.4">
      <c r="A7" s="5" t="s">
        <v>4</v>
      </c>
      <c r="B7" s="6">
        <v>4</v>
      </c>
      <c r="C7" s="6">
        <v>53</v>
      </c>
      <c r="D7" s="6">
        <v>31</v>
      </c>
      <c r="E7" s="6">
        <v>12</v>
      </c>
      <c r="F7" s="6">
        <v>34</v>
      </c>
      <c r="G7" s="6">
        <v>18</v>
      </c>
      <c r="H7" s="6">
        <v>16</v>
      </c>
      <c r="I7" s="6">
        <v>13</v>
      </c>
      <c r="J7" s="6">
        <v>1.94</v>
      </c>
      <c r="K7" s="6">
        <v>2</v>
      </c>
      <c r="L7" s="6" t="s">
        <v>90</v>
      </c>
      <c r="M7" s="6" t="s">
        <v>93</v>
      </c>
    </row>
    <row r="8" spans="1:13" ht="21" x14ac:dyDescent="0.4">
      <c r="A8" s="5" t="s">
        <v>5</v>
      </c>
      <c r="B8" s="6">
        <v>6</v>
      </c>
      <c r="C8" s="6">
        <v>67</v>
      </c>
      <c r="D8" s="6">
        <v>20</v>
      </c>
      <c r="E8" s="6">
        <v>7</v>
      </c>
      <c r="F8" s="6">
        <v>35</v>
      </c>
      <c r="G8" s="6">
        <v>19</v>
      </c>
      <c r="H8" s="6">
        <v>17</v>
      </c>
      <c r="I8" s="6">
        <v>11.32</v>
      </c>
      <c r="J8" s="6">
        <v>1.98</v>
      </c>
      <c r="K8" s="6">
        <v>5</v>
      </c>
      <c r="L8" s="6" t="s">
        <v>90</v>
      </c>
      <c r="M8" s="6" t="s">
        <v>94</v>
      </c>
    </row>
    <row r="9" spans="1:13" ht="21" x14ac:dyDescent="0.4">
      <c r="A9" s="5" t="s">
        <v>6</v>
      </c>
      <c r="B9" s="6">
        <v>3</v>
      </c>
      <c r="C9" s="6">
        <v>74</v>
      </c>
      <c r="D9" s="6">
        <v>13</v>
      </c>
      <c r="E9" s="6">
        <v>10</v>
      </c>
      <c r="F9" s="6" t="s">
        <v>97</v>
      </c>
      <c r="G9" s="6" t="s">
        <v>98</v>
      </c>
      <c r="H9" s="6" t="s">
        <v>98</v>
      </c>
      <c r="I9" s="6">
        <v>8.4</v>
      </c>
      <c r="J9" s="6">
        <v>2.02</v>
      </c>
      <c r="K9" s="6">
        <v>10</v>
      </c>
      <c r="L9" s="6" t="s">
        <v>89</v>
      </c>
      <c r="M9" s="6" t="s">
        <v>92</v>
      </c>
    </row>
    <row r="10" spans="1:13" ht="21" x14ac:dyDescent="0.4">
      <c r="A10" s="5" t="s">
        <v>7</v>
      </c>
      <c r="B10" s="6">
        <v>3</v>
      </c>
      <c r="C10" s="6">
        <v>66</v>
      </c>
      <c r="D10" s="6">
        <v>18</v>
      </c>
      <c r="E10" s="6">
        <v>13</v>
      </c>
      <c r="F10" s="6">
        <v>19</v>
      </c>
      <c r="G10" s="6">
        <v>12</v>
      </c>
      <c r="H10" s="6">
        <v>7</v>
      </c>
      <c r="I10" s="6">
        <v>8.6</v>
      </c>
      <c r="J10" s="6">
        <v>2.15</v>
      </c>
      <c r="K10" s="6">
        <v>4</v>
      </c>
      <c r="L10" s="6" t="s">
        <v>91</v>
      </c>
      <c r="M10" s="6" t="s">
        <v>95</v>
      </c>
    </row>
    <row r="12" spans="1:13" ht="21" x14ac:dyDescent="0.4">
      <c r="A12" s="6" t="s">
        <v>88</v>
      </c>
    </row>
    <row r="25" spans="10:10" x14ac:dyDescent="0.3">
      <c r="J25" t="s">
        <v>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4" sqref="D4"/>
    </sheetView>
  </sheetViews>
  <sheetFormatPr defaultRowHeight="21" x14ac:dyDescent="0.4"/>
  <cols>
    <col min="1" max="1" width="19.33203125" customWidth="1"/>
    <col min="2" max="2" width="17.88671875" customWidth="1"/>
    <col min="3" max="3" width="22.109375" customWidth="1"/>
    <col min="4" max="4" width="37.6640625" customWidth="1"/>
    <col min="5" max="5" width="9.109375" style="6"/>
  </cols>
  <sheetData>
    <row r="1" spans="1:4" ht="24.6" x14ac:dyDescent="0.4">
      <c r="A1" s="4" t="s">
        <v>13</v>
      </c>
    </row>
    <row r="2" spans="1:4" x14ac:dyDescent="0.4">
      <c r="A2" s="5" t="s">
        <v>14</v>
      </c>
      <c r="B2" s="5" t="s">
        <v>15</v>
      </c>
      <c r="C2" s="5" t="s">
        <v>16</v>
      </c>
      <c r="D2" s="5" t="s">
        <v>17</v>
      </c>
    </row>
    <row r="3" spans="1:4" x14ac:dyDescent="0.4">
      <c r="A3" s="2">
        <v>1</v>
      </c>
      <c r="B3" s="6" t="s">
        <v>2</v>
      </c>
      <c r="C3" s="6" t="s">
        <v>18</v>
      </c>
      <c r="D3" s="6">
        <v>140</v>
      </c>
    </row>
    <row r="4" spans="1:4" x14ac:dyDescent="0.4">
      <c r="A4" s="2">
        <v>2</v>
      </c>
      <c r="B4" s="6" t="s">
        <v>3</v>
      </c>
      <c r="C4" s="6" t="s">
        <v>19</v>
      </c>
      <c r="D4" s="6">
        <v>135</v>
      </c>
    </row>
    <row r="5" spans="1:4" x14ac:dyDescent="0.4">
      <c r="A5" s="2">
        <v>3</v>
      </c>
      <c r="B5" s="6" t="s">
        <v>4</v>
      </c>
      <c r="C5" s="6" t="s">
        <v>18</v>
      </c>
      <c r="D5" s="6">
        <v>130</v>
      </c>
    </row>
    <row r="6" spans="1:4" x14ac:dyDescent="0.4">
      <c r="A6" s="2">
        <v>4</v>
      </c>
      <c r="B6" s="6" t="s">
        <v>5</v>
      </c>
      <c r="C6" s="6" t="s">
        <v>20</v>
      </c>
      <c r="D6" s="6">
        <v>122</v>
      </c>
    </row>
    <row r="7" spans="1:4" x14ac:dyDescent="0.4">
      <c r="A7" s="2">
        <v>5</v>
      </c>
      <c r="B7" s="6" t="s">
        <v>6</v>
      </c>
      <c r="C7" s="6" t="s">
        <v>18</v>
      </c>
      <c r="D7" s="6">
        <v>150</v>
      </c>
    </row>
    <row r="8" spans="1:4" x14ac:dyDescent="0.4">
      <c r="A8" s="2">
        <v>6</v>
      </c>
      <c r="B8" s="6" t="s">
        <v>7</v>
      </c>
      <c r="C8" s="6" t="s">
        <v>18</v>
      </c>
      <c r="D8" s="6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topLeftCell="K1" workbookViewId="0">
      <selection activeCell="O10" sqref="O10"/>
    </sheetView>
  </sheetViews>
  <sheetFormatPr defaultRowHeight="14.4" x14ac:dyDescent="0.3"/>
  <cols>
    <col min="1" max="1" width="18.88671875" customWidth="1"/>
    <col min="2" max="2" width="14.6640625" customWidth="1"/>
    <col min="3" max="3" width="18.33203125" customWidth="1"/>
    <col min="4" max="4" width="15.33203125" customWidth="1"/>
    <col min="5" max="5" width="36.109375" customWidth="1"/>
    <col min="6" max="6" width="33" bestFit="1" customWidth="1"/>
    <col min="7" max="7" width="41" customWidth="1"/>
    <col min="8" max="8" width="23.44140625" customWidth="1"/>
    <col min="9" max="9" width="36.6640625" customWidth="1"/>
    <col min="10" max="10" width="37" customWidth="1"/>
    <col min="11" max="11" width="36.6640625" customWidth="1"/>
    <col min="12" max="12" width="30.5546875" bestFit="1" customWidth="1"/>
    <col min="13" max="13" width="34.44140625" bestFit="1" customWidth="1"/>
    <col min="14" max="14" width="44.6640625" customWidth="1"/>
  </cols>
  <sheetData>
    <row r="1" spans="1:14" ht="24.6" x14ac:dyDescent="0.4">
      <c r="A1" s="4" t="s">
        <v>21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54</v>
      </c>
      <c r="M3" s="5" t="s">
        <v>55</v>
      </c>
      <c r="N3" s="5" t="s">
        <v>56</v>
      </c>
    </row>
    <row r="4" spans="1:14" ht="21" x14ac:dyDescent="0.4">
      <c r="A4" s="6" t="s">
        <v>37</v>
      </c>
      <c r="B4" s="6">
        <v>0.8</v>
      </c>
      <c r="C4" s="6">
        <v>0.55000000000000004</v>
      </c>
      <c r="D4" s="6">
        <v>0.5</v>
      </c>
      <c r="E4" s="6">
        <v>0.92</v>
      </c>
      <c r="F4" s="6">
        <v>32</v>
      </c>
      <c r="G4" s="6">
        <v>0.03</v>
      </c>
      <c r="H4" s="6" t="s">
        <v>43</v>
      </c>
      <c r="I4" s="6">
        <v>10.8</v>
      </c>
      <c r="J4" s="6">
        <v>1.018</v>
      </c>
      <c r="K4" s="6">
        <v>0.96</v>
      </c>
      <c r="L4" t="s">
        <v>44</v>
      </c>
    </row>
    <row r="5" spans="1:14" ht="21" x14ac:dyDescent="0.4">
      <c r="A5" s="6" t="s">
        <v>38</v>
      </c>
      <c r="B5" s="6">
        <v>0.46</v>
      </c>
      <c r="C5" s="6">
        <v>0.2</v>
      </c>
      <c r="D5" s="6">
        <v>0.11</v>
      </c>
      <c r="E5" s="6">
        <v>1.25</v>
      </c>
      <c r="F5" s="6">
        <v>32</v>
      </c>
      <c r="G5" s="6">
        <v>0.03</v>
      </c>
      <c r="H5" s="6" t="s">
        <v>43</v>
      </c>
      <c r="I5" s="6">
        <v>10.8</v>
      </c>
      <c r="J5" s="6">
        <v>1.018</v>
      </c>
      <c r="K5" s="6">
        <v>1.3</v>
      </c>
      <c r="L5" t="s">
        <v>45</v>
      </c>
    </row>
    <row r="6" spans="1:14" ht="21" x14ac:dyDescent="0.4">
      <c r="A6" s="6" t="s">
        <v>39</v>
      </c>
      <c r="B6" s="6">
        <v>0.5</v>
      </c>
      <c r="C6" s="6">
        <v>0.45</v>
      </c>
      <c r="D6" s="6">
        <v>0.38</v>
      </c>
      <c r="E6" s="6">
        <v>0.69</v>
      </c>
      <c r="F6" s="6">
        <v>32</v>
      </c>
      <c r="G6" s="6">
        <v>0.03</v>
      </c>
      <c r="H6" s="6" t="s">
        <v>43</v>
      </c>
      <c r="I6" s="6">
        <v>10.8</v>
      </c>
      <c r="J6" s="6">
        <v>1.018</v>
      </c>
      <c r="K6" s="6">
        <v>0.73</v>
      </c>
      <c r="L6" s="6">
        <v>1.02</v>
      </c>
      <c r="M6" s="6">
        <v>0.24</v>
      </c>
      <c r="N6" s="6">
        <v>1.26</v>
      </c>
    </row>
    <row r="7" spans="1:14" ht="21" x14ac:dyDescent="0.4">
      <c r="A7" s="6" t="s">
        <v>40</v>
      </c>
      <c r="B7" s="6">
        <v>0.38</v>
      </c>
      <c r="C7" s="6">
        <v>0.25</v>
      </c>
      <c r="D7" s="6">
        <v>0.15</v>
      </c>
      <c r="E7" s="6">
        <v>1.04</v>
      </c>
      <c r="F7" s="6">
        <v>32</v>
      </c>
      <c r="G7" s="6">
        <v>0.03</v>
      </c>
      <c r="H7" s="6" t="s">
        <v>43</v>
      </c>
      <c r="I7" s="6">
        <v>10.8</v>
      </c>
      <c r="J7" s="6">
        <v>1.018</v>
      </c>
      <c r="K7" s="6">
        <v>1.0900000000000001</v>
      </c>
    </row>
    <row r="8" spans="1:14" ht="21" x14ac:dyDescent="0.4">
      <c r="A8" s="6" t="s">
        <v>41</v>
      </c>
      <c r="B8" s="6">
        <v>0.24</v>
      </c>
      <c r="C8" s="6">
        <v>0.18</v>
      </c>
      <c r="D8" s="6">
        <v>0.1</v>
      </c>
      <c r="E8" s="6">
        <v>0.75</v>
      </c>
      <c r="F8" s="6">
        <v>32</v>
      </c>
      <c r="G8" s="6">
        <v>0.03</v>
      </c>
      <c r="H8" s="6" t="s">
        <v>43</v>
      </c>
      <c r="I8" s="6">
        <v>10.8</v>
      </c>
      <c r="J8" s="6">
        <v>1.018</v>
      </c>
      <c r="K8" s="6">
        <v>0.79</v>
      </c>
    </row>
    <row r="9" spans="1:14" ht="21" x14ac:dyDescent="0.4">
      <c r="A9" s="6" t="s">
        <v>42</v>
      </c>
      <c r="B9" s="6">
        <v>0.4</v>
      </c>
      <c r="C9" s="6">
        <v>0.35</v>
      </c>
      <c r="D9" s="6">
        <v>0.21</v>
      </c>
      <c r="E9" s="6">
        <v>1.2</v>
      </c>
      <c r="F9" s="6">
        <v>32</v>
      </c>
      <c r="G9" s="6">
        <v>0.03</v>
      </c>
      <c r="H9" s="6" t="s">
        <v>43</v>
      </c>
      <c r="I9" s="6">
        <v>10.8</v>
      </c>
      <c r="J9" s="6">
        <v>1.018</v>
      </c>
      <c r="K9" s="6">
        <v>1.24</v>
      </c>
    </row>
    <row r="10" spans="1:14" x14ac:dyDescent="0.3">
      <c r="A10" t="s">
        <v>46</v>
      </c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A6" sqref="A6"/>
    </sheetView>
  </sheetViews>
  <sheetFormatPr defaultRowHeight="14.4" x14ac:dyDescent="0.3"/>
  <cols>
    <col min="1" max="1" width="17.88671875" customWidth="1"/>
    <col min="2" max="2" width="12.33203125" customWidth="1"/>
    <col min="3" max="3" width="19.33203125" customWidth="1"/>
    <col min="4" max="4" width="18.88671875" customWidth="1"/>
    <col min="5" max="5" width="36.5546875" customWidth="1"/>
    <col min="6" max="6" width="31.88671875" customWidth="1"/>
    <col min="7" max="7" width="41.33203125" customWidth="1"/>
    <col min="8" max="8" width="25.88671875" customWidth="1"/>
    <col min="9" max="9" width="36.5546875" customWidth="1"/>
    <col min="10" max="10" width="38.88671875" customWidth="1"/>
    <col min="11" max="11" width="37.33203125" customWidth="1"/>
    <col min="12" max="12" width="30.5546875" customWidth="1"/>
    <col min="13" max="13" width="34" customWidth="1"/>
    <col min="14" max="14" width="41.5546875" bestFit="1" customWidth="1"/>
  </cols>
  <sheetData>
    <row r="1" spans="1:14" ht="24.6" x14ac:dyDescent="0.4">
      <c r="A1" s="4" t="s">
        <v>21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51</v>
      </c>
      <c r="M3" s="5" t="s">
        <v>52</v>
      </c>
      <c r="N3" s="5" t="s">
        <v>53</v>
      </c>
    </row>
    <row r="4" spans="1:14" ht="21" x14ac:dyDescent="0.4">
      <c r="A4" s="6" t="s">
        <v>37</v>
      </c>
      <c r="B4" s="6">
        <v>0.68</v>
      </c>
      <c r="C4" s="6">
        <v>0.6</v>
      </c>
      <c r="D4" s="6">
        <v>0.5</v>
      </c>
      <c r="E4" s="6">
        <v>0.94</v>
      </c>
      <c r="F4" s="6">
        <v>32</v>
      </c>
      <c r="G4" s="6">
        <v>0.03</v>
      </c>
      <c r="H4" s="6" t="s">
        <v>43</v>
      </c>
      <c r="I4" s="6">
        <v>10.8</v>
      </c>
      <c r="J4" s="6">
        <v>1.018</v>
      </c>
      <c r="K4" s="6">
        <v>0.99</v>
      </c>
    </row>
    <row r="5" spans="1:14" ht="21" x14ac:dyDescent="0.4">
      <c r="A5" s="6" t="s">
        <v>38</v>
      </c>
      <c r="B5" s="6">
        <v>0.35</v>
      </c>
      <c r="C5" s="6">
        <v>0.28999999999999998</v>
      </c>
      <c r="D5" s="6">
        <v>0.22</v>
      </c>
      <c r="E5" s="6">
        <v>0.66</v>
      </c>
      <c r="F5" s="6">
        <v>32</v>
      </c>
      <c r="G5" s="6">
        <v>0.03</v>
      </c>
      <c r="H5" s="6" t="s">
        <v>43</v>
      </c>
      <c r="I5" s="6">
        <v>10.8</v>
      </c>
      <c r="J5" s="6">
        <v>1.018</v>
      </c>
      <c r="K5" s="6">
        <v>0.7</v>
      </c>
    </row>
    <row r="6" spans="1:14" ht="21" x14ac:dyDescent="0.4">
      <c r="A6" s="6" t="s">
        <v>39</v>
      </c>
      <c r="B6" s="6">
        <v>0.09</v>
      </c>
      <c r="C6" s="6">
        <v>8.6999999999999994E-2</v>
      </c>
      <c r="D6" s="6">
        <v>0.03</v>
      </c>
      <c r="E6" s="6">
        <v>0.56000000000000005</v>
      </c>
      <c r="F6" s="6">
        <v>32</v>
      </c>
      <c r="G6" s="6">
        <v>0.03</v>
      </c>
      <c r="H6" s="6" t="s">
        <v>43</v>
      </c>
      <c r="I6" s="6">
        <v>10.8</v>
      </c>
      <c r="J6" s="6">
        <v>1.018</v>
      </c>
      <c r="K6" s="6">
        <v>0.6</v>
      </c>
      <c r="L6" s="6">
        <v>0.82</v>
      </c>
      <c r="M6" s="6">
        <v>0.32</v>
      </c>
      <c r="N6" s="6">
        <v>1.1399999999999999</v>
      </c>
    </row>
    <row r="7" spans="1:14" ht="21" x14ac:dyDescent="0.4">
      <c r="A7" s="6" t="s">
        <v>40</v>
      </c>
      <c r="B7" s="6">
        <v>0.25</v>
      </c>
      <c r="C7" s="6">
        <v>0.09</v>
      </c>
      <c r="D7" s="6">
        <v>0.05</v>
      </c>
      <c r="E7" s="6">
        <v>0.63</v>
      </c>
      <c r="F7" s="6">
        <v>32</v>
      </c>
      <c r="G7" s="6">
        <v>0.03</v>
      </c>
      <c r="H7" s="6" t="s">
        <v>43</v>
      </c>
      <c r="I7" s="6">
        <v>10.8</v>
      </c>
      <c r="J7" s="6">
        <v>1.018</v>
      </c>
      <c r="K7" s="6">
        <v>0.67</v>
      </c>
    </row>
    <row r="8" spans="1:14" ht="21" x14ac:dyDescent="0.4">
      <c r="A8" s="6" t="s">
        <v>41</v>
      </c>
      <c r="B8" s="6">
        <v>0.3</v>
      </c>
      <c r="C8" s="6">
        <v>0.19</v>
      </c>
      <c r="D8" s="6">
        <v>0.1</v>
      </c>
      <c r="E8" s="6">
        <v>0.89</v>
      </c>
      <c r="F8" s="6">
        <v>32</v>
      </c>
      <c r="G8" s="6">
        <v>0.03</v>
      </c>
      <c r="H8" s="6" t="s">
        <v>43</v>
      </c>
      <c r="I8" s="6">
        <v>10.8</v>
      </c>
      <c r="J8" s="6">
        <v>1.018</v>
      </c>
      <c r="K8" s="6">
        <v>0.94</v>
      </c>
    </row>
    <row r="9" spans="1:14" ht="21" x14ac:dyDescent="0.4">
      <c r="A9" s="6" t="s">
        <v>42</v>
      </c>
      <c r="B9" s="6">
        <v>0.35</v>
      </c>
      <c r="C9" s="6">
        <v>0.105</v>
      </c>
      <c r="D9" s="6">
        <v>0.04</v>
      </c>
      <c r="E9" s="6">
        <v>1</v>
      </c>
      <c r="F9" s="6">
        <v>32</v>
      </c>
      <c r="G9" s="6">
        <v>0.03</v>
      </c>
      <c r="H9" s="6" t="s">
        <v>43</v>
      </c>
      <c r="I9" s="6">
        <v>10.8</v>
      </c>
      <c r="J9" s="6">
        <v>1.018</v>
      </c>
      <c r="K9" s="6">
        <v>1.04</v>
      </c>
    </row>
    <row r="10" spans="1:14" ht="21" x14ac:dyDescent="0.4">
      <c r="A10" s="6"/>
      <c r="G10" s="6"/>
      <c r="H10" s="2"/>
    </row>
    <row r="11" spans="1:14" ht="21" x14ac:dyDescent="0.4">
      <c r="A11" s="6" t="s">
        <v>47</v>
      </c>
      <c r="G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opLeftCell="E1" workbookViewId="0">
      <selection activeCell="E19" sqref="E19"/>
    </sheetView>
  </sheetViews>
  <sheetFormatPr defaultRowHeight="14.4" x14ac:dyDescent="0.3"/>
  <cols>
    <col min="1" max="1" width="18.5546875" customWidth="1"/>
    <col min="2" max="2" width="12.109375" customWidth="1"/>
    <col min="3" max="3" width="19.44140625" customWidth="1"/>
    <col min="4" max="4" width="15.6640625" customWidth="1"/>
    <col min="5" max="5" width="36.33203125" customWidth="1"/>
    <col min="6" max="6" width="32.5546875" customWidth="1"/>
    <col min="7" max="7" width="41.5546875" customWidth="1"/>
    <col min="8" max="8" width="24.44140625" customWidth="1"/>
    <col min="9" max="9" width="39.5546875" customWidth="1"/>
    <col min="10" max="10" width="38.109375" customWidth="1"/>
    <col min="11" max="11" width="37.109375" customWidth="1"/>
    <col min="12" max="12" width="30.5546875" customWidth="1"/>
    <col min="13" max="13" width="36.44140625" customWidth="1"/>
    <col min="14" max="14" width="43" customWidth="1"/>
  </cols>
  <sheetData>
    <row r="1" spans="1:14" ht="24.6" x14ac:dyDescent="0.4">
      <c r="A1" s="4" t="s">
        <v>21</v>
      </c>
      <c r="F1" s="4" t="s">
        <v>62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48</v>
      </c>
      <c r="M3" s="5" t="s">
        <v>49</v>
      </c>
      <c r="N3" s="5" t="s">
        <v>50</v>
      </c>
    </row>
    <row r="4" spans="1:14" ht="21" x14ac:dyDescent="0.4">
      <c r="A4" s="6" t="s">
        <v>37</v>
      </c>
      <c r="B4" s="6">
        <v>0.74</v>
      </c>
      <c r="C4" s="6">
        <v>0.61</v>
      </c>
      <c r="D4" s="6">
        <v>0.5</v>
      </c>
      <c r="E4" s="6">
        <v>1.0900000000000001</v>
      </c>
      <c r="F4" s="6">
        <v>36</v>
      </c>
      <c r="G4" s="6">
        <v>-0.01</v>
      </c>
      <c r="H4" s="6">
        <v>18</v>
      </c>
      <c r="I4" s="6">
        <v>11.8</v>
      </c>
      <c r="J4" s="6">
        <v>1.18</v>
      </c>
      <c r="K4" s="6">
        <v>1.28</v>
      </c>
    </row>
    <row r="5" spans="1:14" ht="21" x14ac:dyDescent="0.4">
      <c r="A5" s="6" t="s">
        <v>38</v>
      </c>
      <c r="B5" s="6">
        <v>1.1499999999999999</v>
      </c>
      <c r="C5" s="6">
        <v>1.0900000000000001</v>
      </c>
      <c r="D5" s="6">
        <v>0.99</v>
      </c>
      <c r="E5" s="6">
        <v>0.9</v>
      </c>
      <c r="F5" s="6">
        <v>36</v>
      </c>
      <c r="G5" s="6">
        <v>-0.01</v>
      </c>
      <c r="H5" s="2">
        <v>18</v>
      </c>
      <c r="I5" s="6">
        <v>11.8</v>
      </c>
      <c r="J5" s="6">
        <v>1.18</v>
      </c>
      <c r="K5" s="6">
        <v>1.05</v>
      </c>
    </row>
    <row r="6" spans="1:14" ht="21" x14ac:dyDescent="0.4">
      <c r="A6" s="6" t="s">
        <v>39</v>
      </c>
      <c r="B6" s="6">
        <v>0.82</v>
      </c>
      <c r="C6" s="6">
        <v>0.7</v>
      </c>
      <c r="D6" s="6">
        <v>0.64</v>
      </c>
      <c r="E6" s="6">
        <v>0.75</v>
      </c>
      <c r="F6" s="6">
        <v>36</v>
      </c>
      <c r="G6" s="6">
        <v>-0.01</v>
      </c>
      <c r="H6" s="2">
        <v>18</v>
      </c>
      <c r="I6" s="6">
        <v>11.8</v>
      </c>
      <c r="J6" s="6">
        <v>1.18</v>
      </c>
      <c r="K6" s="6">
        <v>0.87</v>
      </c>
      <c r="L6" s="6">
        <v>1.02</v>
      </c>
      <c r="M6" s="6">
        <v>0.17</v>
      </c>
      <c r="N6" s="6">
        <v>1.19</v>
      </c>
    </row>
    <row r="7" spans="1:14" ht="21" x14ac:dyDescent="0.4">
      <c r="A7" s="6" t="s">
        <v>40</v>
      </c>
      <c r="B7" s="6">
        <v>0.38</v>
      </c>
      <c r="C7" s="6">
        <v>0.25</v>
      </c>
      <c r="D7" s="6">
        <v>0.15</v>
      </c>
      <c r="E7" s="6">
        <v>1.04</v>
      </c>
      <c r="F7" s="6">
        <v>36</v>
      </c>
      <c r="G7" s="6">
        <v>-0.01</v>
      </c>
      <c r="H7" s="2">
        <v>18</v>
      </c>
      <c r="I7" s="6">
        <v>11.8</v>
      </c>
      <c r="J7" s="6">
        <v>1.18</v>
      </c>
      <c r="K7" s="6">
        <v>1.22</v>
      </c>
    </row>
    <row r="8" spans="1:14" ht="21" x14ac:dyDescent="0.4">
      <c r="A8" s="6" t="s">
        <v>41</v>
      </c>
      <c r="B8" s="6">
        <v>0.24</v>
      </c>
      <c r="C8" s="6">
        <v>0.18</v>
      </c>
      <c r="D8" s="6">
        <v>0.1</v>
      </c>
      <c r="E8" s="6">
        <v>0.75</v>
      </c>
      <c r="F8" s="6">
        <v>36</v>
      </c>
      <c r="G8" s="6">
        <v>-0.01</v>
      </c>
      <c r="H8" s="2">
        <v>18</v>
      </c>
      <c r="I8" s="6">
        <v>11.8</v>
      </c>
      <c r="J8" s="6">
        <v>1.18</v>
      </c>
      <c r="K8" s="6">
        <v>0.87</v>
      </c>
    </row>
    <row r="9" spans="1:14" ht="21" x14ac:dyDescent="0.4">
      <c r="A9" s="6" t="s">
        <v>42</v>
      </c>
      <c r="B9" s="6">
        <v>0.22</v>
      </c>
      <c r="C9" s="6">
        <v>0.19</v>
      </c>
      <c r="D9" s="6">
        <v>0.08</v>
      </c>
      <c r="E9" s="6">
        <v>0.92</v>
      </c>
      <c r="F9" s="6">
        <v>36</v>
      </c>
      <c r="G9" s="6">
        <f>G7-0.01</f>
        <v>-0.02</v>
      </c>
      <c r="H9" s="2">
        <v>18</v>
      </c>
      <c r="I9" s="6">
        <v>11.8</v>
      </c>
      <c r="J9" s="6">
        <v>1.18</v>
      </c>
      <c r="K9" s="6">
        <v>1.07</v>
      </c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>
      <selection activeCell="A6" sqref="A6"/>
    </sheetView>
  </sheetViews>
  <sheetFormatPr defaultRowHeight="14.4" x14ac:dyDescent="0.3"/>
  <cols>
    <col min="1" max="1" width="19.88671875" customWidth="1"/>
    <col min="2" max="2" width="11" customWidth="1"/>
    <col min="3" max="3" width="19.109375" customWidth="1"/>
    <col min="4" max="4" width="13.33203125" customWidth="1"/>
    <col min="5" max="5" width="35.109375" customWidth="1"/>
    <col min="6" max="6" width="32.33203125" customWidth="1"/>
    <col min="7" max="7" width="41.33203125" customWidth="1"/>
    <col min="8" max="8" width="23.109375" bestFit="1" customWidth="1"/>
    <col min="9" max="9" width="37.109375" bestFit="1" customWidth="1"/>
    <col min="10" max="10" width="37.33203125" bestFit="1" customWidth="1"/>
    <col min="11" max="11" width="38.88671875" customWidth="1"/>
    <col min="12" max="12" width="30.33203125" customWidth="1"/>
    <col min="13" max="13" width="34.44140625" bestFit="1" customWidth="1"/>
    <col min="14" max="14" width="41.5546875" bestFit="1" customWidth="1"/>
  </cols>
  <sheetData>
    <row r="1" spans="1:14" ht="24.6" x14ac:dyDescent="0.4">
      <c r="A1" s="4" t="s">
        <v>21</v>
      </c>
      <c r="F1" s="4" t="s">
        <v>63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58</v>
      </c>
      <c r="N3" s="5" t="s">
        <v>56</v>
      </c>
    </row>
    <row r="4" spans="1:14" ht="21" x14ac:dyDescent="0.4">
      <c r="A4" s="6" t="s">
        <v>37</v>
      </c>
      <c r="B4" s="2">
        <v>0.24</v>
      </c>
      <c r="C4" s="2">
        <v>0.18</v>
      </c>
      <c r="D4" s="2">
        <v>0.1</v>
      </c>
      <c r="E4" s="2">
        <v>0.75</v>
      </c>
      <c r="F4" s="2">
        <v>36</v>
      </c>
      <c r="G4" s="2">
        <v>-0.01</v>
      </c>
      <c r="H4" s="2">
        <v>18</v>
      </c>
      <c r="I4" s="2">
        <v>11.8</v>
      </c>
      <c r="J4" s="2">
        <v>1.18</v>
      </c>
      <c r="K4" s="2">
        <v>0.87</v>
      </c>
      <c r="L4" s="2"/>
      <c r="M4" s="2"/>
      <c r="N4" s="2"/>
    </row>
    <row r="5" spans="1:14" ht="21" x14ac:dyDescent="0.4">
      <c r="A5" s="6" t="s">
        <v>38</v>
      </c>
      <c r="B5" s="2">
        <v>0.55000000000000004</v>
      </c>
      <c r="C5" s="2">
        <v>0.44</v>
      </c>
      <c r="D5" s="2">
        <v>0.35</v>
      </c>
      <c r="E5" s="2">
        <v>0.92</v>
      </c>
      <c r="F5" s="2">
        <v>36</v>
      </c>
      <c r="G5" s="2">
        <v>-0.01</v>
      </c>
      <c r="H5" s="2">
        <v>18</v>
      </c>
      <c r="I5" s="2">
        <v>11.8</v>
      </c>
      <c r="J5" s="2">
        <v>1.18</v>
      </c>
      <c r="K5" s="2">
        <v>1.08</v>
      </c>
      <c r="L5" s="2"/>
      <c r="M5" s="2"/>
      <c r="N5" s="2"/>
    </row>
    <row r="6" spans="1:14" ht="21" x14ac:dyDescent="0.4">
      <c r="A6" s="6" t="s">
        <v>39</v>
      </c>
      <c r="B6" s="2">
        <v>0.1</v>
      </c>
      <c r="C6" s="2">
        <v>7.0000000000000007E-2</v>
      </c>
      <c r="D6" s="2">
        <v>0.01</v>
      </c>
      <c r="E6" s="2">
        <v>0.53</v>
      </c>
      <c r="F6" s="2">
        <v>36</v>
      </c>
      <c r="G6" s="2">
        <v>-0.01</v>
      </c>
      <c r="H6" s="2">
        <v>18</v>
      </c>
      <c r="I6" s="2">
        <v>11.8</v>
      </c>
      <c r="J6" s="2">
        <v>1.18</v>
      </c>
      <c r="K6" s="2">
        <v>0.62</v>
      </c>
      <c r="L6" s="2">
        <v>0.97</v>
      </c>
      <c r="M6" s="2">
        <v>0.23</v>
      </c>
      <c r="N6" s="2">
        <v>1.2</v>
      </c>
    </row>
    <row r="7" spans="1:14" ht="21" x14ac:dyDescent="0.4">
      <c r="A7" s="6" t="s">
        <v>40</v>
      </c>
      <c r="B7" s="2">
        <v>0.25</v>
      </c>
      <c r="C7" s="2">
        <v>0.15</v>
      </c>
      <c r="D7" s="2">
        <v>0.09</v>
      </c>
      <c r="E7" s="2">
        <v>0.7</v>
      </c>
      <c r="F7" s="2">
        <v>36</v>
      </c>
      <c r="G7" s="2">
        <v>-0.01</v>
      </c>
      <c r="H7" s="2">
        <v>18</v>
      </c>
      <c r="I7" s="2">
        <v>11.8</v>
      </c>
      <c r="J7" s="2">
        <v>1.18</v>
      </c>
      <c r="K7" s="2">
        <v>0.82</v>
      </c>
      <c r="L7" s="2"/>
      <c r="M7" s="2"/>
      <c r="N7" s="2"/>
    </row>
    <row r="8" spans="1:14" ht="21" x14ac:dyDescent="0.4">
      <c r="A8" s="6" t="s">
        <v>41</v>
      </c>
      <c r="B8" s="2">
        <v>0.3</v>
      </c>
      <c r="C8" s="2">
        <v>0.2</v>
      </c>
      <c r="D8" s="2">
        <v>0.1</v>
      </c>
      <c r="E8" s="2">
        <v>0.98</v>
      </c>
      <c r="F8" s="2">
        <v>36</v>
      </c>
      <c r="G8" s="2">
        <v>-0.01</v>
      </c>
      <c r="H8" s="2">
        <v>18</v>
      </c>
      <c r="I8" s="2">
        <v>11.8</v>
      </c>
      <c r="J8" s="2">
        <v>1.18</v>
      </c>
      <c r="K8" s="2">
        <v>1.1499999999999999</v>
      </c>
      <c r="L8" s="2"/>
      <c r="M8" s="2"/>
      <c r="N8" s="2"/>
    </row>
    <row r="9" spans="1:14" ht="21" x14ac:dyDescent="0.4">
      <c r="A9" s="6" t="s">
        <v>42</v>
      </c>
      <c r="B9" s="2">
        <v>0.51</v>
      </c>
      <c r="C9" s="2">
        <v>0.48</v>
      </c>
      <c r="D9" s="2">
        <v>0.35</v>
      </c>
      <c r="E9" s="2">
        <v>1.05</v>
      </c>
      <c r="F9" s="2">
        <v>36</v>
      </c>
      <c r="G9" s="2">
        <v>-0.01</v>
      </c>
      <c r="H9" s="2">
        <v>18</v>
      </c>
      <c r="I9" s="2">
        <v>11.8</v>
      </c>
      <c r="J9" s="2">
        <v>1.18</v>
      </c>
      <c r="K9" s="2">
        <v>1.24</v>
      </c>
      <c r="L9" s="2"/>
      <c r="M9" s="2"/>
      <c r="N9" s="2"/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A6" sqref="A6"/>
    </sheetView>
  </sheetViews>
  <sheetFormatPr defaultRowHeight="14.4" x14ac:dyDescent="0.3"/>
  <cols>
    <col min="1" max="1" width="20" customWidth="1"/>
    <col min="2" max="2" width="14.88671875" customWidth="1"/>
    <col min="3" max="3" width="19.33203125" customWidth="1"/>
    <col min="4" max="4" width="13.6640625" customWidth="1"/>
    <col min="5" max="5" width="34.88671875" bestFit="1" customWidth="1"/>
    <col min="6" max="6" width="33" customWidth="1"/>
    <col min="7" max="7" width="40.88671875" bestFit="1" customWidth="1"/>
    <col min="8" max="8" width="24.5546875" customWidth="1"/>
    <col min="9" max="9" width="39" customWidth="1"/>
    <col min="10" max="10" width="37.33203125" bestFit="1" customWidth="1"/>
    <col min="11" max="11" width="36" customWidth="1"/>
    <col min="12" max="12" width="29.6640625" customWidth="1"/>
    <col min="13" max="13" width="34.44140625" bestFit="1" customWidth="1"/>
    <col min="14" max="14" width="40.44140625" customWidth="1"/>
  </cols>
  <sheetData>
    <row r="1" spans="1:14" ht="24.6" x14ac:dyDescent="0.4">
      <c r="A1" s="4" t="s">
        <v>21</v>
      </c>
      <c r="F1" s="4" t="s">
        <v>101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60</v>
      </c>
      <c r="M3" s="5" t="s">
        <v>59</v>
      </c>
      <c r="N3" s="5" t="s">
        <v>50</v>
      </c>
    </row>
    <row r="4" spans="1:14" ht="21" x14ac:dyDescent="0.4">
      <c r="A4" s="6" t="s">
        <v>37</v>
      </c>
      <c r="B4" s="2">
        <v>0.59</v>
      </c>
      <c r="C4" s="2">
        <v>0.51</v>
      </c>
      <c r="D4" s="2">
        <v>0.41</v>
      </c>
      <c r="E4" s="2">
        <v>0.97</v>
      </c>
      <c r="F4" s="2">
        <v>35</v>
      </c>
      <c r="G4" s="2">
        <v>0</v>
      </c>
      <c r="H4" s="2">
        <v>16</v>
      </c>
      <c r="I4" s="2">
        <v>10.199999999999999</v>
      </c>
      <c r="J4" s="2">
        <v>1.22</v>
      </c>
      <c r="K4" s="2">
        <v>1.18</v>
      </c>
      <c r="L4" s="2"/>
      <c r="M4" s="2"/>
      <c r="N4" s="2"/>
    </row>
    <row r="5" spans="1:14" ht="21" x14ac:dyDescent="0.4">
      <c r="A5" s="6" t="s">
        <v>38</v>
      </c>
      <c r="B5" s="2">
        <v>0.28999999999999998</v>
      </c>
      <c r="C5" s="2">
        <v>0.21</v>
      </c>
      <c r="D5" s="2">
        <v>0.15</v>
      </c>
      <c r="E5" s="2">
        <v>0.57999999999999996</v>
      </c>
      <c r="F5" s="2">
        <v>35</v>
      </c>
      <c r="G5" s="2">
        <v>0</v>
      </c>
      <c r="H5" s="2">
        <v>16</v>
      </c>
      <c r="I5" s="2">
        <v>10.199999999999999</v>
      </c>
      <c r="J5" s="2">
        <v>1.22</v>
      </c>
      <c r="K5" s="2">
        <v>0.71</v>
      </c>
      <c r="L5" s="2">
        <v>0.94</v>
      </c>
      <c r="M5" s="2">
        <v>0.24</v>
      </c>
      <c r="N5" s="2">
        <v>1.18</v>
      </c>
    </row>
    <row r="6" spans="1:14" ht="21" x14ac:dyDescent="0.4">
      <c r="A6" s="6" t="s">
        <v>39</v>
      </c>
      <c r="B6" s="2">
        <v>0.77</v>
      </c>
      <c r="C6" s="2">
        <v>0.73</v>
      </c>
      <c r="D6" s="2">
        <v>0.66</v>
      </c>
      <c r="E6" s="2">
        <v>0.61</v>
      </c>
      <c r="F6" s="2">
        <v>35</v>
      </c>
      <c r="G6" s="2">
        <v>0</v>
      </c>
      <c r="H6" s="2">
        <v>16</v>
      </c>
      <c r="I6" s="2">
        <v>10.199999999999999</v>
      </c>
      <c r="J6" s="2">
        <v>1.22</v>
      </c>
      <c r="K6" s="2">
        <v>0.75</v>
      </c>
      <c r="L6" s="2"/>
      <c r="M6" s="2"/>
      <c r="N6" s="2"/>
    </row>
    <row r="7" spans="1:14" ht="21" x14ac:dyDescent="0.4">
      <c r="A7" s="6" t="s">
        <v>40</v>
      </c>
      <c r="B7" s="2">
        <v>0.92</v>
      </c>
      <c r="C7" s="2">
        <v>0.88</v>
      </c>
      <c r="D7" s="2">
        <v>0.76</v>
      </c>
      <c r="E7" s="2">
        <v>0.92</v>
      </c>
      <c r="F7" s="2">
        <v>35</v>
      </c>
      <c r="G7" s="2">
        <v>0</v>
      </c>
      <c r="H7" s="2">
        <v>16</v>
      </c>
      <c r="I7" s="2">
        <v>10.199999999999999</v>
      </c>
      <c r="J7" s="2">
        <v>1.22</v>
      </c>
      <c r="K7" s="2">
        <v>1.1200000000000001</v>
      </c>
      <c r="L7" s="2"/>
      <c r="M7" s="2"/>
      <c r="N7" s="2"/>
    </row>
    <row r="8" spans="1:14" ht="21" x14ac:dyDescent="0.4">
      <c r="A8" s="6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x14ac:dyDescent="0.4">
      <c r="A9" s="6" t="s">
        <v>42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"/>
  <sheetViews>
    <sheetView topLeftCell="B1" workbookViewId="0">
      <selection activeCell="B6" sqref="B6"/>
    </sheetView>
  </sheetViews>
  <sheetFormatPr defaultRowHeight="14.4" x14ac:dyDescent="0.3"/>
  <cols>
    <col min="1" max="1" width="18.109375" customWidth="1"/>
    <col min="2" max="2" width="12.5546875" customWidth="1"/>
    <col min="3" max="3" width="18" customWidth="1"/>
    <col min="4" max="4" width="13.88671875" customWidth="1"/>
    <col min="5" max="6" width="33.33203125" customWidth="1"/>
    <col min="7" max="7" width="41.88671875" customWidth="1"/>
    <col min="8" max="8" width="26" customWidth="1"/>
    <col min="9" max="9" width="40.109375" customWidth="1"/>
    <col min="10" max="10" width="37.33203125" bestFit="1" customWidth="1"/>
    <col min="11" max="11" width="36.33203125" bestFit="1" customWidth="1"/>
    <col min="12" max="12" width="30" customWidth="1"/>
    <col min="13" max="13" width="35.6640625" customWidth="1"/>
    <col min="14" max="14" width="43.88671875" customWidth="1"/>
  </cols>
  <sheetData>
    <row r="1" spans="1:14" ht="24.6" x14ac:dyDescent="0.4">
      <c r="A1" s="4" t="s">
        <v>21</v>
      </c>
      <c r="F1" s="4" t="s">
        <v>4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2">
        <v>1.25</v>
      </c>
      <c r="C4" s="2">
        <v>1.07</v>
      </c>
      <c r="D4" s="2">
        <v>0.99</v>
      </c>
      <c r="E4" s="2">
        <v>0.99</v>
      </c>
      <c r="F4" s="2">
        <v>35</v>
      </c>
      <c r="G4" s="2">
        <v>0</v>
      </c>
      <c r="H4" s="2">
        <v>16</v>
      </c>
      <c r="I4" s="2">
        <v>10.199999999999999</v>
      </c>
      <c r="J4" s="2">
        <v>1.22</v>
      </c>
      <c r="K4" s="2">
        <v>1.2</v>
      </c>
      <c r="L4" s="2"/>
      <c r="M4" s="2"/>
      <c r="N4" s="2"/>
    </row>
    <row r="5" spans="1:14" ht="21" x14ac:dyDescent="0.4">
      <c r="A5" s="6" t="s">
        <v>38</v>
      </c>
      <c r="B5" s="2">
        <v>0.4</v>
      </c>
      <c r="C5" s="2">
        <v>0.27</v>
      </c>
      <c r="D5" s="2">
        <v>0.19</v>
      </c>
      <c r="E5" s="2">
        <v>0.89</v>
      </c>
      <c r="F5" s="2">
        <v>35</v>
      </c>
      <c r="G5" s="2">
        <v>0</v>
      </c>
      <c r="H5" s="2">
        <v>16</v>
      </c>
      <c r="I5" s="2">
        <v>10.199999999999999</v>
      </c>
      <c r="J5" s="2">
        <v>1.22</v>
      </c>
      <c r="K5" s="2">
        <v>1.08</v>
      </c>
      <c r="L5" s="2">
        <v>1.24</v>
      </c>
      <c r="M5" s="2">
        <v>0.13</v>
      </c>
      <c r="N5" s="2">
        <v>1.37</v>
      </c>
    </row>
    <row r="6" spans="1:14" ht="21" x14ac:dyDescent="0.4">
      <c r="A6" s="6" t="s">
        <v>39</v>
      </c>
      <c r="B6" s="2">
        <v>0.38</v>
      </c>
      <c r="C6" s="2">
        <v>0.08</v>
      </c>
      <c r="D6" s="2">
        <v>0.01</v>
      </c>
      <c r="E6" s="2">
        <v>1.1499999999999999</v>
      </c>
      <c r="F6" s="2">
        <v>35</v>
      </c>
      <c r="G6" s="2">
        <v>0</v>
      </c>
      <c r="H6" s="2">
        <v>16</v>
      </c>
      <c r="I6" s="2">
        <v>10.199999999999999</v>
      </c>
      <c r="J6" s="2">
        <v>1.22</v>
      </c>
      <c r="K6" s="2">
        <v>1.4</v>
      </c>
      <c r="L6" s="2"/>
      <c r="M6" s="2"/>
      <c r="N6" s="2"/>
    </row>
    <row r="7" spans="1:14" ht="21" x14ac:dyDescent="0.4">
      <c r="A7" s="6" t="s">
        <v>40</v>
      </c>
      <c r="B7" s="2">
        <v>0.57999999999999996</v>
      </c>
      <c r="C7" s="2">
        <v>0.51</v>
      </c>
      <c r="D7" s="2">
        <v>0.4</v>
      </c>
      <c r="E7" s="2">
        <v>1.04</v>
      </c>
      <c r="F7" s="2">
        <v>35</v>
      </c>
      <c r="G7" s="2">
        <v>0</v>
      </c>
      <c r="H7" s="2">
        <v>16</v>
      </c>
      <c r="I7" s="2">
        <v>10.199999999999999</v>
      </c>
      <c r="J7" s="2">
        <v>1.22</v>
      </c>
      <c r="K7" s="2">
        <v>1.27</v>
      </c>
      <c r="L7" s="2"/>
      <c r="M7" s="2"/>
      <c r="N7" s="2"/>
    </row>
    <row r="8" spans="1:14" ht="21" x14ac:dyDescent="0.4">
      <c r="A8" s="6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x14ac:dyDescent="0.4">
      <c r="A9" s="6" t="s">
        <v>42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1" spans="1:14" ht="21" x14ac:dyDescent="0.4">
      <c r="A11" s="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4"/>
  <sheetViews>
    <sheetView workbookViewId="0">
      <selection activeCell="A11" sqref="A11:A14"/>
    </sheetView>
  </sheetViews>
  <sheetFormatPr defaultRowHeight="14.4" x14ac:dyDescent="0.3"/>
  <cols>
    <col min="1" max="1" width="19.109375" customWidth="1"/>
    <col min="2" max="2" width="11.6640625" customWidth="1"/>
    <col min="3" max="3" width="19" customWidth="1"/>
    <col min="4" max="4" width="12.44140625" customWidth="1"/>
    <col min="5" max="5" width="33.33203125" customWidth="1"/>
    <col min="6" max="6" width="33" bestFit="1" customWidth="1"/>
    <col min="7" max="7" width="40.5546875" customWidth="1"/>
    <col min="8" max="8" width="25.44140625" customWidth="1"/>
    <col min="9" max="9" width="36.5546875" customWidth="1"/>
    <col min="10" max="10" width="37.33203125" bestFit="1" customWidth="1"/>
    <col min="11" max="11" width="37" customWidth="1"/>
    <col min="12" max="12" width="31" customWidth="1"/>
    <col min="13" max="13" width="25.88671875" customWidth="1"/>
    <col min="14" max="14" width="41.5546875" customWidth="1"/>
  </cols>
  <sheetData>
    <row r="1" spans="1:14" ht="24.6" x14ac:dyDescent="0.4">
      <c r="A1" s="4" t="s">
        <v>21</v>
      </c>
      <c r="F1" s="4" t="s">
        <v>5</v>
      </c>
    </row>
    <row r="2" spans="1:14" ht="20.399999999999999" x14ac:dyDescent="0.35">
      <c r="A2" s="5" t="s">
        <v>22</v>
      </c>
      <c r="B2" s="5" t="s">
        <v>23</v>
      </c>
      <c r="C2" s="5"/>
      <c r="D2" s="5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</row>
    <row r="3" spans="1:14" ht="20.399999999999999" x14ac:dyDescent="0.35">
      <c r="B3" s="5" t="s">
        <v>24</v>
      </c>
      <c r="C3" s="5" t="s">
        <v>25</v>
      </c>
      <c r="D3" s="5" t="s">
        <v>26</v>
      </c>
      <c r="L3" s="5" t="s">
        <v>57</v>
      </c>
      <c r="M3" s="5" t="s">
        <v>61</v>
      </c>
      <c r="N3" s="5" t="s">
        <v>50</v>
      </c>
    </row>
    <row r="4" spans="1:14" ht="21" x14ac:dyDescent="0.4">
      <c r="A4" s="6" t="s">
        <v>37</v>
      </c>
      <c r="B4" s="2">
        <v>0.65</v>
      </c>
      <c r="C4" s="2">
        <v>0.35</v>
      </c>
      <c r="D4" s="2">
        <v>0.25</v>
      </c>
      <c r="E4" s="2">
        <v>1.38</v>
      </c>
      <c r="F4" s="2">
        <v>36</v>
      </c>
      <c r="G4" s="2">
        <v>-0.01</v>
      </c>
      <c r="H4" s="2">
        <v>17</v>
      </c>
      <c r="I4" s="2">
        <v>12.8</v>
      </c>
      <c r="J4" s="2">
        <v>1.1100000000000001</v>
      </c>
      <c r="K4" s="2">
        <v>1.31</v>
      </c>
      <c r="L4" s="2"/>
      <c r="M4" s="2"/>
      <c r="N4" s="2"/>
    </row>
    <row r="5" spans="1:14" ht="21" x14ac:dyDescent="0.4">
      <c r="A5" s="6" t="s">
        <v>38</v>
      </c>
      <c r="B5" s="2">
        <v>0.75</v>
      </c>
      <c r="C5" s="2">
        <v>0.63</v>
      </c>
      <c r="D5" s="2">
        <v>0.5</v>
      </c>
      <c r="E5" s="2">
        <v>1.26</v>
      </c>
      <c r="F5" s="2">
        <v>36</v>
      </c>
      <c r="G5" s="2">
        <v>-0.01</v>
      </c>
      <c r="H5" s="2">
        <v>17</v>
      </c>
      <c r="I5" s="2">
        <v>12.8</v>
      </c>
      <c r="J5" s="2">
        <v>1.1100000000000001</v>
      </c>
      <c r="K5" s="2">
        <v>1.2</v>
      </c>
      <c r="L5" s="2"/>
      <c r="M5" s="2"/>
      <c r="N5" s="2"/>
    </row>
    <row r="6" spans="1:14" ht="21" x14ac:dyDescent="0.4">
      <c r="A6" s="6" t="s">
        <v>39</v>
      </c>
      <c r="B6" s="2">
        <v>0.95</v>
      </c>
      <c r="C6" s="2">
        <v>0.76</v>
      </c>
      <c r="D6" s="2">
        <v>0.65</v>
      </c>
      <c r="E6" s="2">
        <v>1.24</v>
      </c>
      <c r="F6" s="2">
        <v>36</v>
      </c>
      <c r="G6" s="2">
        <v>-0.01</v>
      </c>
      <c r="H6" s="2">
        <v>17</v>
      </c>
      <c r="I6" s="2">
        <v>12.8</v>
      </c>
      <c r="J6" s="2">
        <v>1.1100000000000001</v>
      </c>
      <c r="K6" s="2">
        <v>2.1</v>
      </c>
      <c r="L6" s="2"/>
      <c r="M6" s="2"/>
      <c r="N6" s="2"/>
    </row>
    <row r="7" spans="1:14" ht="21" x14ac:dyDescent="0.4">
      <c r="A7" s="6" t="s">
        <v>40</v>
      </c>
      <c r="B7" s="2">
        <v>0.85</v>
      </c>
      <c r="C7" s="2">
        <v>0.65</v>
      </c>
      <c r="D7" s="2">
        <v>0.55000000000000004</v>
      </c>
      <c r="E7" s="2">
        <v>1.18</v>
      </c>
      <c r="F7" s="2">
        <v>36</v>
      </c>
      <c r="G7" s="2">
        <v>-0.01</v>
      </c>
      <c r="H7" s="2">
        <v>17</v>
      </c>
      <c r="I7" s="2">
        <v>12.8</v>
      </c>
      <c r="J7" s="2">
        <v>1.1100000000000001</v>
      </c>
      <c r="K7" s="2">
        <v>0.67</v>
      </c>
      <c r="L7" s="2"/>
      <c r="M7" s="2"/>
      <c r="N7" s="2"/>
    </row>
    <row r="8" spans="1:14" ht="21" x14ac:dyDescent="0.4">
      <c r="A8" s="6" t="s">
        <v>41</v>
      </c>
      <c r="B8" s="2">
        <v>0.98</v>
      </c>
      <c r="C8" s="2">
        <v>0.97</v>
      </c>
      <c r="D8" s="2">
        <v>0.85</v>
      </c>
      <c r="E8" s="2">
        <v>0.96</v>
      </c>
      <c r="F8" s="2">
        <v>36</v>
      </c>
      <c r="G8" s="2">
        <v>-0.01</v>
      </c>
      <c r="H8" s="2">
        <v>17</v>
      </c>
      <c r="I8" s="2">
        <v>12.8</v>
      </c>
      <c r="J8" s="2">
        <v>1.1100000000000001</v>
      </c>
      <c r="K8" s="2">
        <v>0.73</v>
      </c>
      <c r="L8" s="2"/>
      <c r="M8" s="2"/>
      <c r="N8" s="2"/>
    </row>
    <row r="9" spans="1:14" ht="21" x14ac:dyDescent="0.4">
      <c r="A9" s="6" t="s">
        <v>42</v>
      </c>
      <c r="B9" s="2">
        <v>0.75</v>
      </c>
      <c r="C9" s="2">
        <v>0.55000000000000004</v>
      </c>
      <c r="D9" s="2">
        <v>0.43</v>
      </c>
      <c r="E9" s="2">
        <v>1.34</v>
      </c>
      <c r="F9" s="2">
        <v>36</v>
      </c>
      <c r="G9" s="2">
        <v>-0.01</v>
      </c>
      <c r="H9" s="2">
        <v>17</v>
      </c>
      <c r="I9" s="2">
        <v>12.8</v>
      </c>
      <c r="J9" s="2">
        <v>1.1100000000000001</v>
      </c>
      <c r="K9" s="2">
        <v>1</v>
      </c>
      <c r="L9" s="2">
        <v>1.1499999999999999</v>
      </c>
      <c r="M9" s="2">
        <v>0.47</v>
      </c>
      <c r="N9" s="2">
        <v>1.62</v>
      </c>
    </row>
    <row r="10" spans="1:14" ht="21" x14ac:dyDescent="0.4">
      <c r="A10" s="2" t="s">
        <v>99</v>
      </c>
      <c r="B10" s="2">
        <v>0.65</v>
      </c>
      <c r="C10" s="2">
        <v>0.55000000000000004</v>
      </c>
      <c r="D10" s="2">
        <v>0.4</v>
      </c>
      <c r="E10" s="2">
        <v>1.37</v>
      </c>
      <c r="F10" s="2">
        <v>36</v>
      </c>
      <c r="G10" s="2">
        <v>-0.01</v>
      </c>
      <c r="H10" s="2">
        <v>17</v>
      </c>
      <c r="I10" s="2">
        <v>12.8</v>
      </c>
      <c r="J10" s="2">
        <v>1.1100000000000001</v>
      </c>
      <c r="K10" s="2">
        <v>0.97</v>
      </c>
    </row>
    <row r="11" spans="1:14" ht="21" x14ac:dyDescent="0.4">
      <c r="A11" s="6" t="s">
        <v>102</v>
      </c>
      <c r="B11" s="2">
        <v>1</v>
      </c>
      <c r="C11" s="2">
        <v>0.75</v>
      </c>
      <c r="D11" s="2">
        <v>0.6</v>
      </c>
      <c r="E11" s="2">
        <v>1.67</v>
      </c>
      <c r="F11" s="2">
        <v>36</v>
      </c>
      <c r="G11" s="2">
        <v>-0.01</v>
      </c>
      <c r="H11" s="2">
        <v>17</v>
      </c>
      <c r="I11" s="2">
        <v>12.8</v>
      </c>
      <c r="J11" s="2">
        <v>1.1100000000000001</v>
      </c>
      <c r="K11" s="2">
        <v>1.8</v>
      </c>
    </row>
    <row r="12" spans="1:14" ht="21" x14ac:dyDescent="0.4">
      <c r="A12" s="6" t="s">
        <v>104</v>
      </c>
      <c r="B12" s="2">
        <v>0.95</v>
      </c>
      <c r="C12" s="2">
        <v>0.85</v>
      </c>
      <c r="D12" s="2">
        <v>0.69</v>
      </c>
      <c r="E12" s="2">
        <v>1.45</v>
      </c>
      <c r="F12" s="2">
        <v>36</v>
      </c>
      <c r="G12" s="2">
        <v>-0.01</v>
      </c>
      <c r="H12" s="2">
        <v>17</v>
      </c>
      <c r="I12" s="2">
        <v>12.8</v>
      </c>
      <c r="J12" s="2">
        <v>1.1100000000000001</v>
      </c>
      <c r="K12" s="2">
        <v>2.04</v>
      </c>
    </row>
    <row r="13" spans="1:14" ht="21" x14ac:dyDescent="0.4">
      <c r="A13" s="6" t="s">
        <v>103</v>
      </c>
      <c r="B13" s="2">
        <v>0.98</v>
      </c>
      <c r="C13" s="2">
        <v>0.51</v>
      </c>
      <c r="D13" s="2">
        <v>0.47</v>
      </c>
      <c r="E13" s="2">
        <v>1.25</v>
      </c>
      <c r="F13" s="2">
        <v>36</v>
      </c>
      <c r="G13" s="2">
        <v>-0.01</v>
      </c>
      <c r="H13" s="2">
        <v>17</v>
      </c>
      <c r="I13" s="2">
        <v>12.8</v>
      </c>
      <c r="J13" s="2">
        <v>1.1100000000000001</v>
      </c>
      <c r="K13" s="2">
        <v>0.97</v>
      </c>
    </row>
    <row r="14" spans="1:14" ht="21" x14ac:dyDescent="0.4">
      <c r="A14" s="6" t="s">
        <v>105</v>
      </c>
      <c r="B14" s="2">
        <v>0.75</v>
      </c>
      <c r="C14" s="2">
        <v>0.45</v>
      </c>
      <c r="D14" s="2">
        <v>0.25</v>
      </c>
      <c r="E14" s="2">
        <v>2.16</v>
      </c>
      <c r="F14" s="2">
        <v>36</v>
      </c>
      <c r="G14" s="2">
        <v>-0.01</v>
      </c>
      <c r="H14" s="2">
        <v>17</v>
      </c>
      <c r="I14" s="2">
        <v>12.8</v>
      </c>
      <c r="J14" s="2">
        <v>1.1100000000000001</v>
      </c>
      <c r="K14" s="2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SMD</vt:lpstr>
      <vt:lpstr>SPMUM</vt:lpstr>
      <vt:lpstr>MDODS1</vt:lpstr>
      <vt:lpstr>MDODS1-</vt:lpstr>
      <vt:lpstr>MDODS2</vt:lpstr>
      <vt:lpstr>MDODS2-</vt:lpstr>
      <vt:lpstr>MDODS3</vt:lpstr>
      <vt:lpstr>MDODS3-</vt:lpstr>
      <vt:lpstr>MDODS4</vt:lpstr>
      <vt:lpstr>MDODS4-</vt:lpstr>
      <vt:lpstr>MDODS5</vt:lpstr>
      <vt:lpstr>MDODS5-</vt:lpstr>
      <vt:lpstr>MDODS6</vt:lpstr>
      <vt:lpstr>MDODS6-</vt:lpstr>
      <vt:lpstr>POESS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Punya</cp:lastModifiedBy>
  <dcterms:created xsi:type="dcterms:W3CDTF">2023-01-24T12:36:46Z</dcterms:created>
  <dcterms:modified xsi:type="dcterms:W3CDTF">2023-02-09T16:07:17Z</dcterms:modified>
</cp:coreProperties>
</file>