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DELL\Downloads\"/>
    </mc:Choice>
  </mc:AlternateContent>
  <xr:revisionPtr revIDLastSave="0" documentId="13_ncr:1_{7F900045-B940-4BDB-8549-18CF724DA99A}" xr6:coauthVersionLast="47" xr6:coauthVersionMax="47" xr10:uidLastSave="{00000000-0000-0000-0000-000000000000}"/>
  <bookViews>
    <workbookView xWindow="0" yWindow="0" windowWidth="20490" windowHeight="10920" tabRatio="714" firstSheet="6" activeTab="12" xr2:uid="{00000000-000D-0000-FFFF-FFFF00000000}"/>
  </bookViews>
  <sheets>
    <sheet name="FIRM WISE" sheetId="2" state="hidden" r:id="rId1"/>
    <sheet name="DASHBOARD" sheetId="3" r:id="rId2"/>
    <sheet name="MONTH WISE" sheetId="4" state="hidden" r:id="rId3"/>
    <sheet name="TAX WISE" sheetId="5" state="hidden" r:id="rId4"/>
    <sheet name="PRODUCT WISE" sheetId="6" state="hidden" r:id="rId5"/>
    <sheet name="STATE WISE" sheetId="7" r:id="rId6"/>
    <sheet name="  month wise" sheetId="10" r:id="rId7"/>
    <sheet name="Sate wise" sheetId="11" r:id="rId8"/>
    <sheet name="tax wise " sheetId="13" r:id="rId9"/>
    <sheet name="product wise " sheetId="15" r:id="rId10"/>
    <sheet name="firm Wise " sheetId="17" r:id="rId11"/>
    <sheet name="DATA" sheetId="1" r:id="rId12"/>
    <sheet name="G" sheetId="16" r:id="rId13"/>
  </sheets>
  <definedNames>
    <definedName name="_xlcn.WorksheetConnection_dashboard.xlsxTable11" hidden="1">Table1[]</definedName>
    <definedName name="_xlcn.WorksheetConnection_dashboard.xlsxTable21" hidden="1">Table2</definedName>
    <definedName name="Slicer_Date1">#N/A</definedName>
    <definedName name="Slicer_Description_of_Goods1">#N/A</definedName>
    <definedName name="Slicer_Firm_Name1">#N/A</definedName>
    <definedName name="Slicer_State1">#N/A</definedName>
    <definedName name="Slicer_Tax_Rate1">#N/A</definedName>
  </definedNames>
  <calcPr calcId="191029"/>
  <pivotCaches>
    <pivotCache cacheId="76" r:id="rId14"/>
    <pivotCache cacheId="74"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xlsx!Table1"/>
          <x15:modelTable id="Table2" name="Table2" connection="WorksheetConnection_dashboard.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7" l="1"/>
  <c r="E1" i="7" s="1"/>
  <c r="E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9B31B3-0A38-45F5-AE2B-5F981203E8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6ADCCA0-D67A-40E1-BF26-77AD4214D3D6}" name="WorksheetConnection_dashboard.xlsx!Table1" type="102" refreshedVersion="8" minRefreshableVersion="5">
    <extLst>
      <ext xmlns:x15="http://schemas.microsoft.com/office/spreadsheetml/2010/11/main" uri="{DE250136-89BD-433C-8126-D09CA5730AF9}">
        <x15:connection id="Table1" autoDelete="1">
          <x15:rangePr sourceName="_xlcn.WorksheetConnection_dashboard.xlsxTable11"/>
        </x15:connection>
      </ext>
    </extLst>
  </connection>
  <connection id="3" xr16:uid="{DAC5CD83-816E-48BF-9CB3-9932327C8F80}" name="WorksheetConnection_dashboard.xlsx!Table2" type="102" refreshedVersion="8" minRefreshableVersion="5">
    <extLst>
      <ext xmlns:x15="http://schemas.microsoft.com/office/spreadsheetml/2010/11/main" uri="{DE250136-89BD-433C-8126-D09CA5730AF9}">
        <x15:connection id="Table2">
          <x15:rangePr sourceName="_xlcn.WorksheetConnection_dashboard.xlsxTable21"/>
        </x15:connection>
      </ext>
    </extLst>
  </connection>
</connections>
</file>

<file path=xl/sharedStrings.xml><?xml version="1.0" encoding="utf-8"?>
<sst xmlns="http://schemas.openxmlformats.org/spreadsheetml/2006/main" count="216" uniqueCount="37">
  <si>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</si>
  <si>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</si>
  <si>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</si>
  <si>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</si>
  <si>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</si>
  <si>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</si>
  <si>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</si>
  <si>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</si>
  <si>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</si>
  <si>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</si>
  <si>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</si>
  <si>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</si>
  <si>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</si>
  <si>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</si>
  <si>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</si>
  <si>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</si>
  <si>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JK Enterprise</t>
  </si>
  <si>
    <t>Local</t>
  </si>
  <si>
    <t>Plywood 6mm</t>
  </si>
  <si>
    <t>PCS</t>
  </si>
  <si>
    <t>Plywood 4mm</t>
  </si>
  <si>
    <t>INTERSTATE</t>
  </si>
  <si>
    <t>SR Hardware</t>
  </si>
  <si>
    <t>LOCAL</t>
  </si>
  <si>
    <t>Row Labels</t>
  </si>
  <si>
    <t>Grand Total</t>
  </si>
  <si>
    <t>Sum of TOTAL</t>
  </si>
  <si>
    <t>Apr</t>
  </si>
  <si>
    <t>May</t>
  </si>
  <si>
    <t>Jun</t>
  </si>
  <si>
    <t>Jul</t>
  </si>
  <si>
    <t>Sum of IGST</t>
  </si>
  <si>
    <t>Sum of CGST</t>
  </si>
  <si>
    <t>Sum of SGST</t>
  </si>
  <si>
    <t>Count of CESS</t>
  </si>
  <si>
    <t>Sum of INVOICE VALUE</t>
  </si>
  <si>
    <t>Good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</si>
</sst>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
      <sz val="12"/>
      <color theme="1"/>
      <name val="Calibri"/>
      <family val="2"/>
      <scheme val="minor"/>
    </font>
    <font>
      <sz val="23"/>
      <color theme="1"/>
      <name val="Calibri"/>
      <family val="2"/>
      <scheme val="minor"/>
    </font>
  </fonts>
  <fills count="6">
    <fill>
      <patternFill patternType="none"/>
    </fill>
    <fill>
      <patternFill patternType="gray125"/>
    </fill>
    <fill>
      <patternFill patternType="solid">
        <fgColor theme="9" tint="0.59999389629810485"/>
        <bgColor indexed="65"/>
      </patternFill>
    </fill>
    <fill>
      <patternFill patternType="solid">
        <fgColor rgb="FFFFC000"/>
        <bgColor indexed="64"/>
      </patternFill>
    </fill>
    <fill>
      <patternFill patternType="solid">
        <fgColor theme="1" tint="0.499984740745262"/>
        <bgColor indexed="64"/>
      </patternFill>
    </fill>
    <fill>
      <patternFill patternType="solid">
        <fgColor theme="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 fillId="2" borderId="0" applyNumberFormat="0" applyBorder="0" applyAlignment="0" applyProtection="0"/>
  </cellStyleXfs>
  <cellXfs count="42">
    <xf numFmtId="0" fontId="0" fillId="0" borderId="0" xfId="0"/>
    <xf numFmtId="0" fontId="4" fillId="0" borderId="1" xfId="1" applyFont="1" applyFill="1" applyBorder="1" applyAlignment="1" applyProtection="1">
      <alignment horizontal="center" vertical="center"/>
      <protection locked="0"/>
    </xf>
    <xf numFmtId="14" fontId="4" fillId="0" borderId="1" xfId="1" applyNumberFormat="1" applyFont="1" applyFill="1" applyBorder="1" applyAlignment="1" applyProtection="1">
      <alignment horizontal="center" vertical="center"/>
      <protection locked="0"/>
    </xf>
    <xf numFmtId="10" fontId="4" fillId="0" borderId="1" xfId="1" applyNumberFormat="1" applyFont="1" applyFill="1" applyBorder="1" applyAlignment="1" applyProtection="1">
      <alignment horizontal="center" vertical="center"/>
      <protection locked="0"/>
    </xf>
    <xf numFmtId="4" fontId="4" fillId="0" borderId="1" xfId="1" applyNumberFormat="1" applyFont="1" applyFill="1" applyBorder="1" applyAlignment="1" applyProtection="1">
      <alignment horizontal="center" vertical="center"/>
      <protection locked="0"/>
    </xf>
    <xf numFmtId="4" fontId="4" fillId="0" borderId="1" xfId="0" applyNumberFormat="1" applyFont="1" applyBorder="1" applyProtection="1">
      <protection hidden="1"/>
    </xf>
    <xf numFmtId="4" fontId="4" fillId="0" borderId="1" xfId="1" applyNumberFormat="1" applyFont="1" applyFill="1" applyBorder="1" applyProtection="1">
      <protection hidden="1"/>
    </xf>
    <xf numFmtId="4" fontId="4" fillId="0" borderId="1" xfId="1" applyNumberFormat="1" applyFont="1" applyFill="1" applyBorder="1" applyProtection="1">
      <protection locked="0"/>
    </xf>
    <xf numFmtId="4" fontId="4" fillId="0" borderId="2" xfId="1" applyNumberFormat="1" applyFont="1" applyFill="1" applyBorder="1" applyProtection="1">
      <protection locked="0"/>
    </xf>
    <xf numFmtId="4" fontId="4" fillId="0" borderId="2" xfId="1" applyNumberFormat="1" applyFont="1" applyFill="1" applyBorder="1" applyProtection="1">
      <protection hidden="1"/>
    </xf>
    <xf numFmtId="10" fontId="4" fillId="0" borderId="1" xfId="1" applyNumberFormat="1" applyFont="1" applyFill="1" applyBorder="1" applyAlignment="1" applyProtection="1">
      <alignment horizontal="center"/>
      <protection locked="0"/>
    </xf>
    <xf numFmtId="0" fontId="4" fillId="0" borderId="1" xfId="1" applyFont="1" applyFill="1" applyBorder="1" applyAlignment="1" applyProtection="1">
      <alignment horizontal="center"/>
      <protection locked="0"/>
    </xf>
    <xf numFmtId="0" fontId="4" fillId="0" borderId="3" xfId="1" applyFont="1" applyFill="1" applyBorder="1" applyAlignment="1" applyProtection="1">
      <alignment horizontal="center" vertical="center"/>
      <protection locked="0"/>
    </xf>
    <xf numFmtId="4" fontId="4" fillId="0" borderId="4" xfId="0" applyNumberFormat="1" applyFont="1" applyBorder="1" applyProtection="1">
      <protection hidden="1"/>
    </xf>
    <xf numFmtId="9" fontId="3" fillId="3" borderId="5" xfId="0" applyNumberFormat="1" applyFont="1" applyFill="1" applyBorder="1" applyAlignment="1">
      <alignment horizontal="center" vertical="center"/>
    </xf>
    <xf numFmtId="9" fontId="3" fillId="3" borderId="6" xfId="0" applyNumberFormat="1" applyFont="1" applyFill="1" applyBorder="1" applyAlignment="1">
      <alignment horizontal="center" vertical="center"/>
    </xf>
    <xf numFmtId="10" fontId="3" fillId="3" borderId="6" xfId="0" applyNumberFormat="1" applyFont="1" applyFill="1" applyBorder="1" applyAlignment="1">
      <alignment horizontal="center" vertical="center"/>
    </xf>
    <xf numFmtId="164" fontId="3" fillId="3" borderId="6" xfId="0" applyNumberFormat="1" applyFont="1" applyFill="1" applyBorder="1" applyAlignment="1">
      <alignment horizontal="center" vertical="center"/>
    </xf>
    <xf numFmtId="9" fontId="3" fillId="3" borderId="7" xfId="0" applyNumberFormat="1" applyFont="1" applyFill="1" applyBorder="1" applyAlignment="1">
      <alignment horizontal="center" vertical="center"/>
    </xf>
    <xf numFmtId="0" fontId="4" fillId="0" borderId="8" xfId="1" applyFont="1" applyFill="1" applyBorder="1" applyAlignment="1" applyProtection="1">
      <alignment horizontal="center" vertical="center"/>
      <protection locked="0"/>
    </xf>
    <xf numFmtId="0" fontId="4" fillId="0" borderId="2" xfId="1" applyFont="1" applyFill="1" applyBorder="1" applyAlignment="1" applyProtection="1">
      <alignment horizontal="center" vertical="center"/>
      <protection locked="0"/>
    </xf>
    <xf numFmtId="14" fontId="4" fillId="0" borderId="2" xfId="1" applyNumberFormat="1" applyFont="1" applyFill="1" applyBorder="1" applyAlignment="1" applyProtection="1">
      <alignment horizontal="center" vertical="center"/>
      <protection locked="0"/>
    </xf>
    <xf numFmtId="10" fontId="4" fillId="0" borderId="2" xfId="1" applyNumberFormat="1" applyFont="1" applyFill="1" applyBorder="1" applyAlignment="1" applyProtection="1">
      <alignment horizontal="center"/>
      <protection locked="0"/>
    </xf>
    <xf numFmtId="0" fontId="4" fillId="0" borderId="2" xfId="1" applyFont="1" applyFill="1" applyBorder="1" applyAlignment="1" applyProtection="1">
      <alignment horizontal="center"/>
      <protection locked="0"/>
    </xf>
    <xf numFmtId="10" fontId="4" fillId="0" borderId="2" xfId="1" applyNumberFormat="1" applyFont="1" applyFill="1" applyBorder="1" applyAlignment="1" applyProtection="1">
      <alignment horizontal="center" vertical="center"/>
      <protection locked="0"/>
    </xf>
    <xf numFmtId="4" fontId="4" fillId="0" borderId="2" xfId="1" applyNumberFormat="1" applyFont="1" applyFill="1" applyBorder="1" applyAlignment="1" applyProtection="1">
      <alignment horizontal="center" vertical="center"/>
      <protection locked="0"/>
    </xf>
    <xf numFmtId="4" fontId="4" fillId="0" borderId="2" xfId="0" applyNumberFormat="1" applyFont="1" applyBorder="1" applyProtection="1">
      <protection hidden="1"/>
    </xf>
    <xf numFmtId="4" fontId="4" fillId="0" borderId="9" xfId="0" applyNumberFormat="1" applyFont="1" applyBorder="1" applyProtection="1">
      <protection hidden="1"/>
    </xf>
    <xf numFmtId="0" fontId="0" fillId="0" borderId="0" xfId="0" pivotButton="1"/>
    <xf numFmtId="0" fontId="0" fillId="0" borderId="0" xfId="0" applyAlignment="1">
      <alignment horizontal="left"/>
    </xf>
    <xf numFmtId="14" fontId="0" fillId="0" borderId="0" xfId="0" applyNumberFormat="1" applyAlignment="1">
      <alignment horizontal="left"/>
    </xf>
    <xf numFmtId="10" fontId="0" fillId="0" borderId="0" xfId="0" applyNumberFormat="1" applyAlignment="1">
      <alignment horizontal="left"/>
    </xf>
    <xf numFmtId="0" fontId="0" fillId="4" borderId="0" xfId="0" applyFill="1"/>
    <xf numFmtId="0" fontId="2" fillId="4" borderId="0" xfId="0" applyFont="1" applyFill="1"/>
    <xf numFmtId="0" fontId="0" fillId="5" borderId="0" xfId="0" applyFill="1"/>
    <xf numFmtId="0" fontId="0" fillId="0" borderId="0" xfId="0" applyNumberFormat="1"/>
    <xf numFmtId="0" fontId="0" fillId="0" borderId="0" xfId="0" applyAlignment="1">
      <alignment horizontal="center"/>
    </xf>
    <xf numFmtId="0" fontId="0" fillId="3" borderId="10" xfId="0" applyFill="1" applyBorder="1"/>
    <xf numFmtId="0" fontId="0" fillId="3" borderId="11" xfId="0" applyFill="1" applyBorder="1"/>
    <xf numFmtId="0" fontId="5" fillId="3" borderId="11" xfId="0" applyFont="1" applyFill="1" applyBorder="1" applyAlignment="1">
      <alignment horizontal="center" wrapText="1"/>
    </xf>
    <xf numFmtId="0" fontId="0" fillId="3" borderId="11" xfId="0" applyFill="1" applyBorder="1" applyAlignment="1"/>
    <xf numFmtId="0" fontId="0" fillId="0" borderId="11" xfId="0" applyBorder="1"/>
  </cellXfs>
  <cellStyles count="2">
    <cellStyle name="40% - Accent6" xfId="1" builtinId="51"/>
    <cellStyle name="Normal" xfId="0" builtinId="0"/>
  </cellStyles>
  <dxfs count="33">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scheme val="minor"/>
      </font>
      <numFmt numFmtId="164" formatCode="[$-409]d\-mmm\-yy;@"/>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[dashboard.xlsx]FIRM WISE!PT_FIRM</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a:t>
            </a:r>
            <a:r>
              <a:rPr lang="en-US" baseline="0"/>
              <a:t> WISE</a:t>
            </a:r>
            <a:endParaRPr lang="en-US"/>
          </a:p>
        </c:rich>
      </c:tx>
      <c:layout>
        <c:manualLayout>
          <c:xMode val="edge"/>
          <c:yMode val="edge"/>
          <c:x val="1.9520778652668408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'FIRM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93-473E-97CF-3B68FD69DA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93-473E-97CF-3B68FD69DAFA}"/>
              </c:ext>
            </c:extLst>
          </c:dPt>
          <c:cat>
            <c:strRef>
              <c:f>'FIRM WISE'!$A$4:$A$6</c:f>
              <c:strCache>
                <c:ptCount val="2"/>
                <c:pt idx="0">
                  <c:v>JK Enterprise</c:v>
                </c:pt>
                <c:pt idx="1">
                  <c:v>SR Hardware</c:v>
                </c:pt>
              </c:strCache>
            </c:strRef>
          </c:cat>
          <c:val>
            <c:numRef>
              <c:f>'FIRM WISE'!$B$4:$B$6</c:f>
              <c:numCache>
                <c:formatCode>General</c:formatCode>
                <c:ptCount val="2"/>
                <c:pt idx="0">
                  <c:v>410376.47000000003</c:v>
                </c:pt>
                <c:pt idx="1">
                  <c:v>459587.38999999996</c:v>
                </c:pt>
              </c:numCache>
            </c:numRef>
          </c:val>
          <c:extLst>
            <c:ext xmlns:c16="http://schemas.microsoft.com/office/drawing/2014/chart" uri="{C3380CC4-5D6E-409C-BE32-E72D297353CC}">
              <c16:uniqueId val="{00000004-D693-473E-97CF-3B68FD69DAF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 wise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 wise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wise '!$A$4:$A$6</c:f>
              <c:strCache>
                <c:ptCount val="2"/>
                <c:pt idx="0">
                  <c:v>Plywood 4mm</c:v>
                </c:pt>
                <c:pt idx="1">
                  <c:v>Plywood 6mm</c:v>
                </c:pt>
              </c:strCache>
            </c:strRef>
          </c:cat>
          <c:val>
            <c:numRef>
              <c:f>'product wise '!$B$4:$B$6</c:f>
              <c:numCache>
                <c:formatCode>General</c:formatCode>
                <c:ptCount val="2"/>
                <c:pt idx="0">
                  <c:v>221590.64</c:v>
                </c:pt>
                <c:pt idx="1">
                  <c:v>237996.75</c:v>
                </c:pt>
              </c:numCache>
            </c:numRef>
          </c:val>
          <c:extLst>
            <c:ext xmlns:c16="http://schemas.microsoft.com/office/drawing/2014/chart" uri="{C3380CC4-5D6E-409C-BE32-E72D297353CC}">
              <c16:uniqueId val="{00000003-9DB5-4DD8-BA2C-2CCA8FC9239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[dashboard.xlsx]firm Wise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'firm Wise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'firm Wise '!$A$4:$A$5</c:f>
              <c:strCache>
                <c:ptCount val="2"/>
                <c:pt idx="0">
                  <c:v>JK Enterprise</c:v>
                </c:pt>
                <c:pt idx="1">
                  <c:v>SR Hardware</c:v>
                </c:pt>
              </c:strCache>
            </c:strRef>
          </c:cat>
          <c:val>
            <c:numRef>
              <c:f>'firm Wise '!$B$4:$B$5</c:f>
              <c:numCache>
                <c:formatCode>General</c:formatCode>
                <c:ptCount val="2"/>
                <c:pt idx="0">
                  <c:v>410376.47000000003</c:v>
                </c:pt>
                <c:pt idx="1">
                  <c:v>459587.38999999996</c:v>
                </c:pt>
              </c:numCache>
            </c:numRef>
          </c:val>
          <c:extLst>
            <c:ext xmlns:c16="http://schemas.microsoft.com/office/drawing/2014/chart" uri="{C3380CC4-5D6E-409C-BE32-E72D297353CC}">
              <c16:uniqueId val="{00000004-576D-499F-9D33-E19332EDE5A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[dashboard.xlsx]Sate wise!PivotTable1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Sate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8299129085709"/>
          <c:y val="0.18382848640152563"/>
          <c:w val="0.79297334426529886"/>
          <c:h val="0.71565416818754046"/>
        </c:manualLayout>
      </c:layout>
      <c:barChart>
        <c:barDir val="bar"/>
        <c:grouping val="clustered"/>
        <c:varyColors val="0"/>
        <c:ser>
          <c:idx val="0"/>
          <c:order val="0"/>
          <c:tx>
            <c:strRef>
              <c:f>'Sate wise'!$B$3</c:f>
              <c:strCache>
                <c:ptCount val="1"/>
                <c:pt idx="0">
                  <c:v>Total</c:v>
                </c:pt>
              </c:strCache>
            </c:strRef>
          </c:tx>
          <c:spPr>
            <a:solidFill>
              <a:schemeClr val="accent1"/>
            </a:solidFill>
            <a:ln>
              <a:noFill/>
            </a:ln>
            <a:effectLst/>
          </c:spPr>
          <c:invertIfNegative val="0"/>
          <c:cat>
            <c:strRef>
              <c:f>'Sate wise'!$A$4:$A$6</c:f>
              <c:strCache>
                <c:ptCount val="2"/>
                <c:pt idx="0">
                  <c:v>INTERSTATE</c:v>
                </c:pt>
                <c:pt idx="1">
                  <c:v>Local</c:v>
                </c:pt>
              </c:strCache>
            </c:strRef>
          </c:cat>
          <c:val>
            <c:numRef>
              <c:f>'Sate wise'!$B$4:$B$6</c:f>
              <c:numCache>
                <c:formatCode>General</c:formatCode>
                <c:ptCount val="2"/>
                <c:pt idx="0">
                  <c:v>139553.4</c:v>
                </c:pt>
                <c:pt idx="1">
                  <c:v>730410.46</c:v>
                </c:pt>
              </c:numCache>
            </c:numRef>
          </c:val>
          <c:extLst>
            <c:ext xmlns:c16="http://schemas.microsoft.com/office/drawing/2014/chart" uri="{C3380CC4-5D6E-409C-BE32-E72D297353CC}">
              <c16:uniqueId val="{00000000-4579-4214-909F-E0864B7594D5}"/>
            </c:ext>
          </c:extLst>
        </c:ser>
        <c:dLbls>
          <c:showLegendKey val="0"/>
          <c:showVal val="0"/>
          <c:showCatName val="0"/>
          <c:showSerName val="0"/>
          <c:showPercent val="0"/>
          <c:showBubbleSize val="0"/>
        </c:dLbls>
        <c:gapWidth val="182"/>
        <c:axId val="697251552"/>
        <c:axId val="697263552"/>
      </c:barChart>
      <c:catAx>
        <c:axId val="69725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263552"/>
        <c:crosses val="autoZero"/>
        <c:auto val="1"/>
        <c:lblAlgn val="ctr"/>
        <c:lblOffset val="100"/>
        <c:noMultiLvlLbl val="0"/>
      </c:catAx>
      <c:valAx>
        <c:axId val="697263552"/>
        <c:scaling>
          <c:orientation val="minMax"/>
        </c:scaling>
        <c:delete val="1"/>
        <c:axPos val="b"/>
        <c:numFmt formatCode="0.0.&quot;M&quot;" sourceLinked="0"/>
        <c:majorTickMark val="none"/>
        <c:minorTickMark val="none"/>
        <c:tickLblPos val="nextTo"/>
        <c:crossAx val="69725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[dashboard.xlsx]tax wise !PivotTable3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Tax wise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'tax wise '!$B$3</c:f>
              <c:strCache>
                <c:ptCount val="1"/>
                <c:pt idx="0">
                  <c:v>Sum of IGST</c:v>
                </c:pt>
              </c:strCache>
            </c:strRef>
          </c:tx>
          <c:spPr>
            <a:solidFill>
              <a:schemeClr val="accent1"/>
            </a:solidFill>
            <a:ln>
              <a:noFill/>
            </a:ln>
            <a:effectLst/>
          </c:spPr>
          <c:invertIfNegative val="0"/>
          <c:cat>
            <c:strRef>
              <c:f>'tax wise '!$A$4:$A$11</c:f>
              <c:strCache>
                <c:ptCount val="7"/>
                <c:pt idx="0">
                  <c:v>0.00%</c:v>
                </c:pt>
                <c:pt idx="1">
                  <c:v>0.10%</c:v>
                </c:pt>
                <c:pt idx="2">
                  <c:v>3.00%</c:v>
                </c:pt>
                <c:pt idx="3">
                  <c:v>5.00%</c:v>
                </c:pt>
                <c:pt idx="4">
                  <c:v>12.00%</c:v>
                </c:pt>
                <c:pt idx="5">
                  <c:v>18.00%</c:v>
                </c:pt>
                <c:pt idx="6">
                  <c:v>28.00%</c:v>
                </c:pt>
              </c:strCache>
            </c:strRef>
          </c:cat>
          <c:val>
            <c:numRef>
              <c:f>'tax wise '!$B$4:$B$11</c:f>
              <c:numCache>
                <c:formatCode>General</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0-930C-416A-AB3C-A1E36B57051A}"/>
            </c:ext>
          </c:extLst>
        </c:ser>
        <c:ser>
          <c:idx val="1"/>
          <c:order val="1"/>
          <c:tx>
            <c:strRef>
              <c:f>'tax wise '!$C$3</c:f>
              <c:strCache>
                <c:ptCount val="1"/>
                <c:pt idx="0">
                  <c:v>Sum of CGST</c:v>
                </c:pt>
              </c:strCache>
            </c:strRef>
          </c:tx>
          <c:spPr>
            <a:solidFill>
              <a:schemeClr val="accent2"/>
            </a:solidFill>
            <a:ln>
              <a:noFill/>
            </a:ln>
            <a:effectLst/>
          </c:spPr>
          <c:invertIfNegative val="0"/>
          <c:cat>
            <c:strRef>
              <c:f>'tax wise '!$A$4:$A$11</c:f>
              <c:strCache>
                <c:ptCount val="7"/>
                <c:pt idx="0">
                  <c:v>0.00%</c:v>
                </c:pt>
                <c:pt idx="1">
                  <c:v>0.10%</c:v>
                </c:pt>
                <c:pt idx="2">
                  <c:v>3.00%</c:v>
                </c:pt>
                <c:pt idx="3">
                  <c:v>5.00%</c:v>
                </c:pt>
                <c:pt idx="4">
                  <c:v>12.00%</c:v>
                </c:pt>
                <c:pt idx="5">
                  <c:v>18.00%</c:v>
                </c:pt>
                <c:pt idx="6">
                  <c:v>28.00%</c:v>
                </c:pt>
              </c:strCache>
            </c:strRef>
          </c:cat>
          <c:val>
            <c:numRef>
              <c:f>'tax wise '!$C$4:$C$11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1-930C-416A-AB3C-A1E36B57051A}"/>
            </c:ext>
          </c:extLst>
        </c:ser>
        <c:ser>
          <c:idx val="2"/>
          <c:order val="2"/>
          <c:tx>
            <c:strRef>
              <c:f>'tax wise '!$D$3</c:f>
              <c:strCache>
                <c:ptCount val="1"/>
                <c:pt idx="0">
                  <c:v>Sum of SGST</c:v>
                </c:pt>
              </c:strCache>
            </c:strRef>
          </c:tx>
          <c:spPr>
            <a:solidFill>
              <a:schemeClr val="accent3"/>
            </a:solidFill>
            <a:ln>
              <a:noFill/>
            </a:ln>
            <a:effectLst/>
          </c:spPr>
          <c:invertIfNegative val="0"/>
          <c:cat>
            <c:strRef>
              <c:f>'tax wise '!$A$4:$A$11</c:f>
              <c:strCache>
                <c:ptCount val="7"/>
                <c:pt idx="0">
                  <c:v>0.00%</c:v>
                </c:pt>
                <c:pt idx="1">
                  <c:v>0.10%</c:v>
                </c:pt>
                <c:pt idx="2">
                  <c:v>3.00%</c:v>
                </c:pt>
                <c:pt idx="3">
                  <c:v>5.00%</c:v>
                </c:pt>
                <c:pt idx="4">
                  <c:v>12.00%</c:v>
                </c:pt>
                <c:pt idx="5">
                  <c:v>18.00%</c:v>
                </c:pt>
                <c:pt idx="6">
                  <c:v>28.00%</c:v>
                </c:pt>
              </c:strCache>
            </c:strRef>
          </c:cat>
          <c:val>
            <c:numRef>
              <c:f>'tax wise '!$D$4:$D$11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2-930C-416A-AB3C-A1E36B57051A}"/>
            </c:ext>
          </c:extLst>
        </c:ser>
        <c:ser>
          <c:idx val="3"/>
          <c:order val="3"/>
          <c:tx>
            <c:strRef>
              <c:f>'tax wise '!$E$3</c:f>
              <c:strCache>
                <c:ptCount val="1"/>
                <c:pt idx="0">
                  <c:v>Count of CESS</c:v>
                </c:pt>
              </c:strCache>
            </c:strRef>
          </c:tx>
          <c:spPr>
            <a:solidFill>
              <a:schemeClr val="accent4"/>
            </a:solidFill>
            <a:ln>
              <a:noFill/>
            </a:ln>
            <a:effectLst/>
          </c:spPr>
          <c:invertIfNegative val="0"/>
          <c:cat>
            <c:strRef>
              <c:f>'tax wise '!$A$4:$A$11</c:f>
              <c:strCache>
                <c:ptCount val="7"/>
                <c:pt idx="0">
                  <c:v>0.00%</c:v>
                </c:pt>
                <c:pt idx="1">
                  <c:v>0.10%</c:v>
                </c:pt>
                <c:pt idx="2">
                  <c:v>3.00%</c:v>
                </c:pt>
                <c:pt idx="3">
                  <c:v>5.00%</c:v>
                </c:pt>
                <c:pt idx="4">
                  <c:v>12.00%</c:v>
                </c:pt>
                <c:pt idx="5">
                  <c:v>18.00%</c:v>
                </c:pt>
                <c:pt idx="6">
                  <c:v>28.00%</c:v>
                </c:pt>
              </c:strCache>
            </c:strRef>
          </c:cat>
          <c:val>
            <c:numRef>
              <c:f>'tax wise '!$E$4:$E$11</c:f>
              <c:numCache>
                <c:formatCode>General</c:formatCode>
                <c:ptCount val="7"/>
              </c:numCache>
            </c:numRef>
          </c:val>
          <c:extLst>
            <c:ext xmlns:c16="http://schemas.microsoft.com/office/drawing/2014/chart" uri="{C3380CC4-5D6E-409C-BE32-E72D297353CC}">
              <c16:uniqueId val="{00000003-930C-416A-AB3C-A1E36B57051A}"/>
            </c:ext>
          </c:extLst>
        </c:ser>
        <c:dLbls>
          <c:showLegendKey val="0"/>
          <c:showVal val="0"/>
          <c:showCatName val="0"/>
          <c:showSerName val="0"/>
          <c:showPercent val="0"/>
          <c:showBubbleSize val="0"/>
        </c:dLbls>
        <c:gapWidth val="219"/>
        <c:overlap val="-27"/>
        <c:axId val="727933792"/>
        <c:axId val="727934272"/>
      </c:barChart>
      <c:catAx>
        <c:axId val="72793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34272"/>
        <c:crosses val="autoZero"/>
        <c:auto val="1"/>
        <c:lblAlgn val="ctr"/>
        <c:lblOffset val="100"/>
        <c:noMultiLvlLbl val="0"/>
      </c:catAx>
      <c:valAx>
        <c:axId val="727934272"/>
        <c:scaling>
          <c:orientation val="minMax"/>
        </c:scaling>
        <c:delete val="1"/>
        <c:axPos val="l"/>
        <c:numFmt formatCode="General" sourceLinked="1"/>
        <c:majorTickMark val="none"/>
        <c:minorTickMark val="none"/>
        <c:tickLblPos val="nextTo"/>
        <c:crossAx val="7279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 wise !PivotTable5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s>
    <c:plotArea>
      <c:layout/>
      <c:pieChart>
        <c:varyColors val="1"/>
        <c:ser>
          <c:idx val="0"/>
          <c:order val="0"/>
          <c:tx>
            <c:strRef>
              <c:f>'product wise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42AA-49D4-9C51-8E5DACD10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42AA-49D4-9C51-8E5DACD10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wise '!$A$4:$A$6</c:f>
              <c:strCache>
                <c:ptCount val="2"/>
                <c:pt idx="0">
                  <c:v>Plywood 4mm</c:v>
                </c:pt>
                <c:pt idx="1">
                  <c:v>Plywood 6mm</c:v>
                </c:pt>
              </c:strCache>
            </c:strRef>
          </c:cat>
          <c:val>
            <c:numRef>
              <c:f>'product wise '!$B$4:$B$6</c:f>
              <c:numCache>
                <c:formatCode>General</c:formatCode>
                <c:ptCount val="2"/>
                <c:pt idx="0">
                  <c:v>221590.64</c:v>
                </c:pt>
                <c:pt idx="1">
                  <c:v>237996.75</c:v>
                </c:pt>
              </c:numCache>
            </c:numRef>
          </c:val>
          <c:extLst>
            <c:ext xmlns:c16="http://schemas.microsoft.com/office/drawing/2014/chart" uri="{C3380CC4-5D6E-409C-BE32-E72D297353CC}">
              <c16:uniqueId val="{0000000A-42AA-49D4-9C51-8E5DACD10653}"/>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[dashboard.xlsx]firm Wise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'firm Wise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'firm Wise '!$A$4:$A$5</c:f>
              <c:strCache>
                <c:ptCount val="2"/>
                <c:pt idx="0">
                  <c:v>JK Enterprise</c:v>
                </c:pt>
                <c:pt idx="1">
                  <c:v>SR Hardware</c:v>
                </c:pt>
              </c:strCache>
            </c:strRef>
          </c:cat>
          <c:val>
            <c:numRef>
              <c:f>'firm Wise '!$B$4:$B$5</c:f>
              <c:numCache>
                <c:formatCode>General</c:formatCode>
                <c:ptCount val="2"/>
                <c:pt idx="0">
                  <c:v>410376.47000000003</c:v>
                </c:pt>
                <c:pt idx="1">
                  <c:v>459587.38999999996</c:v>
                </c:pt>
              </c:numCache>
            </c:numRef>
          </c:val>
          <c:extLst>
            <c:ext xmlns:c16="http://schemas.microsoft.com/office/drawing/2014/chart" uri="{C3380CC4-5D6E-409C-BE32-E72D297353CC}">
              <c16:uniqueId val="{00000008-A01C-4D4E-A480-B24CFFFC49F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[dashboard.xlsx]MONTH WISE!PT_MTH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a:t>
            </a:r>
            <a:endParaRPr lang="en-US"/>
          </a:p>
        </c:rich>
      </c:tx>
      <c:layout>
        <c:manualLayout>
          <c:xMode val="edge"/>
          <c:yMode val="edge"/>
          <c:x val="2.8611111111111143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WISE'!$B$3</c:f>
              <c:strCache>
                <c:ptCount val="1"/>
                <c:pt idx="0">
                  <c:v>Total</c:v>
                </c:pt>
              </c:strCache>
            </c:strRef>
          </c:tx>
          <c:spPr>
            <a:solidFill>
              <a:schemeClr val="accent1"/>
            </a:solidFill>
            <a:ln>
              <a:noFill/>
            </a:ln>
            <a:effectLst/>
          </c:spPr>
          <c:invertIfNegative val="0"/>
          <c:cat>
            <c:strRef>
              <c:f>'MONTH WISE'!$A$4:$A$8</c:f>
              <c:strCache>
                <c:ptCount val="4"/>
                <c:pt idx="0">
                  <c:v>Apr</c:v>
                </c:pt>
                <c:pt idx="1">
                  <c:v>May</c:v>
                </c:pt>
                <c:pt idx="2">
                  <c:v>Jun</c:v>
                </c:pt>
                <c:pt idx="3">
                  <c:v>Jul</c:v>
                </c:pt>
              </c:strCache>
            </c:strRef>
          </c:cat>
          <c:val>
            <c:numRef>
              <c:f>'MONTH WISE'!$B$4:$B$8</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0-4596-425D-AA8C-408988CECC99}"/>
            </c:ext>
          </c:extLst>
        </c:ser>
        <c:dLbls>
          <c:showLegendKey val="0"/>
          <c:showVal val="0"/>
          <c:showCatName val="0"/>
          <c:showSerName val="0"/>
          <c:showPercent val="0"/>
          <c:showBubbleSize val="0"/>
        </c:dLbls>
        <c:gapWidth val="219"/>
        <c:overlap val="-27"/>
        <c:axId val="282583800"/>
        <c:axId val="282583016"/>
      </c:barChart>
      <c:catAx>
        <c:axId val="282583800"/>
        <c:scaling>
          <c:orientation val="minMax"/>
        </c:scaling>
        <c:delete val="1"/>
        <c:axPos val="b"/>
        <c:numFmt formatCode="General" sourceLinked="1"/>
        <c:majorTickMark val="none"/>
        <c:minorTickMark val="none"/>
        <c:tickLblPos val="nextTo"/>
        <c:crossAx val="282583016"/>
        <c:crosses val="autoZero"/>
        <c:auto val="1"/>
        <c:lblAlgn val="ctr"/>
        <c:lblOffset val="100"/>
        <c:noMultiLvlLbl val="0"/>
      </c:catAx>
      <c:valAx>
        <c:axId val="282583016"/>
        <c:scaling>
          <c:orientation val="minMax"/>
        </c:scaling>
        <c:delete val="1"/>
        <c:axPos val="l"/>
        <c:numFmt formatCode="General" sourceLinked="1"/>
        <c:majorTickMark val="none"/>
        <c:minorTickMark val="none"/>
        <c:tickLblPos val="nextTo"/>
        <c:crossAx val="282583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[dashboard.xlsx]TAX WISE!PT_TAX</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a:t>
            </a:r>
            <a:r>
              <a:rPr lang="en-US" baseline="0"/>
              <a:t> WISE</a:t>
            </a:r>
            <a:endParaRPr lang="en-US"/>
          </a:p>
        </c:rich>
      </c:tx>
      <c:layout>
        <c:manualLayout>
          <c:xMode val="edge"/>
          <c:yMode val="edge"/>
          <c:x val="1.7354111986001737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'TAX WISE'!$B$3</c:f>
              <c:strCache>
                <c:ptCount val="1"/>
                <c:pt idx="0">
                  <c:v>Sum of IGST</c:v>
                </c:pt>
              </c:strCache>
            </c:strRef>
          </c:tx>
          <c:spPr>
            <a:solidFill>
              <a:schemeClr val="accent1"/>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WISE'!$B$4:$B$11</c:f>
              <c:numCache>
                <c:formatCode>General</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0-FBB5-48DD-B165-2B385C449308}"/>
            </c:ext>
          </c:extLst>
        </c:ser>
        <c:ser>
          <c:idx val="1"/>
          <c:order val="1"/>
          <c:tx>
            <c:strRef>
              <c:f>'TAX WISE'!$C$3</c:f>
              <c:strCache>
                <c:ptCount val="1"/>
                <c:pt idx="0">
                  <c:v>Sum of CGST</c:v>
                </c:pt>
              </c:strCache>
            </c:strRef>
          </c:tx>
          <c:spPr>
            <a:solidFill>
              <a:schemeClr val="accent2"/>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WISE'!$C$4:$C$11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1-FBB5-48DD-B165-2B385C449308}"/>
            </c:ext>
          </c:extLst>
        </c:ser>
        <c:ser>
          <c:idx val="2"/>
          <c:order val="2"/>
          <c:tx>
            <c:strRef>
              <c:f>'TAX WISE'!$D$3</c:f>
              <c:strCache>
                <c:ptCount val="1"/>
                <c:pt idx="0">
                  <c:v>Sum of SGST</c:v>
                </c:pt>
              </c:strCache>
            </c:strRef>
          </c:tx>
          <c:spPr>
            <a:solidFill>
              <a:schemeClr val="accent3"/>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WISE'!$D$4:$D$11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2-FBB5-48DD-B165-2B385C449308}"/>
            </c:ext>
          </c:extLst>
        </c:ser>
        <c:ser>
          <c:idx val="3"/>
          <c:order val="3"/>
          <c:tx>
            <c:strRef>
              <c:f>'TAX WISE'!$E$3</c:f>
              <c:strCache>
                <c:ptCount val="1"/>
                <c:pt idx="0">
                  <c:v>Count of CESS</c:v>
                </c:pt>
              </c:strCache>
            </c:strRef>
          </c:tx>
          <c:spPr>
            <a:solidFill>
              <a:schemeClr val="accent4"/>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WISE'!$E$4:$E$11</c:f>
              <c:numCache>
                <c:formatCode>General</c:formatCode>
                <c:ptCount val="7"/>
              </c:numCache>
            </c:numRef>
          </c:val>
          <c:extLst>
            <c:ext xmlns:c16="http://schemas.microsoft.com/office/drawing/2014/chart" uri="{C3380CC4-5D6E-409C-BE32-E72D297353CC}">
              <c16:uniqueId val="{00000003-FBB5-48DD-B165-2B385C449308}"/>
            </c:ext>
          </c:extLst>
        </c:ser>
        <c:ser>
          <c:idx val="4"/>
          <c:order val="4"/>
          <c:tx>
            <c:strRef>
              <c:f>'TAX WISE'!$F$3</c:f>
              <c:strCache>
                <c:ptCount val="1"/>
                <c:pt idx="0">
                  <c:v>Sum of TOTAL</c:v>
                </c:pt>
              </c:strCache>
            </c:strRef>
          </c:tx>
          <c:spPr>
            <a:solidFill>
              <a:schemeClr val="accent5"/>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WISE'!$F$4:$F$11</c:f>
              <c:numCache>
                <c:formatCode>General</c:formatCode>
                <c:ptCount val="7"/>
                <c:pt idx="0">
                  <c:v>84740</c:v>
                </c:pt>
                <c:pt idx="1">
                  <c:v>93753.659999999989</c:v>
                </c:pt>
                <c:pt idx="2">
                  <c:v>126329.5</c:v>
                </c:pt>
                <c:pt idx="3">
                  <c:v>149856</c:v>
                </c:pt>
                <c:pt idx="4">
                  <c:v>141108.79999999999</c:v>
                </c:pt>
                <c:pt idx="5">
                  <c:v>98630.3</c:v>
                </c:pt>
                <c:pt idx="6">
                  <c:v>175545.59999999998</c:v>
                </c:pt>
              </c:numCache>
            </c:numRef>
          </c:val>
          <c:extLst>
            <c:ext xmlns:c16="http://schemas.microsoft.com/office/drawing/2014/chart" uri="{C3380CC4-5D6E-409C-BE32-E72D297353CC}">
              <c16:uniqueId val="{00000004-FBB5-48DD-B165-2B385C449308}"/>
            </c:ext>
          </c:extLst>
        </c:ser>
        <c:dLbls>
          <c:showLegendKey val="0"/>
          <c:showVal val="0"/>
          <c:showCatName val="0"/>
          <c:showSerName val="0"/>
          <c:showPercent val="0"/>
          <c:showBubbleSize val="0"/>
        </c:dLbls>
        <c:gapWidth val="219"/>
        <c:overlap val="-27"/>
        <c:axId val="282752736"/>
        <c:axId val="282750776"/>
      </c:barChart>
      <c:catAx>
        <c:axId val="2827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50776"/>
        <c:crosses val="autoZero"/>
        <c:auto val="1"/>
        <c:lblAlgn val="ctr"/>
        <c:lblOffset val="100"/>
        <c:noMultiLvlLbl val="0"/>
      </c:catAx>
      <c:valAx>
        <c:axId val="282750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75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 WISE!PT_PRODUCT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p>
        </c:rich>
      </c:tx>
      <c:layout>
        <c:manualLayout>
          <c:xMode val="edge"/>
          <c:yMode val="edge"/>
          <c:x val="4.5760290024942276E-3"/>
          <c:y val="6.6717047713878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'PRODUCT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98-4270-ACA7-DA6C8539EE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98-4270-ACA7-DA6C8539EEA7}"/>
              </c:ext>
            </c:extLst>
          </c:dPt>
          <c:cat>
            <c:strRef>
              <c:f>'PRODUCT WISE'!$A$4:$A$6</c:f>
              <c:strCache>
                <c:ptCount val="2"/>
                <c:pt idx="0">
                  <c:v>Plywood 4mm</c:v>
                </c:pt>
                <c:pt idx="1">
                  <c:v>Plywood 6mm</c:v>
                </c:pt>
              </c:strCache>
            </c:strRef>
          </c:cat>
          <c:val>
            <c:numRef>
              <c:f>'PRODUCT WISE'!$B$4:$B$6</c:f>
              <c:numCache>
                <c:formatCode>General</c:formatCode>
                <c:ptCount val="2"/>
                <c:pt idx="0">
                  <c:v>427057.24</c:v>
                </c:pt>
                <c:pt idx="1">
                  <c:v>442906.61999999994</c:v>
                </c:pt>
              </c:numCache>
            </c:numRef>
          </c:val>
          <c:extLst>
            <c:ext xmlns:c16="http://schemas.microsoft.com/office/drawing/2014/chart" uri="{C3380CC4-5D6E-409C-BE32-E72D297353CC}">
              <c16:uniqueId val="{00000004-6E98-4270-ACA7-DA6C8539EE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[dashboard.xlsx]STATE WISE!PT_STATE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WISE'!$B$3</c:f>
              <c:strCache>
                <c:ptCount val="1"/>
                <c:pt idx="0">
                  <c:v>Total</c:v>
                </c:pt>
              </c:strCache>
            </c:strRef>
          </c:tx>
          <c:spPr>
            <a:solidFill>
              <a:schemeClr val="accent1"/>
            </a:solidFill>
            <a:ln>
              <a:noFill/>
            </a:ln>
            <a:effectLst/>
          </c:spPr>
          <c:invertIfNegative val="0"/>
          <c:cat>
            <c:strRef>
              <c:f>'STATE WISE'!$A$4:$A$6</c:f>
              <c:strCache>
                <c:ptCount val="2"/>
                <c:pt idx="0">
                  <c:v>INTERSTATE</c:v>
                </c:pt>
                <c:pt idx="1">
                  <c:v>Local</c:v>
                </c:pt>
              </c:strCache>
            </c:strRef>
          </c:cat>
          <c:val>
            <c:numRef>
              <c:f>'STATE WISE'!$B$4:$B$6</c:f>
              <c:numCache>
                <c:formatCode>General</c:formatCode>
                <c:ptCount val="2"/>
                <c:pt idx="0">
                  <c:v>139553.4</c:v>
                </c:pt>
                <c:pt idx="1">
                  <c:v>730410.46</c:v>
                </c:pt>
              </c:numCache>
            </c:numRef>
          </c:val>
          <c:extLst>
            <c:ext xmlns:c16="http://schemas.microsoft.com/office/drawing/2014/chart" uri="{C3380CC4-5D6E-409C-BE32-E72D297353CC}">
              <c16:uniqueId val="{00000000-02D6-4A41-A567-B5B32458A6A0}"/>
            </c:ext>
          </c:extLst>
        </c:ser>
        <c:dLbls>
          <c:showLegendKey val="0"/>
          <c:showVal val="0"/>
          <c:showCatName val="0"/>
          <c:showSerName val="0"/>
          <c:showPercent val="0"/>
          <c:showBubbleSize val="0"/>
        </c:dLbls>
        <c:gapWidth val="182"/>
        <c:axId val="282751952"/>
        <c:axId val="282753128"/>
      </c:barChart>
      <c:catAx>
        <c:axId val="28275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53128"/>
        <c:crosses val="autoZero"/>
        <c:auto val="1"/>
        <c:lblAlgn val="ctr"/>
        <c:lblOffset val="100"/>
        <c:noMultiLvlLbl val="0"/>
      </c:catAx>
      <c:valAx>
        <c:axId val="282753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75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  month wise!PivotTable2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month wise'!$B$3</c:f>
              <c:strCache>
                <c:ptCount val="1"/>
                <c:pt idx="0">
                  <c:v>Total</c:v>
                </c:pt>
              </c:strCache>
            </c:strRef>
          </c:tx>
          <c:spPr>
            <a:solidFill>
              <a:schemeClr val="accent1"/>
            </a:solidFill>
            <a:ln>
              <a:noFill/>
            </a:ln>
            <a:effectLst/>
          </c:spPr>
          <c:invertIfNegative val="0"/>
          <c:cat>
            <c:strRef>
              <c:f>'  month wise'!$A$4:$A$7</c:f>
              <c:strCache>
                <c:ptCount val="4"/>
                <c:pt idx="0">
                  <c:v>Apr</c:v>
                </c:pt>
                <c:pt idx="1">
                  <c:v>May</c:v>
                </c:pt>
                <c:pt idx="2">
                  <c:v>Jun</c:v>
                </c:pt>
                <c:pt idx="3">
                  <c:v>Jul</c:v>
                </c:pt>
              </c:strCache>
            </c:strRef>
          </c:cat>
          <c:val>
            <c:numRef>
              <c:f>'  month wise'!$B$4:$B$7</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A-6848-4F04-9072-2B662B6EB5FC}"/>
            </c:ext>
          </c:extLst>
        </c:ser>
        <c:dLbls>
          <c:showLegendKey val="0"/>
          <c:showVal val="0"/>
          <c:showCatName val="0"/>
          <c:showSerName val="0"/>
          <c:showPercent val="0"/>
          <c:showBubbleSize val="0"/>
        </c:dLbls>
        <c:gapWidth val="219"/>
        <c:overlap val="-27"/>
        <c:axId val="100645120"/>
        <c:axId val="100652800"/>
      </c:barChart>
      <c:catAx>
        <c:axId val="10064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2800"/>
        <c:crosses val="autoZero"/>
        <c:auto val="1"/>
        <c:lblAlgn val="ctr"/>
        <c:lblOffset val="100"/>
        <c:noMultiLvlLbl val="0"/>
      </c:catAx>
      <c:valAx>
        <c:axId val="100652800"/>
        <c:scaling>
          <c:orientation val="minMax"/>
        </c:scaling>
        <c:delete val="1"/>
        <c:axPos val="l"/>
        <c:numFmt formatCode="General" sourceLinked="1"/>
        <c:majorTickMark val="out"/>
        <c:minorTickMark val="none"/>
        <c:tickLblPos val="nextTo"/>
        <c:crossAx val="10064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  month wise!PivotTable2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month wise'!$B$3</c:f>
              <c:strCache>
                <c:ptCount val="1"/>
                <c:pt idx="0">
                  <c:v>Total</c:v>
                </c:pt>
              </c:strCache>
            </c:strRef>
          </c:tx>
          <c:spPr>
            <a:solidFill>
              <a:schemeClr val="accent1"/>
            </a:solidFill>
            <a:ln>
              <a:noFill/>
            </a:ln>
            <a:effectLst/>
          </c:spPr>
          <c:invertIfNegative val="0"/>
          <c:cat>
            <c:strRef>
              <c:f>'  month wise'!$A$4:$A$7</c:f>
              <c:strCache>
                <c:ptCount val="4"/>
                <c:pt idx="0">
                  <c:v>Apr</c:v>
                </c:pt>
                <c:pt idx="1">
                  <c:v>May</c:v>
                </c:pt>
                <c:pt idx="2">
                  <c:v>Jun</c:v>
                </c:pt>
                <c:pt idx="3">
                  <c:v>Jul</c:v>
                </c:pt>
              </c:strCache>
            </c:strRef>
          </c:cat>
          <c:val>
            <c:numRef>
              <c:f>'  month wise'!$B$4:$B$7</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2-F3FE-48B0-897E-DF56C3001E10}"/>
            </c:ext>
          </c:extLst>
        </c:ser>
        <c:dLbls>
          <c:showLegendKey val="0"/>
          <c:showVal val="0"/>
          <c:showCatName val="0"/>
          <c:showSerName val="0"/>
          <c:showPercent val="0"/>
          <c:showBubbleSize val="0"/>
        </c:dLbls>
        <c:gapWidth val="219"/>
        <c:overlap val="-27"/>
        <c:axId val="100645120"/>
        <c:axId val="100652800"/>
      </c:barChart>
      <c:catAx>
        <c:axId val="10064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2800"/>
        <c:crosses val="autoZero"/>
        <c:auto val="1"/>
        <c:lblAlgn val="ctr"/>
        <c:lblOffset val="100"/>
        <c:noMultiLvlLbl val="0"/>
      </c:catAx>
      <c:valAx>
        <c:axId val="100652800"/>
        <c:scaling>
          <c:orientation val="minMax"/>
        </c:scaling>
        <c:delete val="1"/>
        <c:axPos val="l"/>
        <c:numFmt formatCode="General" sourceLinked="1"/>
        <c:majorTickMark val="out"/>
        <c:minorTickMark val="none"/>
        <c:tickLblPos val="nextTo"/>
        <c:crossAx val="10064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[dashboard.xlsx]Sate wise!PivotTable1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Sate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8299129085709"/>
          <c:y val="0.18382848640152563"/>
          <c:w val="0.79297334426529886"/>
          <c:h val="0.71565416818754046"/>
        </c:manualLayout>
      </c:layout>
      <c:barChart>
        <c:barDir val="bar"/>
        <c:grouping val="clustered"/>
        <c:varyColors val="0"/>
        <c:ser>
          <c:idx val="0"/>
          <c:order val="0"/>
          <c:tx>
            <c:strRef>
              <c:f>'Sate wise'!$B$3</c:f>
              <c:strCache>
                <c:ptCount val="1"/>
                <c:pt idx="0">
                  <c:v>Total</c:v>
                </c:pt>
              </c:strCache>
            </c:strRef>
          </c:tx>
          <c:spPr>
            <a:solidFill>
              <a:schemeClr val="accent1"/>
            </a:solidFill>
            <a:ln>
              <a:noFill/>
            </a:ln>
            <a:effectLst/>
          </c:spPr>
          <c:invertIfNegative val="0"/>
          <c:cat>
            <c:strRef>
              <c:f>'Sate wise'!$A$4:$A$6</c:f>
              <c:strCache>
                <c:ptCount val="2"/>
                <c:pt idx="0">
                  <c:v>INTERSTATE</c:v>
                </c:pt>
                <c:pt idx="1">
                  <c:v>Local</c:v>
                </c:pt>
              </c:strCache>
            </c:strRef>
          </c:cat>
          <c:val>
            <c:numRef>
              <c:f>'Sate wise'!$B$4:$B$6</c:f>
              <c:numCache>
                <c:formatCode>General</c:formatCode>
                <c:ptCount val="2"/>
                <c:pt idx="0">
                  <c:v>139553.4</c:v>
                </c:pt>
                <c:pt idx="1">
                  <c:v>730410.46</c:v>
                </c:pt>
              </c:numCache>
            </c:numRef>
          </c:val>
          <c:extLst>
            <c:ext xmlns:c16="http://schemas.microsoft.com/office/drawing/2014/chart" uri="{C3380CC4-5D6E-409C-BE32-E72D297353CC}">
              <c16:uniqueId val="{00000000-4A0F-40C3-AFB5-26CFF6FF16C3}"/>
            </c:ext>
          </c:extLst>
        </c:ser>
        <c:dLbls>
          <c:showLegendKey val="0"/>
          <c:showVal val="0"/>
          <c:showCatName val="0"/>
          <c:showSerName val="0"/>
          <c:showPercent val="0"/>
          <c:showBubbleSize val="0"/>
        </c:dLbls>
        <c:gapWidth val="182"/>
        <c:axId val="697251552"/>
        <c:axId val="697263552"/>
      </c:barChart>
      <c:catAx>
        <c:axId val="69725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263552"/>
        <c:crosses val="autoZero"/>
        <c:auto val="1"/>
        <c:lblAlgn val="ctr"/>
        <c:lblOffset val="100"/>
        <c:noMultiLvlLbl val="0"/>
      </c:catAx>
      <c:valAx>
        <c:axId val="697263552"/>
        <c:scaling>
          <c:orientation val="minMax"/>
        </c:scaling>
        <c:delete val="1"/>
        <c:axPos val="b"/>
        <c:numFmt formatCode="0.0.&quot;M&quot;" sourceLinked="0"/>
        <c:majorTickMark val="none"/>
        <c:minorTickMark val="none"/>
        <c:tickLblPos val="nextTo"/>
        <c:crossAx val="69725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[dashboard.xlsx]tax wise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Tax wise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'tax wise '!$B$3</c:f>
              <c:strCache>
                <c:ptCount val="1"/>
                <c:pt idx="0">
                  <c:v>Sum of IGST</c:v>
                </c:pt>
              </c:strCache>
            </c:strRef>
          </c:tx>
          <c:spPr>
            <a:solidFill>
              <a:schemeClr val="accent1"/>
            </a:solidFill>
            <a:ln>
              <a:noFill/>
            </a:ln>
            <a:effectLst/>
          </c:spPr>
          <c:invertIfNegative val="0"/>
          <c:cat>
            <c:strRef>
              <c:f>'tax wise '!$A$4:$A$11</c:f>
              <c:strCache>
                <c:ptCount val="7"/>
                <c:pt idx="0">
                  <c:v>0.00%</c:v>
                </c:pt>
                <c:pt idx="1">
                  <c:v>0.10%</c:v>
                </c:pt>
                <c:pt idx="2">
                  <c:v>3.00%</c:v>
                </c:pt>
                <c:pt idx="3">
                  <c:v>5.00%</c:v>
                </c:pt>
                <c:pt idx="4">
                  <c:v>12.00%</c:v>
                </c:pt>
                <c:pt idx="5">
                  <c:v>18.00%</c:v>
                </c:pt>
                <c:pt idx="6">
                  <c:v>28.00%</c:v>
                </c:pt>
              </c:strCache>
            </c:strRef>
          </c:cat>
          <c:val>
            <c:numRef>
              <c:f>'tax wise '!$B$4:$B$11</c:f>
              <c:numCache>
                <c:formatCode>General</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0-7DC5-48EB-80AA-7498BA384D32}"/>
            </c:ext>
          </c:extLst>
        </c:ser>
        <c:ser>
          <c:idx val="1"/>
          <c:order val="1"/>
          <c:tx>
            <c:strRef>
              <c:f>'tax wise '!$C$3</c:f>
              <c:strCache>
                <c:ptCount val="1"/>
                <c:pt idx="0">
                  <c:v>Sum of CGST</c:v>
                </c:pt>
              </c:strCache>
            </c:strRef>
          </c:tx>
          <c:spPr>
            <a:solidFill>
              <a:schemeClr val="accent2"/>
            </a:solidFill>
            <a:ln>
              <a:noFill/>
            </a:ln>
            <a:effectLst/>
          </c:spPr>
          <c:invertIfNegative val="0"/>
          <c:cat>
            <c:strRef>
              <c:f>'tax wise '!$A$4:$A$11</c:f>
              <c:strCache>
                <c:ptCount val="7"/>
                <c:pt idx="0">
                  <c:v>0.00%</c:v>
                </c:pt>
                <c:pt idx="1">
                  <c:v>0.10%</c:v>
                </c:pt>
                <c:pt idx="2">
                  <c:v>3.00%</c:v>
                </c:pt>
                <c:pt idx="3">
                  <c:v>5.00%</c:v>
                </c:pt>
                <c:pt idx="4">
                  <c:v>12.00%</c:v>
                </c:pt>
                <c:pt idx="5">
                  <c:v>18.00%</c:v>
                </c:pt>
                <c:pt idx="6">
                  <c:v>28.00%</c:v>
                </c:pt>
              </c:strCache>
            </c:strRef>
          </c:cat>
          <c:val>
            <c:numRef>
              <c:f>'tax wise '!$C$4:$C$11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1-7DC5-48EB-80AA-7498BA384D32}"/>
            </c:ext>
          </c:extLst>
        </c:ser>
        <c:ser>
          <c:idx val="2"/>
          <c:order val="2"/>
          <c:tx>
            <c:strRef>
              <c:f>'tax wise '!$D$3</c:f>
              <c:strCache>
                <c:ptCount val="1"/>
                <c:pt idx="0">
                  <c:v>Sum of SGST</c:v>
                </c:pt>
              </c:strCache>
            </c:strRef>
          </c:tx>
          <c:spPr>
            <a:solidFill>
              <a:schemeClr val="accent3"/>
            </a:solidFill>
            <a:ln>
              <a:noFill/>
            </a:ln>
            <a:effectLst/>
          </c:spPr>
          <c:invertIfNegative val="0"/>
          <c:cat>
            <c:strRef>
              <c:f>'tax wise '!$A$4:$A$11</c:f>
              <c:strCache>
                <c:ptCount val="7"/>
                <c:pt idx="0">
                  <c:v>0.00%</c:v>
                </c:pt>
                <c:pt idx="1">
                  <c:v>0.10%</c:v>
                </c:pt>
                <c:pt idx="2">
                  <c:v>3.00%</c:v>
                </c:pt>
                <c:pt idx="3">
                  <c:v>5.00%</c:v>
                </c:pt>
                <c:pt idx="4">
                  <c:v>12.00%</c:v>
                </c:pt>
                <c:pt idx="5">
                  <c:v>18.00%</c:v>
                </c:pt>
                <c:pt idx="6">
                  <c:v>28.00%</c:v>
                </c:pt>
              </c:strCache>
            </c:strRef>
          </c:cat>
          <c:val>
            <c:numRef>
              <c:f>'tax wise '!$D$4:$D$11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2-7DC5-48EB-80AA-7498BA384D32}"/>
            </c:ext>
          </c:extLst>
        </c:ser>
        <c:ser>
          <c:idx val="3"/>
          <c:order val="3"/>
          <c:tx>
            <c:strRef>
              <c:f>'tax wise '!$E$3</c:f>
              <c:strCache>
                <c:ptCount val="1"/>
                <c:pt idx="0">
                  <c:v>Count of CESS</c:v>
                </c:pt>
              </c:strCache>
            </c:strRef>
          </c:tx>
          <c:spPr>
            <a:solidFill>
              <a:schemeClr val="accent4"/>
            </a:solidFill>
            <a:ln>
              <a:noFill/>
            </a:ln>
            <a:effectLst/>
          </c:spPr>
          <c:invertIfNegative val="0"/>
          <c:cat>
            <c:strRef>
              <c:f>'tax wise '!$A$4:$A$11</c:f>
              <c:strCache>
                <c:ptCount val="7"/>
                <c:pt idx="0">
                  <c:v>0.00%</c:v>
                </c:pt>
                <c:pt idx="1">
                  <c:v>0.10%</c:v>
                </c:pt>
                <c:pt idx="2">
                  <c:v>3.00%</c:v>
                </c:pt>
                <c:pt idx="3">
                  <c:v>5.00%</c:v>
                </c:pt>
                <c:pt idx="4">
                  <c:v>12.00%</c:v>
                </c:pt>
                <c:pt idx="5">
                  <c:v>18.00%</c:v>
                </c:pt>
                <c:pt idx="6">
                  <c:v>28.00%</c:v>
                </c:pt>
              </c:strCache>
            </c:strRef>
          </c:cat>
          <c:val>
            <c:numRef>
              <c:f>'tax wise '!$E$4:$E$11</c:f>
              <c:numCache>
                <c:formatCode>General</c:formatCode>
                <c:ptCount val="7"/>
              </c:numCache>
            </c:numRef>
          </c:val>
          <c:extLst>
            <c:ext xmlns:c16="http://schemas.microsoft.com/office/drawing/2014/chart" uri="{C3380CC4-5D6E-409C-BE32-E72D297353CC}">
              <c16:uniqueId val="{00000003-7DC5-48EB-80AA-7498BA384D32}"/>
            </c:ext>
          </c:extLst>
        </c:ser>
        <c:dLbls>
          <c:showLegendKey val="0"/>
          <c:showVal val="0"/>
          <c:showCatName val="0"/>
          <c:showSerName val="0"/>
          <c:showPercent val="0"/>
          <c:showBubbleSize val="0"/>
        </c:dLbls>
        <c:gapWidth val="219"/>
        <c:overlap val="-27"/>
        <c:axId val="727933792"/>
        <c:axId val="727934272"/>
      </c:barChart>
      <c:catAx>
        <c:axId val="72793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34272"/>
        <c:crosses val="autoZero"/>
        <c:auto val="1"/>
        <c:lblAlgn val="ctr"/>
        <c:lblOffset val="100"/>
        <c:noMultiLvlLbl val="0"/>
      </c:catAx>
      <c:valAx>
        <c:axId val="727934272"/>
        <c:scaling>
          <c:orientation val="minMax"/>
        </c:scaling>
        <c:delete val="1"/>
        <c:axPos val="l"/>
        <c:numFmt formatCode="General" sourceLinked="1"/>
        <c:majorTickMark val="none"/>
        <c:minorTickMark val="none"/>
        <c:tickLblPos val="nextTo"/>
        <c:crossAx val="7279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871903</xdr:colOff>
      <xdr:row>3</xdr:row>
      <xdr:rowOff>21979</xdr:rowOff>
    </xdr:from>
    <xdr:to>
      <xdr:col>4</xdr:col>
      <xdr:colOff>58615</xdr:colOff>
      <xdr:row>11</xdr:row>
      <xdr:rowOff>189979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98914</xdr:colOff>
      <xdr:row>3</xdr:row>
      <xdr:rowOff>21979</xdr:rowOff>
    </xdr:from>
    <xdr:to>
      <xdr:col>9</xdr:col>
      <xdr:colOff>43961</xdr:colOff>
      <xdr:row>11</xdr:row>
      <xdr:rowOff>189979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871903</xdr:colOff>
      <xdr:row>12</xdr:row>
      <xdr:rowOff>95249</xdr:rowOff>
    </xdr:from>
    <xdr:to>
      <xdr:col>9</xdr:col>
      <xdr:colOff>36634</xdr:colOff>
      <xdr:row>20</xdr:row>
      <xdr:rowOff>153864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80596</xdr:colOff>
      <xdr:row>3</xdr:row>
      <xdr:rowOff>21979</xdr:rowOff>
    </xdr:from>
    <xdr:to>
      <xdr:col>11</xdr:col>
      <xdr:colOff>498232</xdr:colOff>
      <xdr:row>11</xdr:row>
      <xdr:rowOff>189979</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65942</xdr:colOff>
      <xdr:row>12</xdr:row>
      <xdr:rowOff>95249</xdr:rowOff>
    </xdr:from>
    <xdr:to>
      <xdr:col>11</xdr:col>
      <xdr:colOff>483578</xdr:colOff>
      <xdr:row>20</xdr:row>
      <xdr:rowOff>155249</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90121</xdr:colOff>
      <xdr:row>8</xdr:row>
      <xdr:rowOff>76201</xdr:rowOff>
    </xdr:from>
    <xdr:to>
      <xdr:col>13</xdr:col>
      <xdr:colOff>637442</xdr:colOff>
      <xdr:row>13</xdr:row>
      <xdr:rowOff>124559</xdr:rowOff>
    </xdr:to>
    <mc:AlternateContent xmlns:mc="http://schemas.openxmlformats.org/markup-compatibility/2006" xmlns:a14="http://schemas.microsoft.com/office/drawing/2010/main">
      <mc:Choice Requires="a14">
        <xdr:graphicFrame macro="">
          <xdr:nvGraphicFramePr>
            <xdr:cNvPr id="7" name="Firm Name ">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mlns="">
        <xdr:sp macro="" textlink="">
          <xdr:nvSpPr>
            <xdr:cNvPr id="0" name=""/>
            <xdr:cNvSpPr>
              <a:spLocks noTextEdit="1"/>
            </xdr:cNvSpPr>
          </xdr:nvSpPr>
          <xdr:spPr>
            <a:xfrm>
              <a:off x="8054486" y="1600201"/>
              <a:ext cx="1470514" cy="1000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75467</xdr:colOff>
      <xdr:row>3</xdr:row>
      <xdr:rowOff>32239</xdr:rowOff>
    </xdr:from>
    <xdr:to>
      <xdr:col>13</xdr:col>
      <xdr:colOff>630114</xdr:colOff>
      <xdr:row>8</xdr:row>
      <xdr:rowOff>21981</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039832" y="603739"/>
              <a:ext cx="1477840" cy="942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24179</xdr:colOff>
      <xdr:row>14</xdr:row>
      <xdr:rowOff>39565</xdr:rowOff>
    </xdr:from>
    <xdr:to>
      <xdr:col>1</xdr:col>
      <xdr:colOff>718038</xdr:colOff>
      <xdr:row>20</xdr:row>
      <xdr:rowOff>153865</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4179" y="2706565"/>
              <a:ext cx="1301994"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16850</xdr:colOff>
      <xdr:row>8</xdr:row>
      <xdr:rowOff>76202</xdr:rowOff>
    </xdr:from>
    <xdr:to>
      <xdr:col>1</xdr:col>
      <xdr:colOff>740018</xdr:colOff>
      <xdr:row>14</xdr:row>
      <xdr:rowOff>2</xdr:rowOff>
    </xdr:to>
    <mc:AlternateContent xmlns:mc="http://schemas.openxmlformats.org/markup-compatibility/2006" xmlns:a14="http://schemas.microsoft.com/office/drawing/2010/main">
      <mc:Choice Requires="a14">
        <xdr:graphicFrame macro="">
          <xdr:nvGraphicFramePr>
            <xdr:cNvPr id="10" name="Tax Rate">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Tax Rate"/>
            </a:graphicData>
          </a:graphic>
        </xdr:graphicFrame>
      </mc:Choice>
      <mc:Fallback xmlns="">
        <xdr:sp macro="" textlink="">
          <xdr:nvSpPr>
            <xdr:cNvPr id="0" name=""/>
            <xdr:cNvSpPr>
              <a:spLocks noTextEdit="1"/>
            </xdr:cNvSpPr>
          </xdr:nvSpPr>
          <xdr:spPr>
            <a:xfrm>
              <a:off x="16850" y="1600202"/>
              <a:ext cx="1331303"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24178</xdr:colOff>
      <xdr:row>3</xdr:row>
      <xdr:rowOff>17586</xdr:rowOff>
    </xdr:from>
    <xdr:to>
      <xdr:col>1</xdr:col>
      <xdr:colOff>754672</xdr:colOff>
      <xdr:row>8</xdr:row>
      <xdr:rowOff>43963</xdr:rowOff>
    </xdr:to>
    <mc:AlternateContent xmlns:mc="http://schemas.openxmlformats.org/markup-compatibility/2006" xmlns:a14="http://schemas.microsoft.com/office/drawing/2010/main">
      <mc:Choice Requires="a14">
        <xdr:graphicFrame macro="">
          <xdr:nvGraphicFramePr>
            <xdr:cNvPr id="11" name="Description of Goods">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mlns="">
        <xdr:sp macro="" textlink="">
          <xdr:nvSpPr>
            <xdr:cNvPr id="0" name=""/>
            <xdr:cNvSpPr>
              <a:spLocks noTextEdit="1"/>
            </xdr:cNvSpPr>
          </xdr:nvSpPr>
          <xdr:spPr>
            <a:xfrm>
              <a:off x="24178" y="589086"/>
              <a:ext cx="1338629" cy="978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139212</xdr:colOff>
      <xdr:row>15</xdr:row>
      <xdr:rowOff>73269</xdr:rowOff>
    </xdr:from>
    <xdr:to>
      <xdr:col>13</xdr:col>
      <xdr:colOff>622789</xdr:colOff>
      <xdr:row>18</xdr:row>
      <xdr:rowOff>51288</xdr:rowOff>
    </xdr:to>
    <xdr:sp macro="" textlink="'STATE WISE'!E2">
      <xdr:nvSpPr>
        <xdr:cNvPr id="12" name="TextBox 11">
          <a:extLst>
            <a:ext uri="{FF2B5EF4-FFF2-40B4-BE49-F238E27FC236}">
              <a16:creationId xmlns:a16="http://schemas.microsoft.com/office/drawing/2014/main" id="{00000000-0008-0000-0100-00000C000000}"/>
            </a:ext>
          </a:extLst>
        </xdr:cNvPr>
        <xdr:cNvSpPr txBox="1"/>
      </xdr:nvSpPr>
      <xdr:spPr>
        <a:xfrm>
          <a:off x="8103577" y="2930769"/>
          <a:ext cx="1406770" cy="549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C31434-7B93-4060-B1A6-458D04641956}" type="TxLink">
            <a:rPr lang="en-US" sz="1800" b="1" i="0" u="none" strike="noStrike">
              <a:solidFill>
                <a:srgbClr val="000000"/>
              </a:solidFill>
              <a:latin typeface="Calibri"/>
            </a:rPr>
            <a:pPr algn="ctr"/>
            <a:t>869963.86</a:t>
          </a:fld>
          <a:endParaRPr lang="en-US" sz="1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604837</xdr:colOff>
      <xdr:row>3</xdr:row>
      <xdr:rowOff>128587</xdr:rowOff>
    </xdr:from>
    <xdr:to>
      <xdr:col>15</xdr:col>
      <xdr:colOff>300037</xdr:colOff>
      <xdr:row>18</xdr:row>
      <xdr:rowOff>14287</xdr:rowOff>
    </xdr:to>
    <xdr:graphicFrame macro="">
      <xdr:nvGraphicFramePr>
        <xdr:cNvPr id="2" name="Chart 1">
          <a:extLst>
            <a:ext uri="{FF2B5EF4-FFF2-40B4-BE49-F238E27FC236}">
              <a16:creationId xmlns:a16="http://schemas.microsoft.com/office/drawing/2014/main" id="{4FC556FB-241A-3EEF-2636-45AB5AAFF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147637</xdr:colOff>
      <xdr:row>4</xdr:row>
      <xdr:rowOff>90487</xdr:rowOff>
    </xdr:from>
    <xdr:to>
      <xdr:col>15</xdr:col>
      <xdr:colOff>452437</xdr:colOff>
      <xdr:row>18</xdr:row>
      <xdr:rowOff>166687</xdr:rowOff>
    </xdr:to>
    <xdr:graphicFrame macro="">
      <xdr:nvGraphicFramePr>
        <xdr:cNvPr id="3" name="Chart 2">
          <a:extLst>
            <a:ext uri="{FF2B5EF4-FFF2-40B4-BE49-F238E27FC236}">
              <a16:creationId xmlns:a16="http://schemas.microsoft.com/office/drawing/2014/main" id="{7EC727A7-A647-09B0-2D2B-553DF75D0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109537</xdr:colOff>
      <xdr:row>2</xdr:row>
      <xdr:rowOff>119062</xdr:rowOff>
    </xdr:from>
    <xdr:to>
      <xdr:col>9</xdr:col>
      <xdr:colOff>142875</xdr:colOff>
      <xdr:row>13</xdr:row>
      <xdr:rowOff>171450</xdr:rowOff>
    </xdr:to>
    <xdr:graphicFrame macro="">
      <xdr:nvGraphicFramePr>
        <xdr:cNvPr id="2" name="Chart 1">
          <a:extLst>
            <a:ext uri="{FF2B5EF4-FFF2-40B4-BE49-F238E27FC236}">
              <a16:creationId xmlns:a16="http://schemas.microsoft.com/office/drawing/2014/main" id="{DBCC6C05-E033-0203-B09E-6A6DD8D9E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323849</xdr:colOff>
      <xdr:row>8</xdr:row>
      <xdr:rowOff>133350</xdr:rowOff>
    </xdr:from>
    <xdr:to>
      <xdr:col>10</xdr:col>
      <xdr:colOff>433386</xdr:colOff>
      <xdr:row>21</xdr:row>
      <xdr:rowOff>176212</xdr:rowOff>
    </xdr:to>
    <xdr:graphicFrame macro="">
      <xdr:nvGraphicFramePr>
        <xdr:cNvPr id="3" name="Chart 2">
          <a:extLst>
            <a:ext uri="{FF2B5EF4-FFF2-40B4-BE49-F238E27FC236}">
              <a16:creationId xmlns:a16="http://schemas.microsoft.com/office/drawing/2014/main" id="{10E5C4D3-9F17-65B9-9E11-44C325FC6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357187</xdr:colOff>
      <xdr:row>1</xdr:row>
      <xdr:rowOff>114300</xdr:rowOff>
    </xdr:from>
    <xdr:to>
      <xdr:col>14</xdr:col>
      <xdr:colOff>323850</xdr:colOff>
      <xdr:row>12</xdr:row>
      <xdr:rowOff>71438</xdr:rowOff>
    </xdr:to>
    <xdr:graphicFrame macro="">
      <xdr:nvGraphicFramePr>
        <xdr:cNvPr id="2" name="Chart 1">
          <a:extLst>
            <a:ext uri="{FF2B5EF4-FFF2-40B4-BE49-F238E27FC236}">
              <a16:creationId xmlns:a16="http://schemas.microsoft.com/office/drawing/2014/main" id="{4A227614-74BE-CD85-572C-437A80B4E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552450</xdr:colOff>
      <xdr:row>3</xdr:row>
      <xdr:rowOff>119062</xdr:rowOff>
    </xdr:from>
    <xdr:to>
      <xdr:col>10</xdr:col>
      <xdr:colOff>247650</xdr:colOff>
      <xdr:row>18</xdr:row>
      <xdr:rowOff>4762</xdr:rowOff>
    </xdr:to>
    <xdr:graphicFrame macro="">
      <xdr:nvGraphicFramePr>
        <xdr:cNvPr id="2" name="Chart 1">
          <a:extLst>
            <a:ext uri="{FF2B5EF4-FFF2-40B4-BE49-F238E27FC236}">
              <a16:creationId xmlns:a16="http://schemas.microsoft.com/office/drawing/2014/main" id="{9CACCA70-0F2B-1D88-21C5-1DA20960F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76201</xdr:rowOff>
    </xdr:from>
    <xdr:to>
      <xdr:col>5</xdr:col>
      <xdr:colOff>327388</xdr:colOff>
      <xdr:row>12</xdr:row>
      <xdr:rowOff>9525</xdr:rowOff>
    </xdr:to>
    <xdr:pic>
      <xdr:nvPicPr>
        <xdr:cNvPr id="4" name="Picture 3">
          <a:extLst>
            <a:ext uri="{FF2B5EF4-FFF2-40B4-BE49-F238E27FC236}">
              <a16:creationId xmlns:a16="http://schemas.microsoft.com/office/drawing/2014/main" id="{7DF4390B-E8D6-9EFD-4FEF-93A79FB28F3B}"/>
            </a:ext>
          </a:extLst>
        </xdr:cNvPr>
        <xdr:cNvPicPr>
          <a:picLocks noChangeAspect="1"/>
        </xdr:cNvPicPr>
      </xdr:nvPicPr>
      <xdr:blipFill>
        <a:blip xmlns:r="http://schemas.openxmlformats.org/officeDocument/2006/relationships" r:embed="rId1"/>
        <a:stretch>
          <a:fillRect/>
        </a:stretch>
      </xdr:blipFill>
      <xdr:spPr>
        <a:xfrm>
          <a:off x="0" y="457201"/>
          <a:ext cx="3375388" cy="2028824"/>
        </a:xfrm>
        <a:prstGeom prst="rect">
          <a:avLst/>
        </a:prstGeom>
      </xdr:spPr>
    </xdr:pic>
    <xdr:clientData/>
  </xdr:twoCellAnchor>
  <xdr:twoCellAnchor>
    <xdr:from>
      <xdr:col>6</xdr:col>
      <xdr:colOff>95250</xdr:colOff>
      <xdr:row>12</xdr:row>
      <xdr:rowOff>114300</xdr:rowOff>
    </xdr:from>
    <xdr:to>
      <xdr:col>12</xdr:col>
      <xdr:colOff>485775</xdr:colOff>
      <xdr:row>23</xdr:row>
      <xdr:rowOff>166688</xdr:rowOff>
    </xdr:to>
    <xdr:graphicFrame macro="">
      <xdr:nvGraphicFramePr>
        <xdr:cNvPr id="6" name="Chart 5">
          <a:extLst>
            <a:ext uri="{FF2B5EF4-FFF2-40B4-BE49-F238E27FC236}">
              <a16:creationId xmlns:a16="http://schemas.microsoft.com/office/drawing/2014/main" id="{716F196F-0448-4841-99D2-406AEAB89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123825</xdr:rowOff>
    </xdr:from>
    <xdr:to>
      <xdr:col>6</xdr:col>
      <xdr:colOff>19050</xdr:colOff>
      <xdr:row>24</xdr:row>
      <xdr:rowOff>76200</xdr:rowOff>
    </xdr:to>
    <xdr:graphicFrame macro="">
      <xdr:nvGraphicFramePr>
        <xdr:cNvPr id="7" name="Chart 6">
          <a:extLst>
            <a:ext uri="{FF2B5EF4-FFF2-40B4-BE49-F238E27FC236}">
              <a16:creationId xmlns:a16="http://schemas.microsoft.com/office/drawing/2014/main" id="{6062AD39-5F69-4803-8D72-7DC6D2238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438151</xdr:colOff>
      <xdr:row>1</xdr:row>
      <xdr:rowOff>114299</xdr:rowOff>
    </xdr:from>
    <xdr:to>
      <xdr:col>9</xdr:col>
      <xdr:colOff>114300</xdr:colOff>
      <xdr:row>11</xdr:row>
      <xdr:rowOff>180974</xdr:rowOff>
    </xdr:to>
    <xdr:graphicFrame macro="">
      <xdr:nvGraphicFramePr>
        <xdr:cNvPr id="8" name="Chart 7">
          <a:extLst>
            <a:ext uri="{FF2B5EF4-FFF2-40B4-BE49-F238E27FC236}">
              <a16:creationId xmlns:a16="http://schemas.microsoft.com/office/drawing/2014/main" id="{D7FDC2E4-B28A-474D-A9B5-1FE51A217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238125</xdr:colOff>
      <xdr:row>1</xdr:row>
      <xdr:rowOff>133350</xdr:rowOff>
    </xdr:from>
    <xdr:to>
      <xdr:col>12</xdr:col>
      <xdr:colOff>476251</xdr:colOff>
      <xdr:row>11</xdr:row>
      <xdr:rowOff>152399</xdr:rowOff>
    </xdr:to>
    <xdr:graphicFrame macro="">
      <xdr:nvGraphicFramePr>
        <xdr:cNvPr id="9" name="Chart 8">
          <a:extLst>
            <a:ext uri="{FF2B5EF4-FFF2-40B4-BE49-F238E27FC236}">
              <a16:creationId xmlns:a16="http://schemas.microsoft.com/office/drawing/2014/main" id="{1B3DE41D-4F4F-4986-9880-8C96C0893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542925</xdr:colOff>
      <xdr:row>1</xdr:row>
      <xdr:rowOff>133350</xdr:rowOff>
    </xdr:from>
    <xdr:to>
      <xdr:col>17</xdr:col>
      <xdr:colOff>85725</xdr:colOff>
      <xdr:row>8</xdr:row>
      <xdr:rowOff>180976</xdr:rowOff>
    </xdr:to>
    <mc:AlternateContent xmlns:mc="http://schemas.openxmlformats.org/markup-compatibility/2006">
      <mc:Choice xmlns:a14="http://schemas.microsoft.com/office/drawing/2010/main" Requires="a14">
        <xdr:graphicFrame macro="">
          <xdr:nvGraphicFramePr>
            <xdr:cNvPr id="10" name="Date 1">
              <a:extLst>
                <a:ext uri="{FF2B5EF4-FFF2-40B4-BE49-F238E27FC236}">
                  <a16:creationId xmlns:a16="http://schemas.microsoft.com/office/drawing/2014/main" id="{9799C71E-D602-5E8F-01F9-C7E9B2F36ABC}"/>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7858125" y="514350"/>
              <a:ext cx="2590800" cy="1381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1</xdr:row>
      <xdr:rowOff>47626</xdr:rowOff>
    </xdr:from>
    <xdr:to>
      <xdr:col>20</xdr:col>
      <xdr:colOff>323850</xdr:colOff>
      <xdr:row>6</xdr:row>
      <xdr:rowOff>47625</xdr:rowOff>
    </xdr:to>
    <mc:AlternateContent xmlns:mc="http://schemas.openxmlformats.org/markup-compatibility/2006">
      <mc:Choice xmlns:a14="http://schemas.microsoft.com/office/drawing/2010/main" Requires="a14">
        <xdr:graphicFrame macro="">
          <xdr:nvGraphicFramePr>
            <xdr:cNvPr id="12" name="Description of Goods 1">
              <a:extLst>
                <a:ext uri="{FF2B5EF4-FFF2-40B4-BE49-F238E27FC236}">
                  <a16:creationId xmlns:a16="http://schemas.microsoft.com/office/drawing/2014/main" id="{9AB2EEA8-D4C9-66A1-EA49-F038E44BD87B}"/>
                </a:ext>
              </a:extLst>
            </xdr:cNvPr>
            <xdr:cNvGraphicFramePr/>
          </xdr:nvGraphicFramePr>
          <xdr:xfrm>
            <a:off x="0" y="0"/>
            <a:ext cx="0" cy="0"/>
          </xdr:xfrm>
          <a:graphic>
            <a:graphicData uri="http://schemas.microsoft.com/office/drawing/2010/slicer">
              <sle:slicer xmlns:sle="http://schemas.microsoft.com/office/drawing/2010/slicer" name="Description of Goods 1"/>
            </a:graphicData>
          </a:graphic>
        </xdr:graphicFrame>
      </mc:Choice>
      <mc:Fallback>
        <xdr:sp macro="" textlink="">
          <xdr:nvSpPr>
            <xdr:cNvPr id="0" name=""/>
            <xdr:cNvSpPr>
              <a:spLocks noTextEdit="1"/>
            </xdr:cNvSpPr>
          </xdr:nvSpPr>
          <xdr:spPr>
            <a:xfrm>
              <a:off x="10572750" y="428626"/>
              <a:ext cx="19431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12</xdr:row>
      <xdr:rowOff>19051</xdr:rowOff>
    </xdr:from>
    <xdr:to>
      <xdr:col>20</xdr:col>
      <xdr:colOff>323850</xdr:colOff>
      <xdr:row>16</xdr:row>
      <xdr:rowOff>133351</xdr:rowOff>
    </xdr:to>
    <mc:AlternateContent xmlns:mc="http://schemas.openxmlformats.org/markup-compatibility/2006">
      <mc:Choice xmlns:a14="http://schemas.microsoft.com/office/drawing/2010/main" Requires="a14">
        <xdr:graphicFrame macro="">
          <xdr:nvGraphicFramePr>
            <xdr:cNvPr id="14" name="Firm Name  1">
              <a:extLst>
                <a:ext uri="{FF2B5EF4-FFF2-40B4-BE49-F238E27FC236}">
                  <a16:creationId xmlns:a16="http://schemas.microsoft.com/office/drawing/2014/main" id="{81223816-7156-E651-FB74-398986109ACA}"/>
                </a:ext>
              </a:extLst>
            </xdr:cNvPr>
            <xdr:cNvGraphicFramePr/>
          </xdr:nvGraphicFramePr>
          <xdr:xfrm>
            <a:off x="0" y="0"/>
            <a:ext cx="0" cy="0"/>
          </xdr:xfrm>
          <a:graphic>
            <a:graphicData uri="http://schemas.microsoft.com/office/drawing/2010/slicer">
              <sle:slicer xmlns:sle="http://schemas.microsoft.com/office/drawing/2010/slicer" name="Firm Name  1"/>
            </a:graphicData>
          </a:graphic>
        </xdr:graphicFrame>
      </mc:Choice>
      <mc:Fallback>
        <xdr:sp macro="" textlink="">
          <xdr:nvSpPr>
            <xdr:cNvPr id="0" name=""/>
            <xdr:cNvSpPr>
              <a:spLocks noTextEdit="1"/>
            </xdr:cNvSpPr>
          </xdr:nvSpPr>
          <xdr:spPr>
            <a:xfrm>
              <a:off x="10668000" y="2495551"/>
              <a:ext cx="184785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323850</xdr:colOff>
      <xdr:row>6</xdr:row>
      <xdr:rowOff>114301</xdr:rowOff>
    </xdr:from>
    <xdr:to>
      <xdr:col>20</xdr:col>
      <xdr:colOff>219075</xdr:colOff>
      <xdr:row>11</xdr:row>
      <xdr:rowOff>104775</xdr:rowOff>
    </xdr:to>
    <mc:AlternateContent xmlns:mc="http://schemas.openxmlformats.org/markup-compatibility/2006">
      <mc:Choice xmlns:a14="http://schemas.microsoft.com/office/drawing/2010/main" Requires="a14">
        <xdr:graphicFrame macro="">
          <xdr:nvGraphicFramePr>
            <xdr:cNvPr id="15" name="State 1">
              <a:extLst>
                <a:ext uri="{FF2B5EF4-FFF2-40B4-BE49-F238E27FC236}">
                  <a16:creationId xmlns:a16="http://schemas.microsoft.com/office/drawing/2014/main" id="{6C24B702-CDE8-EB5D-AB5F-84AFFD04B8A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0687050" y="1447801"/>
              <a:ext cx="1724025"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333375</xdr:colOff>
      <xdr:row>16</xdr:row>
      <xdr:rowOff>180976</xdr:rowOff>
    </xdr:from>
    <xdr:to>
      <xdr:col>19</xdr:col>
      <xdr:colOff>57150</xdr:colOff>
      <xdr:row>28</xdr:row>
      <xdr:rowOff>47626</xdr:rowOff>
    </xdr:to>
    <mc:AlternateContent xmlns:mc="http://schemas.openxmlformats.org/markup-compatibility/2006">
      <mc:Choice xmlns:a14="http://schemas.microsoft.com/office/drawing/2010/main" Requires="a14">
        <xdr:graphicFrame macro="">
          <xdr:nvGraphicFramePr>
            <xdr:cNvPr id="16" name="Tax Rate 1">
              <a:extLst>
                <a:ext uri="{FF2B5EF4-FFF2-40B4-BE49-F238E27FC236}">
                  <a16:creationId xmlns:a16="http://schemas.microsoft.com/office/drawing/2014/main" id="{C53866C3-F764-C774-E56D-A61EA53B86E5}"/>
                </a:ext>
              </a:extLst>
            </xdr:cNvPr>
            <xdr:cNvGraphicFramePr/>
          </xdr:nvGraphicFramePr>
          <xdr:xfrm>
            <a:off x="0" y="0"/>
            <a:ext cx="0" cy="0"/>
          </xdr:xfrm>
          <a:graphic>
            <a:graphicData uri="http://schemas.microsoft.com/office/drawing/2010/slicer">
              <sle:slicer xmlns:sle="http://schemas.microsoft.com/office/drawing/2010/slicer" name="Tax Rate 1"/>
            </a:graphicData>
          </a:graphic>
        </xdr:graphicFrame>
      </mc:Choice>
      <mc:Fallback>
        <xdr:sp macro="" textlink="">
          <xdr:nvSpPr>
            <xdr:cNvPr id="0" name=""/>
            <xdr:cNvSpPr>
              <a:spLocks noTextEdit="1"/>
            </xdr:cNvSpPr>
          </xdr:nvSpPr>
          <xdr:spPr>
            <a:xfrm>
              <a:off x="10696575" y="3419476"/>
              <a:ext cx="942975" cy="215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ood" refreshedDate="43944.159847569441" createdVersion="5" refreshedVersion="5" minRefreshableVersion="3" recordCount="36" xr:uid="{00000000-000A-0000-FFFF-FFFF00000000}">
  <cacheSource type="worksheet">
    <worksheetSource name="Table1"/>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ount="3">
        <n v="2225"/>
        <n v="1670"/>
        <n v="1115"/>
      </sharedItems>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ount="26">
        <n v="1602"/>
        <n v="200.4"/>
        <n v="167.25"/>
        <n v="0"/>
        <n v="624.40000000000009"/>
        <n v="669"/>
        <n v="16.725000000000001"/>
        <n v="200.7"/>
        <n v="1705.95"/>
        <n v="8.92"/>
        <n v="7805.0000000000009"/>
        <n v="17.84"/>
        <n v="3122.0000000000005"/>
        <n v="2007"/>
        <n v="1728.25"/>
        <n v="3010.5"/>
        <n v="1338"/>
        <n v="5463.5000000000009"/>
        <n v="1003.5"/>
        <n v="418.125"/>
        <n v="1561.0000000000002"/>
        <n v="139.375"/>
        <n v="133.79999999999998"/>
        <n v="278.75"/>
        <n v="55.75"/>
        <n v="3.3450000000000002"/>
      </sharedItems>
    </cacheField>
    <cacheField name="SGST" numFmtId="4">
      <sharedItems containsSemiMixedTypes="0" containsString="0" containsNumber="1" minValue="0" maxValue="7805.0000000000009"/>
    </cacheField>
    <cacheField name="CESS" numFmtId="4">
      <sharedItems containsNonDate="0" containsString="0" containsBlank="1" count="1">
        <m/>
      </sharedItems>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4.463487384259" backgroundQuery="1" createdVersion="8" refreshedVersion="8" minRefreshableVersion="3" recordCount="0" supportSubquery="1" supportAdvancedDrill="1" xr:uid="{943166B8-58F1-4D63-8DA6-7223C031253A}">
  <cacheSource type="external" connectionId="1"/>
  <cacheFields count="2">
    <cacheField name="[Table2].[Description of Goods].[Description of Goods]" caption="Description of Goods" numFmtId="0" hierarchy="21" level="1">
      <sharedItems count="2">
        <s v="Plywood 4mm"/>
        <s v="Plywood 6mm"/>
      </sharedItems>
    </cacheField>
    <cacheField name="[Measures].[Sum of TOTAL 2]" caption="Sum of TOTAL 2" numFmtId="0" hierarchy="40" level="32767"/>
  </cacheFields>
  <cacheHierarchies count="41">
    <cacheHierarchy uniqueName="[Table1].[Firm Name]" caption="Firm Name" attribute="1" defaultMemberUniqueName="[Table1].[Firm Name].[All]" allUniqueName="[Table1].[Firm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Invoice No.]" caption="Invoice No." attribute="1" defaultMemberUniqueName="[Table1].[Invoice No.].[All]" allUniqueName="[Table1].[Invoice No.].[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ax Rate]" caption="Tax Rate" attribute="1" defaultMemberUniqueName="[Table1].[Tax Rate].[All]" allUniqueName="[Table1].[Tax Rate].[All]" dimensionUniqueName="[Table1]" displayFolder="" count="0" memberValueDatatype="5" unbalanced="0"/>
    <cacheHierarchy uniqueName="[Table1].[Description of Goods]" caption="Description of Goods" attribute="1" defaultMemberUniqueName="[Table1].[Description of Goods].[All]" allUniqueName="[Table1].[Description of Goods].[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Unit]" caption="Unit" attribute="1" defaultMemberUniqueName="[Table1].[Unit].[All]" allUniqueName="[Table1].[Unit].[All]" dimensionUniqueName="[Table1]" displayFolder="" count="0" memberValueDatatype="130" unbalanced="0"/>
    <cacheHierarchy uniqueName="[Table1].[Rate]" caption="Rate" attribute="1" defaultMemberUniqueName="[Table1].[Rate].[All]" allUniqueName="[Table1].[Rate].[All]" dimensionUniqueName="[Table1]" displayFolder="" count="0" memberValueDatatype="20" unbalanced="0"/>
    <cacheHierarchy uniqueName="[Table1].[Taxable Value]" caption="Taxable Value" attribute="1" defaultMemberUniqueName="[Table1].[Taxable Value].[All]" allUniqueName="[Table1].[Taxable Value].[All]" dimensionUniqueName="[Table1]" displayFolder="" count="0" memberValueDatatype="20" unbalanced="0"/>
    <cacheHierarchy uniqueName="[Table1].[IGST]" caption="IGST" attribute="1" defaultMemberUniqueName="[Table1].[IGST].[All]" allUniqueName="[Table1].[IGST].[All]" dimensionUniqueName="[Table1]" displayFolder="" count="0" memberValueDatatype="5" unbalanced="0"/>
    <cacheHierarchy uniqueName="[Table1].[CGST]" caption="CGST" attribute="1" defaultMemberUniqueName="[Table1].[CGST].[All]" allUniqueName="[Table1].[CGST].[All]" dimensionUniqueName="[Table1]" displayFolder="" count="0" memberValueDatatype="5" unbalanced="0"/>
    <cacheHierarchy uniqueName="[Table1].[SGST]" caption="SGST" attribute="1" defaultMemberUniqueName="[Table1].[SGST].[All]" allUniqueName="[Table1].[SGST].[All]" dimensionUniqueName="[Table1]" displayFolder="" count="0" memberValueDatatype="5" unbalanced="0"/>
    <cacheHierarchy uniqueName="[Table1].[CESS]" caption="CESS" attribute="1" defaultMemberUniqueName="[Table1].[CESS].[All]" allUniqueName="[Table1].[CESS].[All]" dimensionUniqueName="[Table1]" displayFolder="" count="0" memberValueDatatype="130" unbalanced="0"/>
    <cacheHierarchy uniqueName="[Table1].[TOTAL]" caption="TOTAL" attribute="1" defaultMemberUniqueName="[Table1].[TOTAL].[All]" allUniqueName="[Table1].[TOTAL].[All]" dimensionUniqueName="[Table1]" displayFolder="" count="0" memberValueDatatype="5" unbalanced="0"/>
    <cacheHierarchy uniqueName="[Table1].[INVOICE VALUE]" caption="INVOICE VALUE" attribute="1" defaultMemberUniqueName="[Table1].[INVOICE VALUE].[All]" allUniqueName="[Table1].[INVOICE VALUE].[All]" dimensionUniqueName="[Table1]" displayFolder="" count="0" memberValueDatatype="5" unbalanced="0"/>
    <cacheHierarchy uniqueName="[Table2].[Firm Name]" caption="Firm Name" attribute="1" defaultMemberUniqueName="[Table2].[Firm Name].[All]" allUniqueName="[Table2].[Firm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Invoice No.]" caption="Invoice No." attribute="1" defaultMemberUniqueName="[Table2].[Invoice No.].[All]" allUniqueName="[Table2].[Invoice No.].[All]" dimensionUniqueName="[Table2]" displayFolder="" count="0" memberValueDatatype="20" unbalanced="0"/>
    <cacheHierarchy uniqueName="[Table2].[Date]" caption="Date" attribute="1" time="1" defaultMemberUniqueName="[Table2].[Date].[All]" allUniqueName="[Table2].[Date].[All]" dimensionUniqueName="[Table2]" displayFolder="" count="0" memberValueDatatype="7" unbalanced="0"/>
    <cacheHierarchy uniqueName="[Table2].[Tax Rate]" caption="Tax Rate" attribute="1" defaultMemberUniqueName="[Table2].[Tax Rate].[All]" allUniqueName="[Table2].[Tax Rate].[All]" dimensionUniqueName="[Table2]" displayFolder="" count="0" memberValueDatatype="5" unbalanced="0"/>
    <cacheHierarchy uniqueName="[Table2].[Description of Goods]" caption="Description of Goods" attribute="1" defaultMemberUniqueName="[Table2].[Description of Goods].[All]" allUniqueName="[Table2].[Description of Goods].[All]" dimensionUniqueName="[Table2]" displayFolder="" count="2" memberValueDatatype="130" unbalanced="0">
      <fieldsUsage count="2">
        <fieldUsage x="-1"/>
        <fieldUsage x="0"/>
      </fieldsUsage>
    </cacheHierarchy>
    <cacheHierarchy uniqueName="[Table2].[Qty]" caption="Qty" attribute="1" defaultMemberUniqueName="[Table2].[Qty].[All]" allUniqueName="[Table2].[Qty].[All]" dimensionUniqueName="[Table2]" displayFolder="" count="0" memberValueDatatype="20" unbalanced="0"/>
    <cacheHierarchy uniqueName="[Table2].[Unit]" caption="Unit" attribute="1" defaultMemberUniqueName="[Table2].[Unit].[All]" allUniqueName="[Table2].[Unit].[All]" dimensionUniqueName="[Table2]" displayFolder="" count="0" memberValueDatatype="130" unbalanced="0"/>
    <cacheHierarchy uniqueName="[Table2].[Rate]" caption="Rate" attribute="1" defaultMemberUniqueName="[Table2].[Rate].[All]" allUniqueName="[Table2].[Rate].[All]" dimensionUniqueName="[Table2]" displayFolder="" count="0" memberValueDatatype="20" unbalanced="0"/>
    <cacheHierarchy uniqueName="[Table2].[Taxable Value]" caption="Taxable Value" attribute="1" defaultMemberUniqueName="[Table2].[Taxable Value].[All]" allUniqueName="[Table2].[Taxable Value].[All]" dimensionUniqueName="[Table2]" displayFolder="" count="0" memberValueDatatype="20" unbalanced="0"/>
    <cacheHierarchy uniqueName="[Table2].[IGST]" caption="IGST" attribute="1" defaultMemberUniqueName="[Table2].[IGST].[All]" allUniqueName="[Table2].[IGST].[All]" dimensionUniqueName="[Table2]" displayFolder="" count="0" memberValueDatatype="5" unbalanced="0"/>
    <cacheHierarchy uniqueName="[Table2].[CGST]" caption="CGST" attribute="1" defaultMemberUniqueName="[Table2].[CGST].[All]" allUniqueName="[Table2].[CGST].[All]" dimensionUniqueName="[Table2]" displayFolder="" count="0" memberValueDatatype="5" unbalanced="0"/>
    <cacheHierarchy uniqueName="[Table2].[SGST]" caption="SGST" attribute="1" defaultMemberUniqueName="[Table2].[SGST].[All]" allUniqueName="[Table2].[SGST].[All]" dimensionUniqueName="[Table2]" displayFolder="" count="0" memberValueDatatype="5" unbalanced="0"/>
    <cacheHierarchy uniqueName="[Table2].[CESS]" caption="CESS" attribute="1" defaultMemberUniqueName="[Table2].[CESS].[All]" allUniqueName="[Table2].[CESS].[All]" dimensionUniqueName="[Table2]" displayFolder="" count="0" memberValueDatatype="130" unbalanced="0"/>
    <cacheHierarchy uniqueName="[Table2].[TOTAL]" caption="TOTAL" attribute="1" defaultMemberUniqueName="[Table2].[TOTAL].[All]" allUniqueName="[Table2].[TOTAL].[All]" dimensionUniqueName="[Table2]" displayFolder="" count="0" memberValueDatatype="5" unbalanced="0"/>
    <cacheHierarchy uniqueName="[Table2].[INVOICE VALUE]" caption="INVOICE VALUE" attribute="1" defaultMemberUniqueName="[Table2].[INVOICE VALUE].[All]" allUniqueName="[Table2].[INVOICE VALUE].[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ax Rate]" caption="Sum of Tax Rate" measure="1" displayFolder="" measureGroup="Table1" count="0" hidden="1">
      <extLst>
        <ext xmlns:x15="http://schemas.microsoft.com/office/spreadsheetml/2010/11/main" uri="{B97F6D7D-B522-45F9-BDA1-12C45D357490}">
          <x15:cacheHierarchy aggregatedColumn="4"/>
        </ext>
      </extLst>
    </cacheHierarchy>
    <cacheHierarchy uniqueName="[Measures].[Sum of CGST]" caption="Sum of CGST" measure="1" displayFolder="" measureGroup="Table1" count="0" hidden="1">
      <extLst>
        <ext xmlns:x15="http://schemas.microsoft.com/office/spreadsheetml/2010/11/main" uri="{B97F6D7D-B522-45F9-BDA1-12C45D357490}">
          <x15:cacheHierarchy aggregatedColumn="11"/>
        </ext>
      </extLst>
    </cacheHierarchy>
    <cacheHierarchy uniqueName="[Measures].[Sum of SGST]" caption="Sum of SGST" measure="1" displayFolder="" measureGroup="Table1" count="0" hidden="1">
      <extLst>
        <ext xmlns:x15="http://schemas.microsoft.com/office/spreadsheetml/2010/11/main" uri="{B97F6D7D-B522-45F9-BDA1-12C45D357490}">
          <x15:cacheHierarchy aggregatedColumn="12"/>
        </ext>
      </extLst>
    </cacheHierarchy>
    <cacheHierarchy uniqueName="[Measures].[Sum of IGST]" caption="Sum of IGST" measure="1" displayFolder="" measureGroup="Table2" count="0" hidden="1">
      <extLst>
        <ext xmlns:x15="http://schemas.microsoft.com/office/spreadsheetml/2010/11/main" uri="{B97F6D7D-B522-45F9-BDA1-12C45D357490}">
          <x15:cacheHierarchy aggregatedColumn="26"/>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14"/>
        </ext>
      </extLst>
    </cacheHierarchy>
    <cacheHierarchy uniqueName="[Measures].[Sum of TOTAL 2]" caption="Sum of TOTAL 2" measure="1" displayFolder="" measureGroup="Table2" count="0" oneField="1" hidden="1">
      <fieldsUsage count="1">
        <fieldUsage x="1"/>
      </fieldsUsage>
      <extLst>
        <ext xmlns:x15="http://schemas.microsoft.com/office/spreadsheetml/2010/11/main" uri="{B97F6D7D-B522-45F9-BDA1-12C45D357490}">
          <x15:cacheHierarchy aggregatedColumn="3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23"/>
    <x v="0"/>
    <x v="0"/>
    <x v="0"/>
    <n v="8"/>
    <s v="PCS"/>
    <x v="0"/>
    <n v="17800"/>
    <n v="0"/>
    <x v="0"/>
    <n v="1602"/>
    <x v="0"/>
    <n v="21004"/>
    <n v="21004"/>
  </r>
  <r>
    <x v="0"/>
    <x v="0"/>
    <n v="24"/>
    <x v="1"/>
    <x v="1"/>
    <x v="1"/>
    <n v="2"/>
    <s v="PCS"/>
    <x v="1"/>
    <n v="3340"/>
    <n v="0"/>
    <x v="1"/>
    <n v="200.4"/>
    <x v="0"/>
    <n v="3740.8"/>
    <n v="3740.8"/>
  </r>
  <r>
    <x v="0"/>
    <x v="0"/>
    <n v="25"/>
    <x v="2"/>
    <x v="2"/>
    <x v="0"/>
    <n v="10"/>
    <s v="PCS"/>
    <x v="2"/>
    <n v="11150"/>
    <n v="0"/>
    <x v="2"/>
    <n v="167.25"/>
    <x v="0"/>
    <n v="11484.5"/>
    <n v="11484.5"/>
  </r>
  <r>
    <x v="0"/>
    <x v="1"/>
    <n v="26"/>
    <x v="3"/>
    <x v="3"/>
    <x v="1"/>
    <n v="3"/>
    <s v="PCS"/>
    <x v="2"/>
    <n v="3345"/>
    <n v="0"/>
    <x v="3"/>
    <n v="0"/>
    <x v="0"/>
    <n v="3345"/>
    <n v="3345"/>
  </r>
  <r>
    <x v="0"/>
    <x v="0"/>
    <n v="27"/>
    <x v="4"/>
    <x v="4"/>
    <x v="0"/>
    <n v="4"/>
    <s v="PCS"/>
    <x v="2"/>
    <n v="4460"/>
    <n v="0"/>
    <x v="4"/>
    <n v="624.40000000000009"/>
    <x v="0"/>
    <n v="5708.7999999999993"/>
    <n v="5708.7999999999993"/>
  </r>
  <r>
    <x v="0"/>
    <x v="0"/>
    <n v="28"/>
    <x v="5"/>
    <x v="5"/>
    <x v="1"/>
    <n v="24"/>
    <s v="PCS"/>
    <x v="2"/>
    <n v="26760"/>
    <n v="0"/>
    <x v="5"/>
    <n v="669"/>
    <x v="0"/>
    <n v="28098"/>
    <n v="28098"/>
  </r>
  <r>
    <x v="0"/>
    <x v="0"/>
    <n v="29"/>
    <x v="6"/>
    <x v="6"/>
    <x v="0"/>
    <n v="30"/>
    <s v="PCS"/>
    <x v="2"/>
    <n v="33450"/>
    <n v="0"/>
    <x v="6"/>
    <n v="16.725000000000001"/>
    <x v="0"/>
    <n v="33483.449999999997"/>
    <n v="33483.449999999997"/>
  </r>
  <r>
    <x v="0"/>
    <x v="0"/>
    <n v="30"/>
    <x v="7"/>
    <x v="2"/>
    <x v="1"/>
    <n v="12"/>
    <s v="PCS"/>
    <x v="2"/>
    <n v="13380"/>
    <n v="0"/>
    <x v="7"/>
    <n v="200.7"/>
    <x v="0"/>
    <n v="13781.400000000001"/>
    <n v="13781.400000000001"/>
  </r>
  <r>
    <x v="1"/>
    <x v="0"/>
    <n v="31"/>
    <x v="8"/>
    <x v="0"/>
    <x v="0"/>
    <n v="17"/>
    <s v="PCS"/>
    <x v="2"/>
    <n v="18955"/>
    <n v="0"/>
    <x v="8"/>
    <n v="1705.95"/>
    <x v="0"/>
    <n v="22366.9"/>
    <n v="22366.9"/>
  </r>
  <r>
    <x v="1"/>
    <x v="0"/>
    <n v="32"/>
    <x v="9"/>
    <x v="6"/>
    <x v="1"/>
    <n v="16"/>
    <s v="PCS"/>
    <x v="2"/>
    <n v="17840"/>
    <n v="0"/>
    <x v="9"/>
    <n v="8.92"/>
    <x v="0"/>
    <n v="17857.839999999997"/>
    <n v="17857.839999999997"/>
  </r>
  <r>
    <x v="1"/>
    <x v="0"/>
    <n v="33"/>
    <x v="10"/>
    <x v="4"/>
    <x v="0"/>
    <n v="50"/>
    <s v="PCS"/>
    <x v="2"/>
    <n v="55750"/>
    <n v="0"/>
    <x v="10"/>
    <n v="7805.0000000000009"/>
    <x v="0"/>
    <n v="71360"/>
    <n v="71360"/>
  </r>
  <r>
    <x v="1"/>
    <x v="0"/>
    <n v="34"/>
    <x v="11"/>
    <x v="3"/>
    <x v="1"/>
    <n v="21"/>
    <s v="PCS"/>
    <x v="2"/>
    <n v="23415"/>
    <n v="0"/>
    <x v="3"/>
    <n v="0"/>
    <x v="0"/>
    <n v="23415"/>
    <n v="23415"/>
  </r>
  <r>
    <x v="0"/>
    <x v="1"/>
    <n v="35"/>
    <x v="12"/>
    <x v="5"/>
    <x v="0"/>
    <n v="25"/>
    <s v="PCS"/>
    <x v="2"/>
    <n v="27875"/>
    <n v="1393.75"/>
    <x v="3"/>
    <n v="0"/>
    <x v="0"/>
    <n v="29268.75"/>
    <n v="29268.75"/>
  </r>
  <r>
    <x v="0"/>
    <x v="1"/>
    <n v="36"/>
    <x v="13"/>
    <x v="0"/>
    <x v="1"/>
    <n v="42"/>
    <s v="PCS"/>
    <x v="2"/>
    <n v="46830"/>
    <n v="8429.4"/>
    <x v="3"/>
    <n v="0"/>
    <x v="0"/>
    <n v="55259.4"/>
    <n v="55259.4"/>
  </r>
  <r>
    <x v="0"/>
    <x v="0"/>
    <n v="37"/>
    <x v="14"/>
    <x v="6"/>
    <x v="0"/>
    <n v="32"/>
    <s v="PCS"/>
    <x v="2"/>
    <n v="35680"/>
    <n v="0"/>
    <x v="11"/>
    <n v="17.84"/>
    <x v="0"/>
    <n v="35715.679999999993"/>
    <n v="35715.679999999993"/>
  </r>
  <r>
    <x v="0"/>
    <x v="0"/>
    <n v="38"/>
    <x v="15"/>
    <x v="3"/>
    <x v="1"/>
    <n v="10"/>
    <s v="PCS"/>
    <x v="2"/>
    <n v="11150"/>
    <n v="0"/>
    <x v="3"/>
    <n v="0"/>
    <x v="0"/>
    <n v="11150"/>
    <n v="11150"/>
  </r>
  <r>
    <x v="0"/>
    <x v="0"/>
    <n v="39"/>
    <x v="16"/>
    <x v="4"/>
    <x v="0"/>
    <n v="20"/>
    <s v="PCS"/>
    <x v="2"/>
    <n v="22300"/>
    <n v="0"/>
    <x v="12"/>
    <n v="3122.0000000000005"/>
    <x v="0"/>
    <n v="28544"/>
    <n v="28544"/>
  </r>
  <r>
    <x v="1"/>
    <x v="0"/>
    <n v="40"/>
    <x v="17"/>
    <x v="1"/>
    <x v="1"/>
    <n v="30"/>
    <s v="PCS"/>
    <x v="2"/>
    <n v="33450"/>
    <n v="0"/>
    <x v="13"/>
    <n v="2007"/>
    <x v="0"/>
    <n v="37464"/>
    <n v="37464"/>
  </r>
  <r>
    <x v="1"/>
    <x v="1"/>
    <n v="41"/>
    <x v="18"/>
    <x v="2"/>
    <x v="0"/>
    <n v="45"/>
    <s v="PCS"/>
    <x v="2"/>
    <n v="50175"/>
    <n v="1505.25"/>
    <x v="3"/>
    <n v="0"/>
    <x v="0"/>
    <n v="51680.25"/>
    <n v="51680.25"/>
  </r>
  <r>
    <x v="1"/>
    <x v="0"/>
    <n v="42"/>
    <x v="19"/>
    <x v="5"/>
    <x v="1"/>
    <n v="62"/>
    <s v="PCS"/>
    <x v="2"/>
    <n v="69130"/>
    <n v="0"/>
    <x v="14"/>
    <n v="1728.25"/>
    <x v="0"/>
    <n v="72586.5"/>
    <n v="72586.5"/>
  </r>
  <r>
    <x v="1"/>
    <x v="0"/>
    <n v="43"/>
    <x v="20"/>
    <x v="3"/>
    <x v="0"/>
    <n v="12"/>
    <s v="PCS"/>
    <x v="2"/>
    <n v="13380"/>
    <n v="0"/>
    <x v="3"/>
    <n v="0"/>
    <x v="0"/>
    <n v="13380"/>
    <n v="13380"/>
  </r>
  <r>
    <x v="1"/>
    <x v="0"/>
    <n v="44"/>
    <x v="21"/>
    <x v="3"/>
    <x v="1"/>
    <n v="25"/>
    <s v="PCS"/>
    <x v="2"/>
    <n v="27875"/>
    <n v="0"/>
    <x v="3"/>
    <n v="0"/>
    <x v="0"/>
    <n v="27875"/>
    <n v="27875"/>
  </r>
  <r>
    <x v="1"/>
    <x v="0"/>
    <n v="45"/>
    <x v="22"/>
    <x v="1"/>
    <x v="0"/>
    <n v="45"/>
    <s v="PCS"/>
    <x v="2"/>
    <n v="50175"/>
    <n v="0"/>
    <x v="15"/>
    <n v="3010.5"/>
    <x v="0"/>
    <n v="56196"/>
    <n v="56196"/>
  </r>
  <r>
    <x v="1"/>
    <x v="0"/>
    <n v="46"/>
    <x v="23"/>
    <x v="1"/>
    <x v="1"/>
    <n v="20"/>
    <s v="PCS"/>
    <x v="2"/>
    <n v="22300"/>
    <n v="0"/>
    <x v="16"/>
    <n v="1338"/>
    <x v="0"/>
    <n v="24976"/>
    <n v="24976"/>
  </r>
  <r>
    <x v="1"/>
    <x v="0"/>
    <n v="47"/>
    <x v="24"/>
    <x v="2"/>
    <x v="0"/>
    <n v="10"/>
    <s v="PCS"/>
    <x v="2"/>
    <n v="11150"/>
    <n v="0"/>
    <x v="2"/>
    <n v="167.25"/>
    <x v="0"/>
    <n v="11484.5"/>
    <n v="11484.5"/>
  </r>
  <r>
    <x v="0"/>
    <x v="0"/>
    <n v="48"/>
    <x v="25"/>
    <x v="4"/>
    <x v="1"/>
    <n v="35"/>
    <s v="PCS"/>
    <x v="2"/>
    <n v="39025"/>
    <n v="0"/>
    <x v="17"/>
    <n v="5463.5000000000009"/>
    <x v="0"/>
    <n v="49952"/>
    <n v="49952"/>
  </r>
  <r>
    <x v="0"/>
    <x v="0"/>
    <n v="49"/>
    <x v="26"/>
    <x v="1"/>
    <x v="0"/>
    <n v="15"/>
    <s v="PCS"/>
    <x v="2"/>
    <n v="16725"/>
    <n v="0"/>
    <x v="18"/>
    <n v="1003.5"/>
    <x v="0"/>
    <n v="18732"/>
    <n v="18732"/>
  </r>
  <r>
    <x v="0"/>
    <x v="0"/>
    <n v="50"/>
    <x v="27"/>
    <x v="2"/>
    <x v="1"/>
    <n v="25"/>
    <s v="PCS"/>
    <x v="2"/>
    <n v="27875"/>
    <n v="0"/>
    <x v="19"/>
    <n v="418.125"/>
    <x v="0"/>
    <n v="28711.25"/>
    <n v="28711.25"/>
  </r>
  <r>
    <x v="0"/>
    <x v="0"/>
    <n v="51"/>
    <x v="28"/>
    <x v="4"/>
    <x v="0"/>
    <n v="10"/>
    <s v="PCS"/>
    <x v="2"/>
    <n v="11150"/>
    <n v="0"/>
    <x v="20"/>
    <n v="1561.0000000000002"/>
    <x v="0"/>
    <n v="14272"/>
    <n v="14272"/>
  </r>
  <r>
    <x v="0"/>
    <x v="0"/>
    <n v="52"/>
    <x v="29"/>
    <x v="5"/>
    <x v="1"/>
    <n v="5"/>
    <s v="PCS"/>
    <x v="2"/>
    <n v="5575"/>
    <n v="0"/>
    <x v="21"/>
    <n v="139.375"/>
    <x v="0"/>
    <n v="5853.75"/>
    <n v="5853.75"/>
  </r>
  <r>
    <x v="1"/>
    <x v="0"/>
    <n v="53"/>
    <x v="30"/>
    <x v="2"/>
    <x v="0"/>
    <n v="8"/>
    <s v="PCS"/>
    <x v="2"/>
    <n v="8920"/>
    <n v="0"/>
    <x v="22"/>
    <n v="133.79999999999998"/>
    <x v="0"/>
    <n v="9187.5999999999985"/>
    <n v="9187.5999999999985"/>
  </r>
  <r>
    <x v="1"/>
    <x v="0"/>
    <n v="54"/>
    <x v="31"/>
    <x v="5"/>
    <x v="1"/>
    <n v="10"/>
    <s v="PCS"/>
    <x v="2"/>
    <n v="11150"/>
    <n v="0"/>
    <x v="23"/>
    <n v="278.75"/>
    <x v="0"/>
    <n v="11707.5"/>
    <n v="11707.5"/>
  </r>
  <r>
    <x v="1"/>
    <x v="0"/>
    <n v="55"/>
    <x v="32"/>
    <x v="5"/>
    <x v="0"/>
    <n v="2"/>
    <s v="PCS"/>
    <x v="2"/>
    <n v="2230"/>
    <n v="0"/>
    <x v="24"/>
    <n v="55.75"/>
    <x v="0"/>
    <n v="2341.5"/>
    <n v="2341.5"/>
  </r>
  <r>
    <x v="1"/>
    <x v="0"/>
    <n v="56"/>
    <x v="33"/>
    <x v="4"/>
    <x v="1"/>
    <n v="4"/>
    <s v="PCS"/>
    <x v="2"/>
    <n v="4460"/>
    <n v="0"/>
    <x v="4"/>
    <n v="624.40000000000009"/>
    <x v="0"/>
    <n v="5708.7999999999993"/>
    <n v="5708.7999999999993"/>
  </r>
  <r>
    <x v="0"/>
    <x v="0"/>
    <n v="57"/>
    <x v="34"/>
    <x v="6"/>
    <x v="0"/>
    <n v="6"/>
    <s v="PCS"/>
    <x v="2"/>
    <n v="6690"/>
    <n v="0"/>
    <x v="25"/>
    <n v="3.3450000000000002"/>
    <x v="0"/>
    <n v="6696.6900000000005"/>
    <n v="6696.6900000000005"/>
  </r>
  <r>
    <x v="0"/>
    <x v="0"/>
    <n v="58"/>
    <x v="35"/>
    <x v="3"/>
    <x v="1"/>
    <n v="5"/>
    <s v="PCS"/>
    <x v="2"/>
    <n v="5575"/>
    <n v="0"/>
    <x v="3"/>
    <n v="0"/>
    <x v="0"/>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T_FIRM" cacheId="7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3:B6"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0"/>
  </rowFields>
  <rowItems count="3">
    <i>
      <x/>
    </i>
    <i>
      <x v="1"/>
    </i>
    <i t="grand">
      <x/>
    </i>
  </rowItems>
  <colItems count="1">
    <i/>
  </colItems>
  <dataFields count="1">
    <dataField name="Sum of TOTAL" fld="14"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755998-97E3-4F26-96C6-9DB22A949D16}" name="PivotTable6" cacheId="76"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5">
  <location ref="A3:B5"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items count="4">
        <item x="2"/>
        <item x="1"/>
        <item x="0"/>
        <item t="default"/>
      </items>
    </pivotField>
    <pivotField numFmtId="4" showAll="0"/>
    <pivotField numFmtId="4" showAll="0"/>
    <pivotField numFmtId="4" showAll="0"/>
    <pivotField numFmtId="4" showAll="0"/>
    <pivotField showAll="0"/>
    <pivotField dataField="1" numFmtId="4" showAll="0"/>
    <pivotField numFmtId="4" showAll="0"/>
  </pivotFields>
  <rowFields count="1">
    <field x="0"/>
  </rowFields>
  <rowItems count="2">
    <i>
      <x/>
    </i>
    <i>
      <x v="1"/>
    </i>
  </rowItems>
  <colItems count="1">
    <i/>
  </colItems>
  <dataFields count="1">
    <dataField name="Sum of TOTAL" fld="14"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T_MTH" cacheId="7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8"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5">
    <i>
      <x v="4"/>
    </i>
    <i>
      <x v="5"/>
    </i>
    <i>
      <x v="6"/>
    </i>
    <i>
      <x v="7"/>
    </i>
    <i t="grand">
      <x/>
    </i>
  </rowItems>
  <colItems count="1">
    <i/>
  </colItems>
  <dataFields count="1">
    <dataField name="Sum of TOTAL" fld="14"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T_TAX" cacheId="7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F11"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dataField="1" showAll="0"/>
    <pivotField dataField="1" numFmtId="4" showAll="0"/>
    <pivotField numFmtId="4" showAll="0"/>
  </pivotFields>
  <rowFields count="1">
    <field x="4"/>
  </rowFields>
  <rowItems count="8">
    <i>
      <x/>
    </i>
    <i>
      <x v="1"/>
    </i>
    <i>
      <x v="2"/>
    </i>
    <i>
      <x v="3"/>
    </i>
    <i>
      <x v="4"/>
    </i>
    <i>
      <x v="5"/>
    </i>
    <i>
      <x v="6"/>
    </i>
    <i t="grand">
      <x/>
    </i>
  </rowItems>
  <colFields count="1">
    <field x="-2"/>
  </colFields>
  <colItems count="5">
    <i>
      <x/>
    </i>
    <i i="1">
      <x v="1"/>
    </i>
    <i i="2">
      <x v="2"/>
    </i>
    <i i="3">
      <x v="3"/>
    </i>
    <i i="4">
      <x v="4"/>
    </i>
  </colItems>
  <dataFields count="5">
    <dataField name="Sum of IGST" fld="10" baseField="0" baseItem="0"/>
    <dataField name="Sum of CGST" fld="11" baseField="0" baseItem="0"/>
    <dataField name="Sum of SGST" fld="12" baseField="0" baseItem="0"/>
    <dataField name="Count of CESS" fld="13" subtotal="count" baseField="0" baseItem="0"/>
    <dataField name="Sum of TOTAL" fld="14" baseField="0" baseItem="0"/>
  </dataFields>
  <chartFormats count="10">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T_PRODUCT" cacheId="7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6"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5"/>
  </rowFields>
  <rowItems count="3">
    <i>
      <x/>
    </i>
    <i>
      <x v="1"/>
    </i>
    <i t="grand">
      <x/>
    </i>
  </rowItems>
  <colItems count="1">
    <i/>
  </colItems>
  <dataFields count="1">
    <dataField name="Sum of TOTAL" fld="14" baseField="0"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T_STATE" cacheId="7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6" firstHeaderRow="1" firstDataRow="1" firstDataCol="1"/>
  <pivotFields count="16">
    <pivotField showAll="0">
      <items count="3">
        <item x="0"/>
        <item x="1"/>
        <item t="default"/>
      </items>
    </pivotField>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1"/>
  </rowFields>
  <rowItems count="3">
    <i>
      <x/>
    </i>
    <i>
      <x v="1"/>
    </i>
    <i t="grand">
      <x/>
    </i>
  </rowItems>
  <colItems count="1">
    <i/>
  </colItems>
  <dataFields count="1">
    <dataField name="Sum of TOTAL" fld="14"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6FD980-2774-4269-836C-B31E854D1A9E}" name="PivotTable2" cacheId="76"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8">
  <location ref="A3:B7"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4">
    <i>
      <x v="4"/>
    </i>
    <i>
      <x v="5"/>
    </i>
    <i>
      <x v="6"/>
    </i>
    <i>
      <x v="7"/>
    </i>
  </rowItems>
  <colItems count="1">
    <i/>
  </colItems>
  <dataFields count="1">
    <dataField name="Sum of TOTAL" fld="14" baseField="0" baseItem="0"/>
  </dataFields>
  <chartFormats count="2">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1864EB-9555-4B97-8E9E-C8A8A8FADC03}" name="PivotTable1" cacheId="7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B6" firstHeaderRow="1" firstDataRow="1" firstDataCol="1"/>
  <pivotFields count="16">
    <pivotField showAll="0"/>
    <pivotField axis="axisRow" showAll="0">
      <items count="3">
        <item x="1"/>
        <item x="0"/>
        <item t="default"/>
      </items>
    </pivotField>
    <pivotField showAll="0"/>
    <pivotField numFmtId="14" showAll="0"/>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numFmtId="4" showAll="0"/>
    <pivotField dataField="1" numFmtId="4" showAll="0"/>
  </pivotFields>
  <rowFields count="1">
    <field x="1"/>
  </rowFields>
  <rowItems count="3">
    <i>
      <x/>
    </i>
    <i>
      <x v="1"/>
    </i>
    <i t="grand">
      <x/>
    </i>
  </rowItems>
  <colItems count="1">
    <i/>
  </colItems>
  <dataFields count="1">
    <dataField name="Sum of INVOICE VALUE" fld="1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245341-D679-4486-A0C1-4003C3D8F47D}" name="PivotTable3" cacheId="7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3:E11"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items count="27">
        <item x="3"/>
        <item x="25"/>
        <item x="9"/>
        <item x="6"/>
        <item x="11"/>
        <item x="24"/>
        <item x="22"/>
        <item x="21"/>
        <item x="2"/>
        <item x="1"/>
        <item x="7"/>
        <item x="23"/>
        <item x="19"/>
        <item x="4"/>
        <item x="5"/>
        <item x="18"/>
        <item x="16"/>
        <item x="20"/>
        <item x="0"/>
        <item x="8"/>
        <item x="14"/>
        <item x="13"/>
        <item x="15"/>
        <item x="12"/>
        <item x="17"/>
        <item x="10"/>
        <item t="default"/>
      </items>
    </pivotField>
    <pivotField dataField="1" numFmtId="4" showAll="0"/>
    <pivotField dataField="1" showAll="0">
      <items count="2">
        <item x="0"/>
        <item t="default"/>
      </items>
    </pivotField>
    <pivotField numFmtId="4" showAll="0"/>
    <pivotField numFmtId="4" showAll="0"/>
  </pivotFields>
  <rowFields count="1">
    <field x="4"/>
  </rowFields>
  <rowItems count="8">
    <i>
      <x/>
    </i>
    <i>
      <x v="1"/>
    </i>
    <i>
      <x v="2"/>
    </i>
    <i>
      <x v="3"/>
    </i>
    <i>
      <x v="4"/>
    </i>
    <i>
      <x v="5"/>
    </i>
    <i>
      <x v="6"/>
    </i>
    <i t="grand">
      <x/>
    </i>
  </rowItems>
  <colFields count="1">
    <field x="-2"/>
  </colFields>
  <colItems count="4">
    <i>
      <x/>
    </i>
    <i i="1">
      <x v="1"/>
    </i>
    <i i="2">
      <x v="2"/>
    </i>
    <i i="3">
      <x v="3"/>
    </i>
  </colItems>
  <dataFields count="4">
    <dataField name="Sum of IGST" fld="10" baseField="0" baseItem="0"/>
    <dataField name="Sum of CGST" fld="11" baseField="0" baseItem="0"/>
    <dataField name="Sum of SGST" fld="12" baseField="0" baseItem="0"/>
    <dataField name="Count of CESS" fld="13"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6537E7-EE75-49FA-B977-DA170E74F339}" name="PivotTable5"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TOTAL" fld="1" baseField="0" baseItem="0"/>
  </dataFields>
  <chartFormats count="4">
    <chartFormat chart="0"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DAE37DAB-35CB-4B01-B871-58868D8ED106}" sourceName="Date">
  <pivotTables>
    <pivotTable tabId="17" name="PivotTable6"/>
    <pivotTable tabId="10" name="PivotTable2"/>
    <pivotTable tabId="5" name="PT_TAX"/>
    <pivotTable tabId="7" name="PT_STATE"/>
    <pivotTable tabId="6" name="PT_PRODUCT"/>
    <pivotTable tabId="4" name="PT_MTH"/>
    <pivotTable tabId="2" name="PT_FIRM"/>
    <pivotTable tabId="13" name="PivotTable3"/>
  </pivotTables>
  <data>
    <tabular pivotCacheId="1">
      <items count="14">
        <i x="4" s="1"/>
        <i x="5" s="1"/>
        <i x="6" s="1"/>
        <i x="7" s="1"/>
        <i x="1" s="1" nd="1"/>
        <i x="2" s="1" nd="1"/>
        <i x="3"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_of_Goods1" xr10:uid="{97ADD9E8-66B3-4B6F-8210-23845E938866}" sourceName="Description of Goods">
  <pivotTables>
    <pivotTable tabId="17" name="PivotTable6"/>
    <pivotTable tabId="10" name="PivotTable2"/>
    <pivotTable tabId="5" name="PT_TAX"/>
    <pivotTable tabId="7" name="PT_STATE"/>
    <pivotTable tabId="6" name="PT_PRODUCT"/>
    <pivotTable tabId="4" name="PT_MTH"/>
    <pivotTable tabId="2" name="PT_FIRM"/>
    <pivotTable tabId="11" name="PivotTable1"/>
    <pivotTable tabId="13" name="PivotTable3"/>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1" xr10:uid="{6A71B3F7-9664-40CD-9901-BFCB746F0B82}" sourceName="Firm Name ">
  <pivotTables>
    <pivotTable tabId="17" name="PivotTable6"/>
    <pivotTable tabId="10" name="PivotTable2"/>
    <pivotTable tabId="5" name="PT_TAX"/>
    <pivotTable tabId="7" name="PT_STATE"/>
    <pivotTable tabId="6" name="PT_PRODUCT"/>
    <pivotTable tabId="4" name="PT_MTH"/>
    <pivotTable tabId="2" name="PT_FIRM"/>
    <pivotTable tabId="13" name="PivotTable3"/>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2165ECD5-3FA4-448C-A756-6E5C9BCB2BC6}" sourceName="State">
  <pivotTables>
    <pivotTable tabId="17" name="PivotTable6"/>
    <pivotTable tabId="10" name="PivotTable2"/>
    <pivotTable tabId="5" name="PT_TAX"/>
    <pivotTable tabId="7" name="PT_STATE"/>
    <pivotTable tabId="6" name="PT_PRODUCT"/>
    <pivotTable tabId="4" name="PT_MTH"/>
    <pivotTable tabId="2" name="PT_FIRM"/>
    <pivotTable tabId="11" name="PivotTable1"/>
    <pivotTable tabId="13" name="PivotTable3"/>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Rate1" xr10:uid="{6A2A1E09-FA92-4278-B4F8-33A62FF496F4}" sourceName="Tax Rate">
  <pivotTables>
    <pivotTable tabId="17" name="PivotTable6"/>
    <pivotTable tabId="10" name="PivotTable2"/>
    <pivotTable tabId="5" name="PT_TAX"/>
    <pivotTable tabId="7" name="PT_STATE"/>
    <pivotTable tabId="6" name="PT_PRODUCT"/>
    <pivotTable tabId="4" name="PT_MTH"/>
    <pivotTable tabId="2" name="PT_FIRM"/>
    <pivotTable tabId="11" name="PivotTable1"/>
    <pivotTable tabId="13" name="PivotTable3"/>
  </pivotTables>
  <data>
    <tabular pivotCacheId="1">
      <items count="7">
        <i x="3" s="1"/>
        <i x="6" s="1"/>
        <i x="2" s="1"/>
        <i x="5"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3000000}" cache="Slicer_Date1" caption="Month" rowHeight="241300"/>
  <slicer name="Description of Goods" xr10:uid="{00000000-0014-0000-FFFF-FFFF05000000}" cache="Slicer_Description_of_Goods1" caption="Product" rowHeight="241300"/>
  <slicer name="Firm Name " xr10:uid="{00000000-0014-0000-FFFF-FFFF01000000}" cache="Slicer_Firm_Name1" caption="Firm Name " rowHeight="241300"/>
  <slicer name="State" xr10:uid="{00000000-0014-0000-FFFF-FFFF02000000}" cache="Slicer_State1" caption="State" rowHeight="241300"/>
  <slicer name="Tax Rate" xr10:uid="{00000000-0014-0000-FFFF-FFFF04000000}" cache="Slicer_Tax_Rate1" caption="GST Rate"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73BB1C7F-20E7-4974-A02F-950AB5FC5C8E}" cache="Slicer_Date1" caption="Date" rowHeight="241300"/>
  <slicer name="Description of Goods 1" xr10:uid="{9832EF80-951C-49E5-B1BB-7A5543076FFF}" cache="Slicer_Description_of_Goods1" caption="Description of Goods" rowHeight="241300"/>
  <slicer name="Firm Name  1" xr10:uid="{13AAF85D-EE11-4E25-993C-316A07F05A7F}" cache="Slicer_Firm_Name1" caption="Firm Name " rowHeight="241300"/>
  <slicer name="State 1" xr10:uid="{55DD1541-4291-4AAD-A8AE-3BD9FE251246}" cache="Slicer_State1" caption="State" rowHeight="241300"/>
  <slicer name="Tax Rate 1" xr10:uid="{E74B163C-603B-42F7-A840-33F7B5564CCC}" cache="Slicer_Tax_Rate1" caption="Tax R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37" totalsRowShown="0" headerRowDxfId="32" headerRowBorderDxfId="31" tableBorderDxfId="30" totalsRowBorderDxfId="29">
  <autoFilter ref="A1:P37" xr:uid="{00000000-0009-0000-0100-000001000000}"/>
  <tableColumns count="16">
    <tableColumn id="1" xr3:uid="{00000000-0010-0000-0000-000001000000}" name="Firm Name " dataDxfId="28" dataCellStyle="40% - Accent6"/>
    <tableColumn id="2" xr3:uid="{00000000-0010-0000-0000-000002000000}" name="State" dataDxfId="27" dataCellStyle="40% - Accent6"/>
    <tableColumn id="3" xr3:uid="{00000000-0010-0000-0000-000003000000}" name="Invoice No." dataDxfId="26" dataCellStyle="40% - Accent6"/>
    <tableColumn id="4" xr3:uid="{00000000-0010-0000-0000-000004000000}" name="Date" dataDxfId="25" dataCellStyle="40% - Accent6"/>
    <tableColumn id="5" xr3:uid="{00000000-0010-0000-0000-000005000000}" name="Tax Rate" dataDxfId="24" dataCellStyle="40% - Accent6"/>
    <tableColumn id="6" xr3:uid="{00000000-0010-0000-0000-000006000000}" name="Description of Goods" dataDxfId="23" dataCellStyle="40% - Accent6"/>
    <tableColumn id="7" xr3:uid="{00000000-0010-0000-0000-000007000000}" name="Qty" dataDxfId="22" dataCellStyle="40% - Accent6"/>
    <tableColumn id="8" xr3:uid="{00000000-0010-0000-0000-000008000000}" name="Unit" dataDxfId="21" dataCellStyle="40% - Accent6"/>
    <tableColumn id="9" xr3:uid="{00000000-0010-0000-0000-000009000000}" name="Rate" dataDxfId="20" dataCellStyle="40% - Accent6"/>
    <tableColumn id="10" xr3:uid="{00000000-0010-0000-0000-00000A000000}" name="Taxable Value" dataDxfId="19"/>
    <tableColumn id="11" xr3:uid="{00000000-0010-0000-0000-00000B000000}" name="IGST" dataDxfId="18" dataCellStyle="40% - Accent6"/>
    <tableColumn id="12" xr3:uid="{00000000-0010-0000-0000-00000C000000}" name="CGST" dataDxfId="17" dataCellStyle="40% - Accent6"/>
    <tableColumn id="13" xr3:uid="{00000000-0010-0000-0000-00000D000000}" name="SGST" dataDxfId="16" dataCellStyle="40% - Accent6"/>
    <tableColumn id="14" xr3:uid="{00000000-0010-0000-0000-00000E000000}" name="CESS" dataDxfId="15" dataCellStyle="40% - Accent6"/>
    <tableColumn id="15" xr3:uid="{00000000-0010-0000-0000-00000F000000}" name="TOTAL" dataDxfId="14" dataCellStyle="40% - Accent6"/>
    <tableColumn id="16" xr3:uid="{00000000-0010-0000-0000-000010000000}" name="INVOICE VALUE"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B6"/>
  <sheetViews>
    <sheetView workbookViewId="0">
      <selection activeCell="H10" sqref="H10"/>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29" t="s">
        <v>16</v>
      </c>
      <c r="B4" s="35">
        <v>410376.47000000003</v>
      </c>
    </row>
    <row r="5" spans="1:2" x14ac:dyDescent="0.25">
      <c r="A5" s="29" t="s">
        <v>22</v>
      </c>
      <c r="B5" s="35">
        <v>459587.38999999996</v>
      </c>
    </row>
    <row r="6" spans="1:2" x14ac:dyDescent="0.25">
      <c r="A6" s="29" t="s">
        <v>25</v>
      </c>
      <c r="B6" s="35">
        <v>869963.86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3F847-6A8C-4ED8-889B-D36580F86A2F}">
  <dimension ref="A3:B6"/>
  <sheetViews>
    <sheetView workbookViewId="0">
      <selection activeCell="J19" sqref="J19"/>
    </sheetView>
  </sheetViews>
  <sheetFormatPr defaultRowHeight="15" x14ac:dyDescent="0.25"/>
  <cols>
    <col min="1" max="1" width="13.7109375" bestFit="1" customWidth="1"/>
    <col min="2" max="3" width="13.28515625" bestFit="1" customWidth="1"/>
  </cols>
  <sheetData>
    <row r="3" spans="1:2" x14ac:dyDescent="0.25">
      <c r="A3" s="28" t="s">
        <v>24</v>
      </c>
      <c r="B3" t="s">
        <v>26</v>
      </c>
    </row>
    <row r="4" spans="1:2" x14ac:dyDescent="0.25">
      <c r="A4" s="29" t="s">
        <v>20</v>
      </c>
      <c r="B4" s="35">
        <v>221590.64</v>
      </c>
    </row>
    <row r="5" spans="1:2" x14ac:dyDescent="0.25">
      <c r="A5" s="29" t="s">
        <v>18</v>
      </c>
      <c r="B5" s="35">
        <v>237996.75</v>
      </c>
    </row>
    <row r="6" spans="1:2" x14ac:dyDescent="0.25">
      <c r="A6" s="29" t="s">
        <v>25</v>
      </c>
      <c r="B6" s="35">
        <v>459587.39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5678F-2DDD-4156-A685-CA2A8DBC6E8E}">
  <dimension ref="A3:B5"/>
  <sheetViews>
    <sheetView workbookViewId="0">
      <selection activeCell="L18" sqref="L18"/>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29" t="s">
        <v>16</v>
      </c>
      <c r="B4" s="35">
        <v>410376.47000000003</v>
      </c>
    </row>
    <row r="5" spans="1:2" x14ac:dyDescent="0.25">
      <c r="A5" s="29" t="s">
        <v>22</v>
      </c>
      <c r="B5" s="35">
        <v>459587.38999999996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37"/>
  <sheetViews>
    <sheetView topLeftCell="A2" zoomScale="85" zoomScaleNormal="85" workbookViewId="0">
      <selection activeCell="F1" sqref="A1:P37"/>
    </sheetView>
  </sheetViews>
  <sheetFormatPr defaultRowHeight="15" x14ac:dyDescent="0.25"/>
  <cols>
    <col min="1" max="1" width="16.28515625" customWidth="1"/>
    <col min="2" max="2" width="12.85546875" bestFit="1" customWidth="1"/>
    <col min="3" max="3" width="16.140625" customWidth="1"/>
    <col min="4" max="4" width="13.85546875" customWidth="1"/>
    <col min="5" max="5" width="13" customWidth="1"/>
    <col min="6" max="6" width="27.28515625" customWidth="1"/>
    <col min="7" max="7" width="8.42578125" customWidth="1"/>
    <col min="8" max="8" width="8.5703125" customWidth="1"/>
    <col min="9" max="9" width="10.85546875" customWidth="1"/>
    <col min="10" max="10" width="19" customWidth="1"/>
    <col min="11" max="11" width="9.5703125" bestFit="1" customWidth="1"/>
    <col min="12" max="12" width="10.42578125" customWidth="1"/>
    <col min="13" max="13" width="10.5703125" customWidth="1"/>
    <col min="14" max="14" width="8.5703125" customWidth="1"/>
    <col min="15" max="15" width="12.5703125" customWidth="1"/>
    <col min="16" max="16" width="20.5703125" customWidth="1"/>
  </cols>
  <sheetData>
    <row r="1" spans="1:16" ht="18.75" x14ac:dyDescent="0.25">
      <c r="A1" s="14" t="s">
        <v>0</v>
      </c>
      <c r="B1" s="15" t="s">
        <v>1</v>
      </c>
      <c r="C1" s="15" t="s">
        <v>2</v>
      </c>
      <c r="D1" s="15" t="s">
        <v>3</v>
      </c>
      <c r="E1" s="16" t="s">
        <v>4</v>
      </c>
      <c r="F1" s="16" t="s">
        <v>5</v>
      </c>
      <c r="G1" s="16" t="s">
        <v>6</v>
      </c>
      <c r="H1" s="16" t="s">
        <v>7</v>
      </c>
      <c r="I1" s="16" t="s">
        <v>8</v>
      </c>
      <c r="J1" s="17" t="s">
        <v>9</v>
      </c>
      <c r="K1" s="17" t="s">
        <v>10</v>
      </c>
      <c r="L1" s="17" t="s">
        <v>11</v>
      </c>
      <c r="M1" s="17" t="s">
        <v>12</v>
      </c>
      <c r="N1" s="17" t="s">
        <v>13</v>
      </c>
      <c r="O1" s="17" t="s">
        <v>14</v>
      </c>
      <c r="P1" s="18" t="s">
        <v>15</v>
      </c>
    </row>
    <row r="2" spans="1:16" ht="15.75" x14ac:dyDescent="0.25">
      <c r="A2" s="12" t="s">
        <v>16</v>
      </c>
      <c r="B2" s="1" t="s">
        <v>17</v>
      </c>
      <c r="C2" s="1">
        <v>23</v>
      </c>
      <c r="D2" s="2">
        <v>43922</v>
      </c>
      <c r="E2" s="3">
        <v>0.18</v>
      </c>
      <c r="F2" s="1" t="s">
        <v>18</v>
      </c>
      <c r="G2" s="1">
        <v>8</v>
      </c>
      <c r="H2" s="3" t="s">
        <v>19</v>
      </c>
      <c r="I2" s="4">
        <v>2225</v>
      </c>
      <c r="J2" s="5">
        <v>17800</v>
      </c>
      <c r="K2" s="6">
        <v>0</v>
      </c>
      <c r="L2" s="6">
        <v>1602</v>
      </c>
      <c r="M2" s="6">
        <v>1602</v>
      </c>
      <c r="N2" s="7"/>
      <c r="O2" s="6">
        <v>21004</v>
      </c>
      <c r="P2" s="13">
        <v>21004</v>
      </c>
    </row>
    <row r="3" spans="1:16" ht="15.75" x14ac:dyDescent="0.25">
      <c r="A3" s="12" t="s">
        <v>16</v>
      </c>
      <c r="B3" s="1" t="s">
        <v>17</v>
      </c>
      <c r="C3" s="1">
        <v>24</v>
      </c>
      <c r="D3" s="2">
        <v>43986</v>
      </c>
      <c r="E3" s="3">
        <v>0.12</v>
      </c>
      <c r="F3" s="1" t="s">
        <v>20</v>
      </c>
      <c r="G3" s="1">
        <v>2</v>
      </c>
      <c r="H3" s="3" t="s">
        <v>19</v>
      </c>
      <c r="I3" s="4">
        <v>1670</v>
      </c>
      <c r="J3" s="5">
        <v>3340</v>
      </c>
      <c r="K3" s="6">
        <v>0</v>
      </c>
      <c r="L3" s="6">
        <v>200.4</v>
      </c>
      <c r="M3" s="6">
        <v>200.4</v>
      </c>
      <c r="N3" s="7"/>
      <c r="O3" s="6">
        <v>3740.8</v>
      </c>
      <c r="P3" s="13">
        <v>3740.8</v>
      </c>
    </row>
    <row r="4" spans="1:16" ht="15.75" x14ac:dyDescent="0.25">
      <c r="A4" s="12" t="s">
        <v>16</v>
      </c>
      <c r="B4" s="1" t="s">
        <v>17</v>
      </c>
      <c r="C4" s="1">
        <v>25</v>
      </c>
      <c r="D4" s="2">
        <v>44016</v>
      </c>
      <c r="E4" s="3">
        <v>0.03</v>
      </c>
      <c r="F4" s="1" t="s">
        <v>18</v>
      </c>
      <c r="G4" s="1">
        <v>10</v>
      </c>
      <c r="H4" s="3" t="s">
        <v>19</v>
      </c>
      <c r="I4" s="4">
        <v>1115</v>
      </c>
      <c r="J4" s="5">
        <v>11150</v>
      </c>
      <c r="K4" s="6">
        <v>0</v>
      </c>
      <c r="L4" s="6">
        <v>167.25</v>
      </c>
      <c r="M4" s="6">
        <v>167.25</v>
      </c>
      <c r="N4" s="7"/>
      <c r="O4" s="6">
        <v>11484.5</v>
      </c>
      <c r="P4" s="13">
        <v>11484.5</v>
      </c>
    </row>
    <row r="5" spans="1:16" ht="15.75" x14ac:dyDescent="0.25">
      <c r="A5" s="12" t="s">
        <v>16</v>
      </c>
      <c r="B5" s="1" t="s">
        <v>21</v>
      </c>
      <c r="C5" s="1">
        <v>26</v>
      </c>
      <c r="D5" s="2">
        <v>43956</v>
      </c>
      <c r="E5" s="3">
        <v>0</v>
      </c>
      <c r="F5" s="1" t="s">
        <v>20</v>
      </c>
      <c r="G5" s="1">
        <v>3</v>
      </c>
      <c r="H5" s="3" t="s">
        <v>19</v>
      </c>
      <c r="I5" s="4">
        <v>1115</v>
      </c>
      <c r="J5" s="5">
        <v>3345</v>
      </c>
      <c r="K5" s="6">
        <v>0</v>
      </c>
      <c r="L5" s="6">
        <v>0</v>
      </c>
      <c r="M5" s="6">
        <v>0</v>
      </c>
      <c r="N5" s="7"/>
      <c r="O5" s="6">
        <v>3345</v>
      </c>
      <c r="P5" s="13">
        <v>3345</v>
      </c>
    </row>
    <row r="6" spans="1:16" ht="15.75" x14ac:dyDescent="0.25">
      <c r="A6" s="12" t="s">
        <v>16</v>
      </c>
      <c r="B6" s="1" t="s">
        <v>17</v>
      </c>
      <c r="C6" s="1">
        <v>27</v>
      </c>
      <c r="D6" s="2">
        <v>43987</v>
      </c>
      <c r="E6" s="3">
        <v>0.28000000000000003</v>
      </c>
      <c r="F6" s="1" t="s">
        <v>18</v>
      </c>
      <c r="G6" s="1">
        <v>4</v>
      </c>
      <c r="H6" s="3" t="s">
        <v>19</v>
      </c>
      <c r="I6" s="4">
        <v>1115</v>
      </c>
      <c r="J6" s="5">
        <v>4460</v>
      </c>
      <c r="K6" s="6">
        <v>0</v>
      </c>
      <c r="L6" s="6">
        <v>624.40000000000009</v>
      </c>
      <c r="M6" s="6">
        <v>624.40000000000009</v>
      </c>
      <c r="N6" s="7"/>
      <c r="O6" s="6">
        <v>5708.7999999999993</v>
      </c>
      <c r="P6" s="13">
        <v>5708.7999999999993</v>
      </c>
    </row>
    <row r="7" spans="1:16" ht="15.75" x14ac:dyDescent="0.25">
      <c r="A7" s="12" t="s">
        <v>16</v>
      </c>
      <c r="B7" s="1" t="s">
        <v>17</v>
      </c>
      <c r="C7" s="1">
        <v>28</v>
      </c>
      <c r="D7" s="2">
        <v>44017</v>
      </c>
      <c r="E7" s="3">
        <v>0.05</v>
      </c>
      <c r="F7" s="1" t="s">
        <v>20</v>
      </c>
      <c r="G7" s="1">
        <v>24</v>
      </c>
      <c r="H7" s="3" t="s">
        <v>19</v>
      </c>
      <c r="I7" s="4">
        <v>1115</v>
      </c>
      <c r="J7" s="5">
        <v>26760</v>
      </c>
      <c r="K7" s="6">
        <v>0</v>
      </c>
      <c r="L7" s="6">
        <v>669</v>
      </c>
      <c r="M7" s="6">
        <v>669</v>
      </c>
      <c r="N7" s="7"/>
      <c r="O7" s="6">
        <v>28098</v>
      </c>
      <c r="P7" s="13">
        <v>28098</v>
      </c>
    </row>
    <row r="8" spans="1:16" ht="15.75" x14ac:dyDescent="0.25">
      <c r="A8" s="12" t="s">
        <v>16</v>
      </c>
      <c r="B8" s="1" t="s">
        <v>17</v>
      </c>
      <c r="C8" s="1">
        <v>29</v>
      </c>
      <c r="D8" s="2">
        <v>43957</v>
      </c>
      <c r="E8" s="3">
        <v>1E-3</v>
      </c>
      <c r="F8" s="1" t="s">
        <v>18</v>
      </c>
      <c r="G8" s="1">
        <v>30</v>
      </c>
      <c r="H8" s="3" t="s">
        <v>19</v>
      </c>
      <c r="I8" s="4">
        <v>1115</v>
      </c>
      <c r="J8" s="5">
        <v>33450</v>
      </c>
      <c r="K8" s="6">
        <v>0</v>
      </c>
      <c r="L8" s="6">
        <v>16.725000000000001</v>
      </c>
      <c r="M8" s="6">
        <v>16.725000000000001</v>
      </c>
      <c r="N8" s="7"/>
      <c r="O8" s="6">
        <v>33483.449999999997</v>
      </c>
      <c r="P8" s="13">
        <v>33483.449999999997</v>
      </c>
    </row>
    <row r="9" spans="1:16" ht="15.75" x14ac:dyDescent="0.25">
      <c r="A9" s="12" t="s">
        <v>16</v>
      </c>
      <c r="B9" s="1" t="s">
        <v>17</v>
      </c>
      <c r="C9" s="1">
        <v>30</v>
      </c>
      <c r="D9" s="2">
        <v>43988</v>
      </c>
      <c r="E9" s="3">
        <v>0.03</v>
      </c>
      <c r="F9" s="1" t="s">
        <v>20</v>
      </c>
      <c r="G9" s="1">
        <v>12</v>
      </c>
      <c r="H9" s="3" t="s">
        <v>19</v>
      </c>
      <c r="I9" s="4">
        <v>1115</v>
      </c>
      <c r="J9" s="5">
        <v>13380</v>
      </c>
      <c r="K9" s="6">
        <v>0</v>
      </c>
      <c r="L9" s="6">
        <v>200.7</v>
      </c>
      <c r="M9" s="6">
        <v>200.7</v>
      </c>
      <c r="N9" s="7"/>
      <c r="O9" s="6">
        <v>13781.400000000001</v>
      </c>
      <c r="P9" s="13">
        <v>13781.400000000001</v>
      </c>
    </row>
    <row r="10" spans="1:16" ht="15.75" x14ac:dyDescent="0.25">
      <c r="A10" s="12" t="s">
        <v>22</v>
      </c>
      <c r="B10" s="1" t="s">
        <v>17</v>
      </c>
      <c r="C10" s="1">
        <v>31</v>
      </c>
      <c r="D10" s="2">
        <v>44018</v>
      </c>
      <c r="E10" s="3">
        <v>0.18</v>
      </c>
      <c r="F10" s="1" t="s">
        <v>18</v>
      </c>
      <c r="G10" s="1">
        <v>17</v>
      </c>
      <c r="H10" s="3" t="s">
        <v>19</v>
      </c>
      <c r="I10" s="4">
        <v>1115</v>
      </c>
      <c r="J10" s="5">
        <v>18955</v>
      </c>
      <c r="K10" s="6">
        <v>0</v>
      </c>
      <c r="L10" s="6">
        <v>1705.95</v>
      </c>
      <c r="M10" s="6">
        <v>1705.95</v>
      </c>
      <c r="N10" s="8"/>
      <c r="O10" s="9">
        <v>22366.9</v>
      </c>
      <c r="P10" s="13">
        <v>22366.9</v>
      </c>
    </row>
    <row r="11" spans="1:16" ht="15.75" x14ac:dyDescent="0.25">
      <c r="A11" s="12" t="s">
        <v>22</v>
      </c>
      <c r="B11" s="1" t="s">
        <v>17</v>
      </c>
      <c r="C11" s="1">
        <v>32</v>
      </c>
      <c r="D11" s="2">
        <v>43958</v>
      </c>
      <c r="E11" s="3">
        <v>1E-3</v>
      </c>
      <c r="F11" s="1" t="s">
        <v>20</v>
      </c>
      <c r="G11" s="1">
        <v>16</v>
      </c>
      <c r="H11" s="3" t="s">
        <v>19</v>
      </c>
      <c r="I11" s="4">
        <v>1115</v>
      </c>
      <c r="J11" s="5">
        <v>17840</v>
      </c>
      <c r="K11" s="6">
        <v>0</v>
      </c>
      <c r="L11" s="6">
        <v>8.92</v>
      </c>
      <c r="M11" s="6">
        <v>8.92</v>
      </c>
      <c r="N11" s="8"/>
      <c r="O11" s="9">
        <v>17857.839999999997</v>
      </c>
      <c r="P11" s="13">
        <v>17857.839999999997</v>
      </c>
    </row>
    <row r="12" spans="1:16" ht="15.75" x14ac:dyDescent="0.25">
      <c r="A12" s="12" t="s">
        <v>22</v>
      </c>
      <c r="B12" s="1" t="s">
        <v>17</v>
      </c>
      <c r="C12" s="1">
        <v>33</v>
      </c>
      <c r="D12" s="2">
        <v>43989</v>
      </c>
      <c r="E12" s="3">
        <v>0.28000000000000003</v>
      </c>
      <c r="F12" s="1" t="s">
        <v>18</v>
      </c>
      <c r="G12" s="1">
        <v>50</v>
      </c>
      <c r="H12" s="3" t="s">
        <v>19</v>
      </c>
      <c r="I12" s="4">
        <v>1115</v>
      </c>
      <c r="J12" s="5">
        <v>55750</v>
      </c>
      <c r="K12" s="6">
        <v>0</v>
      </c>
      <c r="L12" s="6">
        <v>7805.0000000000009</v>
      </c>
      <c r="M12" s="6">
        <v>7805.0000000000009</v>
      </c>
      <c r="N12" s="8"/>
      <c r="O12" s="9">
        <v>71360</v>
      </c>
      <c r="P12" s="13">
        <v>71360</v>
      </c>
    </row>
    <row r="13" spans="1:16" ht="15.75" x14ac:dyDescent="0.25">
      <c r="A13" s="12" t="s">
        <v>22</v>
      </c>
      <c r="B13" s="1" t="s">
        <v>17</v>
      </c>
      <c r="C13" s="1">
        <v>34</v>
      </c>
      <c r="D13" s="2">
        <v>44019</v>
      </c>
      <c r="E13" s="3">
        <v>0</v>
      </c>
      <c r="F13" s="1" t="s">
        <v>20</v>
      </c>
      <c r="G13" s="1">
        <v>21</v>
      </c>
      <c r="H13" s="3" t="s">
        <v>19</v>
      </c>
      <c r="I13" s="4">
        <v>1115</v>
      </c>
      <c r="J13" s="5">
        <v>23415</v>
      </c>
      <c r="K13" s="6">
        <v>0</v>
      </c>
      <c r="L13" s="6">
        <v>0</v>
      </c>
      <c r="M13" s="6">
        <v>0</v>
      </c>
      <c r="N13" s="8"/>
      <c r="O13" s="9">
        <v>23415</v>
      </c>
      <c r="P13" s="13">
        <v>23415</v>
      </c>
    </row>
    <row r="14" spans="1:16" ht="15.75" x14ac:dyDescent="0.25">
      <c r="A14" s="12" t="s">
        <v>16</v>
      </c>
      <c r="B14" s="1" t="s">
        <v>21</v>
      </c>
      <c r="C14" s="1">
        <v>35</v>
      </c>
      <c r="D14" s="2">
        <v>43959</v>
      </c>
      <c r="E14" s="10">
        <v>0.05</v>
      </c>
      <c r="F14" s="1" t="s">
        <v>18</v>
      </c>
      <c r="G14" s="11">
        <v>25</v>
      </c>
      <c r="H14" s="3" t="s">
        <v>19</v>
      </c>
      <c r="I14" s="4">
        <v>1115</v>
      </c>
      <c r="J14" s="5">
        <v>27875</v>
      </c>
      <c r="K14" s="6">
        <v>1393.75</v>
      </c>
      <c r="L14" s="6">
        <v>0</v>
      </c>
      <c r="M14" s="6">
        <v>0</v>
      </c>
      <c r="N14" s="8"/>
      <c r="O14" s="9">
        <v>29268.75</v>
      </c>
      <c r="P14" s="13">
        <v>29268.75</v>
      </c>
    </row>
    <row r="15" spans="1:16" ht="15.75" x14ac:dyDescent="0.25">
      <c r="A15" s="12" t="s">
        <v>16</v>
      </c>
      <c r="B15" s="1" t="s">
        <v>21</v>
      </c>
      <c r="C15" s="1">
        <v>36</v>
      </c>
      <c r="D15" s="2">
        <v>43990</v>
      </c>
      <c r="E15" s="10">
        <v>0.18</v>
      </c>
      <c r="F15" s="1" t="s">
        <v>20</v>
      </c>
      <c r="G15" s="11">
        <v>42</v>
      </c>
      <c r="H15" s="3" t="s">
        <v>19</v>
      </c>
      <c r="I15" s="4">
        <v>1115</v>
      </c>
      <c r="J15" s="5">
        <v>46830</v>
      </c>
      <c r="K15" s="6">
        <v>8429.4</v>
      </c>
      <c r="L15" s="6">
        <v>0</v>
      </c>
      <c r="M15" s="6">
        <v>0</v>
      </c>
      <c r="N15" s="8"/>
      <c r="O15" s="9">
        <v>55259.4</v>
      </c>
      <c r="P15" s="13">
        <v>55259.4</v>
      </c>
    </row>
    <row r="16" spans="1:16" ht="15.75" x14ac:dyDescent="0.25">
      <c r="A16" s="12" t="s">
        <v>16</v>
      </c>
      <c r="B16" s="1" t="s">
        <v>23</v>
      </c>
      <c r="C16" s="1">
        <v>37</v>
      </c>
      <c r="D16" s="2">
        <v>44020</v>
      </c>
      <c r="E16" s="10">
        <v>1E-3</v>
      </c>
      <c r="F16" s="1" t="s">
        <v>18</v>
      </c>
      <c r="G16" s="11">
        <v>32</v>
      </c>
      <c r="H16" s="3" t="s">
        <v>19</v>
      </c>
      <c r="I16" s="4">
        <v>1115</v>
      </c>
      <c r="J16" s="5">
        <v>35680</v>
      </c>
      <c r="K16" s="6">
        <v>0</v>
      </c>
      <c r="L16" s="6">
        <v>17.84</v>
      </c>
      <c r="M16" s="6">
        <v>17.84</v>
      </c>
      <c r="N16" s="8"/>
      <c r="O16" s="9">
        <v>35715.679999999993</v>
      </c>
      <c r="P16" s="13">
        <v>35715.679999999993</v>
      </c>
    </row>
    <row r="17" spans="1:16" ht="15.75" x14ac:dyDescent="0.25">
      <c r="A17" s="12" t="s">
        <v>16</v>
      </c>
      <c r="B17" s="1" t="s">
        <v>23</v>
      </c>
      <c r="C17" s="1">
        <v>38</v>
      </c>
      <c r="D17" s="2">
        <v>43960</v>
      </c>
      <c r="E17" s="10">
        <v>0</v>
      </c>
      <c r="F17" s="1" t="s">
        <v>20</v>
      </c>
      <c r="G17" s="11">
        <v>10</v>
      </c>
      <c r="H17" s="3" t="s">
        <v>19</v>
      </c>
      <c r="I17" s="4">
        <v>1115</v>
      </c>
      <c r="J17" s="5">
        <v>11150</v>
      </c>
      <c r="K17" s="6">
        <v>0</v>
      </c>
      <c r="L17" s="6">
        <v>0</v>
      </c>
      <c r="M17" s="6">
        <v>0</v>
      </c>
      <c r="N17" s="8"/>
      <c r="O17" s="9">
        <v>11150</v>
      </c>
      <c r="P17" s="13">
        <v>11150</v>
      </c>
    </row>
    <row r="18" spans="1:16" ht="15.75" x14ac:dyDescent="0.25">
      <c r="A18" s="12" t="s">
        <v>16</v>
      </c>
      <c r="B18" s="1" t="s">
        <v>23</v>
      </c>
      <c r="C18" s="1">
        <v>39</v>
      </c>
      <c r="D18" s="2">
        <v>43991</v>
      </c>
      <c r="E18" s="10">
        <v>0.28000000000000003</v>
      </c>
      <c r="F18" s="1" t="s">
        <v>18</v>
      </c>
      <c r="G18" s="11">
        <v>20</v>
      </c>
      <c r="H18" s="3" t="s">
        <v>19</v>
      </c>
      <c r="I18" s="4">
        <v>1115</v>
      </c>
      <c r="J18" s="5">
        <v>22300</v>
      </c>
      <c r="K18" s="6">
        <v>0</v>
      </c>
      <c r="L18" s="6">
        <v>3122.0000000000005</v>
      </c>
      <c r="M18" s="6">
        <v>3122.0000000000005</v>
      </c>
      <c r="N18" s="8"/>
      <c r="O18" s="9">
        <v>28544</v>
      </c>
      <c r="P18" s="13">
        <v>28544</v>
      </c>
    </row>
    <row r="19" spans="1:16" ht="15.75" x14ac:dyDescent="0.25">
      <c r="A19" s="12" t="s">
        <v>22</v>
      </c>
      <c r="B19" s="1" t="s">
        <v>23</v>
      </c>
      <c r="C19" s="1">
        <v>40</v>
      </c>
      <c r="D19" s="2">
        <v>44021</v>
      </c>
      <c r="E19" s="10">
        <v>0.12</v>
      </c>
      <c r="F19" s="1" t="s">
        <v>20</v>
      </c>
      <c r="G19" s="11">
        <v>30</v>
      </c>
      <c r="H19" s="3" t="s">
        <v>19</v>
      </c>
      <c r="I19" s="4">
        <v>1115</v>
      </c>
      <c r="J19" s="5">
        <v>33450</v>
      </c>
      <c r="K19" s="6">
        <v>0</v>
      </c>
      <c r="L19" s="6">
        <v>2007</v>
      </c>
      <c r="M19" s="6">
        <v>2007</v>
      </c>
      <c r="N19" s="8"/>
      <c r="O19" s="9">
        <v>37464</v>
      </c>
      <c r="P19" s="13">
        <v>37464</v>
      </c>
    </row>
    <row r="20" spans="1:16" ht="15.75" x14ac:dyDescent="0.25">
      <c r="A20" s="12" t="s">
        <v>22</v>
      </c>
      <c r="B20" s="1" t="s">
        <v>21</v>
      </c>
      <c r="C20" s="1">
        <v>41</v>
      </c>
      <c r="D20" s="2">
        <v>43961</v>
      </c>
      <c r="E20" s="10">
        <v>0.03</v>
      </c>
      <c r="F20" s="1" t="s">
        <v>18</v>
      </c>
      <c r="G20" s="11">
        <v>45</v>
      </c>
      <c r="H20" s="3" t="s">
        <v>19</v>
      </c>
      <c r="I20" s="4">
        <v>1115</v>
      </c>
      <c r="J20" s="5">
        <v>50175</v>
      </c>
      <c r="K20" s="6">
        <v>1505.25</v>
      </c>
      <c r="L20" s="6">
        <v>0</v>
      </c>
      <c r="M20" s="6">
        <v>0</v>
      </c>
      <c r="N20" s="8"/>
      <c r="O20" s="9">
        <v>51680.25</v>
      </c>
      <c r="P20" s="13">
        <v>51680.25</v>
      </c>
    </row>
    <row r="21" spans="1:16" ht="15.75" x14ac:dyDescent="0.25">
      <c r="A21" s="12" t="s">
        <v>22</v>
      </c>
      <c r="B21" s="1" t="s">
        <v>23</v>
      </c>
      <c r="C21" s="1">
        <v>42</v>
      </c>
      <c r="D21" s="2">
        <v>43992</v>
      </c>
      <c r="E21" s="10">
        <v>0.05</v>
      </c>
      <c r="F21" s="1" t="s">
        <v>20</v>
      </c>
      <c r="G21" s="11">
        <v>62</v>
      </c>
      <c r="H21" s="3" t="s">
        <v>19</v>
      </c>
      <c r="I21" s="4">
        <v>1115</v>
      </c>
      <c r="J21" s="5">
        <v>69130</v>
      </c>
      <c r="K21" s="6">
        <v>0</v>
      </c>
      <c r="L21" s="6">
        <v>1728.25</v>
      </c>
      <c r="M21" s="6">
        <v>1728.25</v>
      </c>
      <c r="N21" s="8"/>
      <c r="O21" s="9">
        <v>72586.5</v>
      </c>
      <c r="P21" s="13">
        <v>72586.5</v>
      </c>
    </row>
    <row r="22" spans="1:16" ht="15.75" x14ac:dyDescent="0.25">
      <c r="A22" s="12" t="s">
        <v>22</v>
      </c>
      <c r="B22" s="1" t="s">
        <v>23</v>
      </c>
      <c r="C22" s="1">
        <v>43</v>
      </c>
      <c r="D22" s="2">
        <v>44022</v>
      </c>
      <c r="E22" s="10">
        <v>0</v>
      </c>
      <c r="F22" s="1" t="s">
        <v>18</v>
      </c>
      <c r="G22" s="11">
        <v>12</v>
      </c>
      <c r="H22" s="3" t="s">
        <v>19</v>
      </c>
      <c r="I22" s="4">
        <v>1115</v>
      </c>
      <c r="J22" s="5">
        <v>13380</v>
      </c>
      <c r="K22" s="6">
        <v>0</v>
      </c>
      <c r="L22" s="6">
        <v>0</v>
      </c>
      <c r="M22" s="6">
        <v>0</v>
      </c>
      <c r="N22" s="8"/>
      <c r="O22" s="9">
        <v>13380</v>
      </c>
      <c r="P22" s="13">
        <v>13380</v>
      </c>
    </row>
    <row r="23" spans="1:16" ht="15.75" x14ac:dyDescent="0.25">
      <c r="A23" s="12" t="s">
        <v>22</v>
      </c>
      <c r="B23" s="1" t="s">
        <v>23</v>
      </c>
      <c r="C23" s="1">
        <v>44</v>
      </c>
      <c r="D23" s="2">
        <v>43962</v>
      </c>
      <c r="E23" s="10">
        <v>0</v>
      </c>
      <c r="F23" s="1" t="s">
        <v>20</v>
      </c>
      <c r="G23" s="11">
        <v>25</v>
      </c>
      <c r="H23" s="3" t="s">
        <v>19</v>
      </c>
      <c r="I23" s="4">
        <v>1115</v>
      </c>
      <c r="J23" s="5">
        <v>27875</v>
      </c>
      <c r="K23" s="6">
        <v>0</v>
      </c>
      <c r="L23" s="6">
        <v>0</v>
      </c>
      <c r="M23" s="6">
        <v>0</v>
      </c>
      <c r="N23" s="8"/>
      <c r="O23" s="9">
        <v>27875</v>
      </c>
      <c r="P23" s="13">
        <v>27875</v>
      </c>
    </row>
    <row r="24" spans="1:16" ht="15.75" x14ac:dyDescent="0.25">
      <c r="A24" s="12" t="s">
        <v>22</v>
      </c>
      <c r="B24" s="1" t="s">
        <v>23</v>
      </c>
      <c r="C24" s="1">
        <v>45</v>
      </c>
      <c r="D24" s="2">
        <v>43993</v>
      </c>
      <c r="E24" s="10">
        <v>0.12</v>
      </c>
      <c r="F24" s="1" t="s">
        <v>18</v>
      </c>
      <c r="G24" s="11">
        <v>45</v>
      </c>
      <c r="H24" s="3" t="s">
        <v>19</v>
      </c>
      <c r="I24" s="4">
        <v>1115</v>
      </c>
      <c r="J24" s="5">
        <v>50175</v>
      </c>
      <c r="K24" s="6">
        <v>0</v>
      </c>
      <c r="L24" s="6">
        <v>3010.5</v>
      </c>
      <c r="M24" s="6">
        <v>3010.5</v>
      </c>
      <c r="N24" s="8"/>
      <c r="O24" s="9">
        <v>56196</v>
      </c>
      <c r="P24" s="13">
        <v>56196</v>
      </c>
    </row>
    <row r="25" spans="1:16" ht="15.75" x14ac:dyDescent="0.25">
      <c r="A25" s="12" t="s">
        <v>22</v>
      </c>
      <c r="B25" s="1" t="s">
        <v>23</v>
      </c>
      <c r="C25" s="1">
        <v>46</v>
      </c>
      <c r="D25" s="2">
        <v>44023</v>
      </c>
      <c r="E25" s="10">
        <v>0.12</v>
      </c>
      <c r="F25" s="1" t="s">
        <v>20</v>
      </c>
      <c r="G25" s="11">
        <v>20</v>
      </c>
      <c r="H25" s="3" t="s">
        <v>19</v>
      </c>
      <c r="I25" s="4">
        <v>1115</v>
      </c>
      <c r="J25" s="5">
        <v>22300</v>
      </c>
      <c r="K25" s="6">
        <v>0</v>
      </c>
      <c r="L25" s="6">
        <v>1338</v>
      </c>
      <c r="M25" s="6">
        <v>1338</v>
      </c>
      <c r="N25" s="8"/>
      <c r="O25" s="9">
        <v>24976</v>
      </c>
      <c r="P25" s="13">
        <v>24976</v>
      </c>
    </row>
    <row r="26" spans="1:16" ht="15.75" x14ac:dyDescent="0.25">
      <c r="A26" s="12" t="s">
        <v>22</v>
      </c>
      <c r="B26" s="1" t="s">
        <v>23</v>
      </c>
      <c r="C26" s="1">
        <v>47</v>
      </c>
      <c r="D26" s="2">
        <v>43963</v>
      </c>
      <c r="E26" s="10">
        <v>0.03</v>
      </c>
      <c r="F26" s="1" t="s">
        <v>18</v>
      </c>
      <c r="G26" s="11">
        <v>10</v>
      </c>
      <c r="H26" s="3" t="s">
        <v>19</v>
      </c>
      <c r="I26" s="4">
        <v>1115</v>
      </c>
      <c r="J26" s="5">
        <v>11150</v>
      </c>
      <c r="K26" s="6">
        <v>0</v>
      </c>
      <c r="L26" s="6">
        <v>167.25</v>
      </c>
      <c r="M26" s="6">
        <v>167.25</v>
      </c>
      <c r="N26" s="8"/>
      <c r="O26" s="9">
        <v>11484.5</v>
      </c>
      <c r="P26" s="13">
        <v>11484.5</v>
      </c>
    </row>
    <row r="27" spans="1:16" ht="15.75" x14ac:dyDescent="0.25">
      <c r="A27" s="12" t="s">
        <v>16</v>
      </c>
      <c r="B27" s="1" t="s">
        <v>23</v>
      </c>
      <c r="C27" s="1">
        <v>48</v>
      </c>
      <c r="D27" s="2">
        <v>43994</v>
      </c>
      <c r="E27" s="10">
        <v>0.28000000000000003</v>
      </c>
      <c r="F27" s="1" t="s">
        <v>20</v>
      </c>
      <c r="G27" s="11">
        <v>35</v>
      </c>
      <c r="H27" s="3" t="s">
        <v>19</v>
      </c>
      <c r="I27" s="4">
        <v>1115</v>
      </c>
      <c r="J27" s="5">
        <v>39025</v>
      </c>
      <c r="K27" s="6">
        <v>0</v>
      </c>
      <c r="L27" s="6">
        <v>5463.5000000000009</v>
      </c>
      <c r="M27" s="6">
        <v>5463.5000000000009</v>
      </c>
      <c r="N27" s="8"/>
      <c r="O27" s="9">
        <v>49952</v>
      </c>
      <c r="P27" s="13">
        <v>49952</v>
      </c>
    </row>
    <row r="28" spans="1:16" ht="15.75" x14ac:dyDescent="0.25">
      <c r="A28" s="12" t="s">
        <v>16</v>
      </c>
      <c r="B28" s="1" t="s">
        <v>23</v>
      </c>
      <c r="C28" s="1">
        <v>49</v>
      </c>
      <c r="D28" s="2">
        <v>44024</v>
      </c>
      <c r="E28" s="10">
        <v>0.12</v>
      </c>
      <c r="F28" s="1" t="s">
        <v>18</v>
      </c>
      <c r="G28" s="11">
        <v>15</v>
      </c>
      <c r="H28" s="3" t="s">
        <v>19</v>
      </c>
      <c r="I28" s="4">
        <v>1115</v>
      </c>
      <c r="J28" s="5">
        <v>16725</v>
      </c>
      <c r="K28" s="6">
        <v>0</v>
      </c>
      <c r="L28" s="6">
        <v>1003.5</v>
      </c>
      <c r="M28" s="6">
        <v>1003.5</v>
      </c>
      <c r="N28" s="8"/>
      <c r="O28" s="9">
        <v>18732</v>
      </c>
      <c r="P28" s="13">
        <v>18732</v>
      </c>
    </row>
    <row r="29" spans="1:16" ht="15.75" x14ac:dyDescent="0.25">
      <c r="A29" s="12" t="s">
        <v>16</v>
      </c>
      <c r="B29" s="1" t="s">
        <v>23</v>
      </c>
      <c r="C29" s="1">
        <v>50</v>
      </c>
      <c r="D29" s="2">
        <v>44317</v>
      </c>
      <c r="E29" s="10">
        <v>0.03</v>
      </c>
      <c r="F29" s="1" t="s">
        <v>20</v>
      </c>
      <c r="G29" s="11">
        <v>25</v>
      </c>
      <c r="H29" s="3" t="s">
        <v>19</v>
      </c>
      <c r="I29" s="4">
        <v>1115</v>
      </c>
      <c r="J29" s="5">
        <v>27875</v>
      </c>
      <c r="K29" s="6">
        <v>0</v>
      </c>
      <c r="L29" s="6">
        <v>418.125</v>
      </c>
      <c r="M29" s="6">
        <v>418.125</v>
      </c>
      <c r="N29" s="8"/>
      <c r="O29" s="9">
        <v>28711.25</v>
      </c>
      <c r="P29" s="13">
        <v>28711.25</v>
      </c>
    </row>
    <row r="30" spans="1:16" ht="15.75" x14ac:dyDescent="0.25">
      <c r="A30" s="12" t="s">
        <v>16</v>
      </c>
      <c r="B30" s="1" t="s">
        <v>23</v>
      </c>
      <c r="C30" s="1">
        <v>51</v>
      </c>
      <c r="D30" s="2">
        <v>44348</v>
      </c>
      <c r="E30" s="10">
        <v>0.28000000000000003</v>
      </c>
      <c r="F30" s="1" t="s">
        <v>18</v>
      </c>
      <c r="G30" s="11">
        <v>10</v>
      </c>
      <c r="H30" s="3" t="s">
        <v>19</v>
      </c>
      <c r="I30" s="4">
        <v>1115</v>
      </c>
      <c r="J30" s="5">
        <v>11150</v>
      </c>
      <c r="K30" s="6">
        <v>0</v>
      </c>
      <c r="L30" s="6">
        <v>1561.0000000000002</v>
      </c>
      <c r="M30" s="6">
        <v>1561.0000000000002</v>
      </c>
      <c r="N30" s="8"/>
      <c r="O30" s="9">
        <v>14272</v>
      </c>
      <c r="P30" s="13">
        <v>14272</v>
      </c>
    </row>
    <row r="31" spans="1:16" ht="15.75" x14ac:dyDescent="0.25">
      <c r="A31" s="12" t="s">
        <v>16</v>
      </c>
      <c r="B31" s="1" t="s">
        <v>23</v>
      </c>
      <c r="C31" s="1">
        <v>52</v>
      </c>
      <c r="D31" s="2">
        <v>44378</v>
      </c>
      <c r="E31" s="10">
        <v>0.05</v>
      </c>
      <c r="F31" s="1" t="s">
        <v>20</v>
      </c>
      <c r="G31" s="11">
        <v>5</v>
      </c>
      <c r="H31" s="3" t="s">
        <v>19</v>
      </c>
      <c r="I31" s="4">
        <v>1115</v>
      </c>
      <c r="J31" s="5">
        <v>5575</v>
      </c>
      <c r="K31" s="6">
        <v>0</v>
      </c>
      <c r="L31" s="6">
        <v>139.375</v>
      </c>
      <c r="M31" s="6">
        <v>139.375</v>
      </c>
      <c r="N31" s="8"/>
      <c r="O31" s="9">
        <v>5853.75</v>
      </c>
      <c r="P31" s="13">
        <v>5853.75</v>
      </c>
    </row>
    <row r="32" spans="1:16" ht="15.75" x14ac:dyDescent="0.25">
      <c r="A32" s="12" t="s">
        <v>22</v>
      </c>
      <c r="B32" s="1" t="s">
        <v>23</v>
      </c>
      <c r="C32" s="1">
        <v>53</v>
      </c>
      <c r="D32" s="2">
        <v>44318</v>
      </c>
      <c r="E32" s="10">
        <v>0.03</v>
      </c>
      <c r="F32" s="1" t="s">
        <v>18</v>
      </c>
      <c r="G32" s="11">
        <v>8</v>
      </c>
      <c r="H32" s="3" t="s">
        <v>19</v>
      </c>
      <c r="I32" s="4">
        <v>1115</v>
      </c>
      <c r="J32" s="5">
        <v>8920</v>
      </c>
      <c r="K32" s="6">
        <v>0</v>
      </c>
      <c r="L32" s="6">
        <v>133.79999999999998</v>
      </c>
      <c r="M32" s="6">
        <v>133.79999999999998</v>
      </c>
      <c r="N32" s="8"/>
      <c r="O32" s="9">
        <v>9187.5999999999985</v>
      </c>
      <c r="P32" s="13">
        <v>9187.5999999999985</v>
      </c>
    </row>
    <row r="33" spans="1:16" ht="15.75" x14ac:dyDescent="0.25">
      <c r="A33" s="12" t="s">
        <v>22</v>
      </c>
      <c r="B33" s="1" t="s">
        <v>23</v>
      </c>
      <c r="C33" s="1">
        <v>54</v>
      </c>
      <c r="D33" s="2">
        <v>44349</v>
      </c>
      <c r="E33" s="10">
        <v>0.05</v>
      </c>
      <c r="F33" s="1" t="s">
        <v>20</v>
      </c>
      <c r="G33" s="11">
        <v>10</v>
      </c>
      <c r="H33" s="3" t="s">
        <v>19</v>
      </c>
      <c r="I33" s="4">
        <v>1115</v>
      </c>
      <c r="J33" s="5">
        <v>11150</v>
      </c>
      <c r="K33" s="6">
        <v>0</v>
      </c>
      <c r="L33" s="6">
        <v>278.75</v>
      </c>
      <c r="M33" s="6">
        <v>278.75</v>
      </c>
      <c r="N33" s="8"/>
      <c r="O33" s="9">
        <v>11707.5</v>
      </c>
      <c r="P33" s="13">
        <v>11707.5</v>
      </c>
    </row>
    <row r="34" spans="1:16" ht="15.75" x14ac:dyDescent="0.25">
      <c r="A34" s="12" t="s">
        <v>22</v>
      </c>
      <c r="B34" s="1" t="s">
        <v>23</v>
      </c>
      <c r="C34" s="1">
        <v>55</v>
      </c>
      <c r="D34" s="2">
        <v>44379</v>
      </c>
      <c r="E34" s="10">
        <v>0.05</v>
      </c>
      <c r="F34" s="1" t="s">
        <v>18</v>
      </c>
      <c r="G34" s="11">
        <v>2</v>
      </c>
      <c r="H34" s="3" t="s">
        <v>19</v>
      </c>
      <c r="I34" s="4">
        <v>1115</v>
      </c>
      <c r="J34" s="5">
        <v>2230</v>
      </c>
      <c r="K34" s="6">
        <v>0</v>
      </c>
      <c r="L34" s="6">
        <v>55.75</v>
      </c>
      <c r="M34" s="6">
        <v>55.75</v>
      </c>
      <c r="N34" s="8"/>
      <c r="O34" s="9">
        <v>2341.5</v>
      </c>
      <c r="P34" s="13">
        <v>2341.5</v>
      </c>
    </row>
    <row r="35" spans="1:16" ht="15.75" x14ac:dyDescent="0.25">
      <c r="A35" s="12" t="s">
        <v>22</v>
      </c>
      <c r="B35" s="1" t="s">
        <v>23</v>
      </c>
      <c r="C35" s="1">
        <v>56</v>
      </c>
      <c r="D35" s="2">
        <v>44319</v>
      </c>
      <c r="E35" s="10">
        <v>0.28000000000000003</v>
      </c>
      <c r="F35" s="1" t="s">
        <v>20</v>
      </c>
      <c r="G35" s="11">
        <v>4</v>
      </c>
      <c r="H35" s="3" t="s">
        <v>19</v>
      </c>
      <c r="I35" s="4">
        <v>1115</v>
      </c>
      <c r="J35" s="5">
        <v>4460</v>
      </c>
      <c r="K35" s="6">
        <v>0</v>
      </c>
      <c r="L35" s="6">
        <v>624.40000000000009</v>
      </c>
      <c r="M35" s="6">
        <v>624.40000000000009</v>
      </c>
      <c r="N35" s="8"/>
      <c r="O35" s="9">
        <v>5708.7999999999993</v>
      </c>
      <c r="P35" s="13">
        <v>5708.7999999999993</v>
      </c>
    </row>
    <row r="36" spans="1:16" ht="15.75" x14ac:dyDescent="0.25">
      <c r="A36" s="12" t="s">
        <v>16</v>
      </c>
      <c r="B36" s="1" t="s">
        <v>23</v>
      </c>
      <c r="C36" s="1">
        <v>57</v>
      </c>
      <c r="D36" s="2">
        <v>44350</v>
      </c>
      <c r="E36" s="10">
        <v>1E-3</v>
      </c>
      <c r="F36" s="1" t="s">
        <v>18</v>
      </c>
      <c r="G36" s="11">
        <v>6</v>
      </c>
      <c r="H36" s="3" t="s">
        <v>19</v>
      </c>
      <c r="I36" s="4">
        <v>1115</v>
      </c>
      <c r="J36" s="5">
        <v>6690</v>
      </c>
      <c r="K36" s="6">
        <v>0</v>
      </c>
      <c r="L36" s="6">
        <v>3.3450000000000002</v>
      </c>
      <c r="M36" s="6">
        <v>3.3450000000000002</v>
      </c>
      <c r="N36" s="8"/>
      <c r="O36" s="9">
        <v>6696.6900000000005</v>
      </c>
      <c r="P36" s="13">
        <v>6696.6900000000005</v>
      </c>
    </row>
    <row r="37" spans="1:16" ht="15.75" x14ac:dyDescent="0.25">
      <c r="A37" s="19" t="s">
        <v>16</v>
      </c>
      <c r="B37" s="20" t="s">
        <v>23</v>
      </c>
      <c r="C37" s="20">
        <v>58</v>
      </c>
      <c r="D37" s="21">
        <v>44380</v>
      </c>
      <c r="E37" s="22">
        <v>0</v>
      </c>
      <c r="F37" s="20" t="s">
        <v>20</v>
      </c>
      <c r="G37" s="23">
        <v>5</v>
      </c>
      <c r="H37" s="24" t="s">
        <v>19</v>
      </c>
      <c r="I37" s="25">
        <v>1115</v>
      </c>
      <c r="J37" s="26">
        <v>5575</v>
      </c>
      <c r="K37" s="9">
        <v>0</v>
      </c>
      <c r="L37" s="9">
        <v>0</v>
      </c>
      <c r="M37" s="9">
        <v>0</v>
      </c>
      <c r="N37" s="8"/>
      <c r="O37" s="9">
        <v>5575</v>
      </c>
      <c r="P37" s="27">
        <v>5575</v>
      </c>
    </row>
  </sheetData>
  <conditionalFormatting sqref="E16:E37 B16:B37 G16:G37 J16:J37">
    <cfRule type="expression" dxfId="12" priority="1">
      <formula>IF(ISBLANK(#REF!), 0, SEARCH(#REF!,$A16&amp;#REF!&amp;$B16&amp;$D16&amp;#REF!&amp;$E16))</formula>
    </cfRule>
  </conditionalFormatting>
  <conditionalFormatting sqref="E16:E37 B14:B37 G16:G37 J16:J37">
    <cfRule type="expression" dxfId="11" priority="2">
      <formula>IF(ISBLANK(#REF!), 0, SEARCH(#REF!,$A14&amp;#REF!&amp;$B14&amp;$D14&amp;#REF!&amp;$J14))</formula>
    </cfRule>
  </conditionalFormatting>
  <conditionalFormatting sqref="E14:E15 G14:G15 J14:J15">
    <cfRule type="expression" dxfId="10" priority="3">
      <formula>IF(ISBLANK(#REF!), 0, SEARCH(#REF!,#REF!&amp;#REF!&amp;$B14&amp;$D14&amp;#REF!&amp;$E14))</formula>
    </cfRule>
  </conditionalFormatting>
  <conditionalFormatting sqref="E14:E15 G14:G15 J14:J15">
    <cfRule type="expression" dxfId="9" priority="4">
      <formula>IF(ISBLANK(#REF!), 0, SEARCH(#REF!,#REF!&amp;#REF!&amp;$B14&amp;$D14&amp;#REF!&amp;$J14))</formula>
    </cfRule>
  </conditionalFormatting>
  <conditionalFormatting sqref="E2:J3 C2:C3 A4:A9 B4:C13 C14:C37 F4:F37 H4:I37">
    <cfRule type="expression" dxfId="8" priority="5">
      <formula>IF(ISBLANK(#REF!), 0, SEARCH(#REF!,$A2&amp;#REF!&amp;$B2&amp;$C2&amp;#REF!&amp;$J2))</formula>
    </cfRule>
  </conditionalFormatting>
  <conditionalFormatting sqref="A12:A13">
    <cfRule type="expression" dxfId="7" priority="6">
      <formula>IF(ISBLANK(#REF!), 0, SEARCH(#REF!,$A12&amp;#REF!&amp;$B6&amp;$C6&amp;#REF!&amp;$E6))</formula>
    </cfRule>
  </conditionalFormatting>
  <conditionalFormatting sqref="E6:E9 G6:G9 J6:J9">
    <cfRule type="expression" dxfId="6" priority="7">
      <formula>IF(ISBLANK(#REF!), 0, SEARCH(#REF!,$A12&amp;#REF!&amp;$B6&amp;$C6&amp;#REF!&amp;$E6))</formula>
    </cfRule>
  </conditionalFormatting>
  <conditionalFormatting sqref="E10:E13 G10:G13 J10:J13">
    <cfRule type="expression" dxfId="5" priority="8">
      <formula>IF(ISBLANK(#REF!), 0, SEARCH(#REF!,#REF!&amp;#REF!&amp;$B10&amp;$C10&amp;#REF!&amp;$E10))</formula>
    </cfRule>
  </conditionalFormatting>
  <conditionalFormatting sqref="A10:A13 A19:A26 A32:A35">
    <cfRule type="expression" dxfId="4" priority="9">
      <formula>IF(ISBLANK(#REF!), 0, SEARCH(#REF!,$A10&amp;#REF!&amp;$B4&amp;$C4&amp;#REF!&amp;$J4))</formula>
    </cfRule>
  </conditionalFormatting>
  <conditionalFormatting sqref="E4:E9 G4:G9 J4:J9">
    <cfRule type="expression" dxfId="3" priority="10">
      <formula>IF(ISBLANK(#REF!), 0, SEARCH(#REF!,$A10&amp;#REF!&amp;$B4&amp;$C4&amp;#REF!&amp;$J4))</formula>
    </cfRule>
  </conditionalFormatting>
  <conditionalFormatting sqref="E10:E13 G10:G13 J10:J13">
    <cfRule type="expression" dxfId="2" priority="11">
      <formula>IF(ISBLANK(#REF!), 0, SEARCH(#REF!,#REF!&amp;#REF!&amp;$B10&amp;$C10&amp;#REF!&amp;$J10))</formula>
    </cfRule>
  </conditionalFormatting>
  <conditionalFormatting sqref="D2:D37 A16:A18 A29:A31 A37">
    <cfRule type="expression" dxfId="1" priority="12">
      <formula>IF(ISBLANK(#REF!), 0, SEARCH(#REF!,$A2&amp;#REF!&amp;$B2&amp;$C2&amp;#REF!&amp;$J2))</formula>
    </cfRule>
  </conditionalFormatting>
  <conditionalFormatting sqref="A21:A22 A25:A26 A34:A35">
    <cfRule type="expression" dxfId="0" priority="13">
      <formula>IF(ISBLANK(#REF!), 0, SEARCH(#REF!,$A21&amp;#REF!&amp;$B15&amp;$C15&amp;#REF!&amp;$E15))</formula>
    </cfRule>
  </conditionalFormatting>
  <dataValidations count="4">
    <dataValidation operator="equal" allowBlank="1" showInputMessage="1" showErrorMessage="1" sqref="A2:A37" xr:uid="{00000000-0002-0000-0600-000000000000}"/>
    <dataValidation type="list" allowBlank="1" showInputMessage="1" showErrorMessage="1" sqref="B2:B37" xr:uid="{00000000-0002-0000-0600-000001000000}">
      <formula1>"LOCAL,INTERSTATE"</formula1>
    </dataValidation>
    <dataValidation type="list" allowBlank="1" showInputMessage="1" showErrorMessage="1" sqref="E2:E37" xr:uid="{00000000-0002-0000-0600-000002000000}">
      <formula1>$S$2:$S$8</formula1>
    </dataValidation>
    <dataValidation type="list" allowBlank="1" showInputMessage="1" showErrorMessage="1" sqref="H2:H37" xr:uid="{00000000-0002-0000-0600-000003000000}">
      <formula1>"PCS,NOS,KG,DOZ"</formula1>
    </dataValidation>
  </dataValidation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F602E-08EA-4129-8BD4-3F0F85AD09AB}">
  <dimension ref="A1:V13"/>
  <sheetViews>
    <sheetView showGridLines="0" tabSelected="1" workbookViewId="0">
      <selection activeCell="P15" sqref="P15"/>
    </sheetView>
  </sheetViews>
  <sheetFormatPr defaultRowHeight="15" x14ac:dyDescent="0.25"/>
  <sheetData>
    <row r="1" spans="1:22" s="41" customFormat="1" ht="30" customHeight="1" thickBot="1" x14ac:dyDescent="0.5">
      <c r="A1" s="37"/>
      <c r="B1" s="38"/>
      <c r="C1" s="39" t="s">
        <v>36</v>
      </c>
      <c r="D1" s="39"/>
      <c r="E1" s="39"/>
      <c r="F1" s="39"/>
      <c r="G1" s="39"/>
      <c r="H1" s="39"/>
      <c r="I1" s="39"/>
      <c r="J1" s="39"/>
      <c r="K1" s="39"/>
      <c r="L1" s="39"/>
      <c r="M1" s="39"/>
      <c r="N1" s="39"/>
      <c r="O1" s="40"/>
      <c r="P1" s="40"/>
      <c r="Q1" s="40"/>
      <c r="R1" s="40"/>
      <c r="S1" s="38"/>
      <c r="T1" s="38"/>
      <c r="U1" s="38"/>
      <c r="V1" s="38"/>
    </row>
    <row r="13" spans="1:22" x14ac:dyDescent="0.25">
      <c r="A13" s="36"/>
    </row>
  </sheetData>
  <mergeCells count="1">
    <mergeCell ref="C1:N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25"/>
  <sheetViews>
    <sheetView zoomScale="130" zoomScaleNormal="130" workbookViewId="0">
      <selection activeCell="O16" sqref="O16"/>
    </sheetView>
  </sheetViews>
  <sheetFormatPr defaultColWidth="0" defaultRowHeight="15" zeroHeight="1" x14ac:dyDescent="0.25"/>
  <cols>
    <col min="1" max="1" width="9.140625" customWidth="1"/>
    <col min="2" max="2" width="15" customWidth="1"/>
    <col min="3" max="3" width="13.140625" customWidth="1"/>
    <col min="4" max="12" width="9.140625" customWidth="1"/>
    <col min="13" max="13" width="13.85546875" customWidth="1"/>
    <col min="14" max="14" width="12.28515625" customWidth="1"/>
    <col min="15" max="15" width="9.140625" style="32" customWidth="1"/>
    <col min="16" max="16384" width="9.140625" hidden="1"/>
  </cols>
  <sheetData>
    <row r="1" spans="1:14" x14ac:dyDescent="0.25">
      <c r="A1" s="32"/>
      <c r="B1" s="32"/>
      <c r="C1" s="32"/>
      <c r="D1" s="32"/>
      <c r="E1" s="32"/>
      <c r="F1" s="32"/>
      <c r="G1" s="32"/>
      <c r="H1" s="32"/>
      <c r="I1" s="32"/>
      <c r="J1" s="32"/>
      <c r="K1" s="32"/>
      <c r="L1" s="32"/>
      <c r="M1" s="32"/>
      <c r="N1" s="32"/>
    </row>
    <row r="2" spans="1:14" x14ac:dyDescent="0.25">
      <c r="A2" s="33"/>
      <c r="B2" s="32"/>
      <c r="C2" s="32"/>
      <c r="D2" s="32"/>
      <c r="E2" s="32"/>
      <c r="F2" s="32"/>
      <c r="G2" s="32"/>
      <c r="H2" s="32"/>
      <c r="I2" s="32"/>
      <c r="J2" s="32"/>
      <c r="K2" s="32"/>
      <c r="L2" s="32"/>
      <c r="M2" s="32"/>
      <c r="N2" s="32"/>
    </row>
    <row r="3" spans="1:14" x14ac:dyDescent="0.25">
      <c r="A3" s="32"/>
      <c r="B3" s="32"/>
      <c r="C3" s="32"/>
      <c r="D3" s="32"/>
      <c r="E3" s="32"/>
      <c r="F3" s="32"/>
      <c r="G3" s="32"/>
      <c r="H3" s="32"/>
      <c r="I3" s="32"/>
      <c r="J3" s="32"/>
      <c r="K3" s="32"/>
      <c r="L3" s="32"/>
      <c r="M3" s="32"/>
      <c r="N3" s="32"/>
    </row>
    <row r="4" spans="1:14" x14ac:dyDescent="0.25">
      <c r="A4" s="34"/>
      <c r="B4" s="34"/>
      <c r="C4" s="34"/>
      <c r="D4" s="34"/>
      <c r="E4" s="34"/>
      <c r="F4" s="34"/>
      <c r="G4" s="34"/>
      <c r="H4" s="34"/>
      <c r="I4" s="34"/>
      <c r="J4" s="34"/>
      <c r="K4" s="34"/>
      <c r="L4" s="34"/>
      <c r="M4" s="34"/>
      <c r="N4" s="34"/>
    </row>
    <row r="5" spans="1:14" x14ac:dyDescent="0.25">
      <c r="A5" s="34"/>
      <c r="B5" s="34"/>
      <c r="C5" s="34"/>
      <c r="D5" s="34"/>
      <c r="E5" s="34"/>
      <c r="F5" s="34"/>
      <c r="G5" s="34"/>
      <c r="H5" s="34"/>
      <c r="I5" s="34"/>
      <c r="J5" s="34"/>
      <c r="K5" s="34"/>
      <c r="L5" s="34"/>
      <c r="M5" s="34"/>
      <c r="N5" s="34"/>
    </row>
    <row r="6" spans="1:14" x14ac:dyDescent="0.25">
      <c r="A6" s="34"/>
      <c r="B6" s="34"/>
      <c r="C6" s="34"/>
      <c r="D6" s="34"/>
      <c r="E6" s="34"/>
      <c r="F6" s="34"/>
      <c r="G6" s="34"/>
      <c r="H6" s="34"/>
      <c r="I6" s="34"/>
      <c r="J6" s="34"/>
      <c r="K6" s="34"/>
      <c r="L6" s="34"/>
      <c r="M6" s="34"/>
      <c r="N6" s="34"/>
    </row>
    <row r="7" spans="1:14" x14ac:dyDescent="0.25">
      <c r="A7" s="34"/>
      <c r="B7" s="34"/>
      <c r="C7" s="34"/>
      <c r="D7" s="34"/>
      <c r="E7" s="34"/>
      <c r="F7" s="34"/>
      <c r="G7" s="34"/>
      <c r="H7" s="34"/>
      <c r="I7" s="34"/>
      <c r="J7" s="34"/>
      <c r="K7" s="34"/>
      <c r="L7" s="34"/>
      <c r="M7" s="34"/>
      <c r="N7" s="34"/>
    </row>
    <row r="8" spans="1:14" x14ac:dyDescent="0.25">
      <c r="A8" s="34"/>
      <c r="B8" s="34"/>
      <c r="C8" s="34"/>
      <c r="D8" s="34"/>
      <c r="E8" s="34"/>
      <c r="F8" s="34"/>
      <c r="G8" s="34"/>
      <c r="H8" s="34"/>
      <c r="I8" s="34"/>
      <c r="J8" s="34"/>
      <c r="K8" s="34"/>
      <c r="L8" s="34"/>
      <c r="M8" s="34"/>
      <c r="N8" s="34"/>
    </row>
    <row r="9" spans="1:14" x14ac:dyDescent="0.25">
      <c r="A9" s="34"/>
      <c r="B9" s="34"/>
      <c r="C9" s="34"/>
      <c r="D9" s="34"/>
      <c r="E9" s="34"/>
      <c r="F9" s="34"/>
      <c r="G9" s="34"/>
      <c r="H9" s="34"/>
      <c r="I9" s="34"/>
      <c r="J9" s="34"/>
      <c r="K9" s="34"/>
      <c r="L9" s="34"/>
      <c r="M9" s="34"/>
      <c r="N9" s="34"/>
    </row>
    <row r="10" spans="1:14" x14ac:dyDescent="0.25">
      <c r="A10" s="34"/>
      <c r="B10" s="34"/>
      <c r="C10" s="34"/>
      <c r="D10" s="34"/>
      <c r="E10" s="34"/>
      <c r="F10" s="34"/>
      <c r="G10" s="34"/>
      <c r="H10" s="34"/>
      <c r="I10" s="34"/>
      <c r="J10" s="34"/>
      <c r="K10" s="34"/>
      <c r="L10" s="34"/>
      <c r="M10" s="34"/>
      <c r="N10" s="34"/>
    </row>
    <row r="11" spans="1:14" x14ac:dyDescent="0.25">
      <c r="A11" s="34"/>
      <c r="B11" s="34"/>
      <c r="C11" s="34"/>
      <c r="D11" s="34"/>
      <c r="E11" s="34"/>
      <c r="F11" s="34"/>
      <c r="G11" s="34"/>
      <c r="H11" s="34"/>
      <c r="I11" s="34"/>
      <c r="J11" s="34"/>
      <c r="K11" s="34"/>
      <c r="L11" s="34"/>
      <c r="M11" s="34"/>
      <c r="N11" s="34"/>
    </row>
    <row r="12" spans="1:14" x14ac:dyDescent="0.25">
      <c r="A12" s="34"/>
      <c r="B12" s="34"/>
      <c r="C12" s="34"/>
      <c r="D12" s="34"/>
      <c r="E12" s="34"/>
      <c r="F12" s="34"/>
      <c r="G12" s="34"/>
      <c r="H12" s="34"/>
      <c r="I12" s="34"/>
      <c r="J12" s="34"/>
      <c r="K12" s="34"/>
      <c r="L12" s="34"/>
      <c r="M12" s="34"/>
      <c r="N12" s="34"/>
    </row>
    <row r="13" spans="1:14" x14ac:dyDescent="0.25">
      <c r="A13" s="34"/>
      <c r="B13" s="34"/>
      <c r="C13" s="34"/>
      <c r="D13" s="34"/>
      <c r="E13" s="34"/>
      <c r="F13" s="34"/>
      <c r="G13" s="34"/>
      <c r="H13" s="34"/>
      <c r="I13" s="34"/>
      <c r="J13" s="34"/>
      <c r="K13" s="34"/>
      <c r="L13" s="34"/>
      <c r="M13" s="34"/>
      <c r="N13" s="34"/>
    </row>
    <row r="14" spans="1:14" x14ac:dyDescent="0.25">
      <c r="A14" s="34"/>
      <c r="B14" s="34"/>
      <c r="C14" s="34"/>
      <c r="D14" s="34"/>
      <c r="E14" s="34"/>
      <c r="F14" s="34"/>
      <c r="G14" s="34"/>
      <c r="H14" s="34"/>
      <c r="I14" s="34"/>
      <c r="J14" s="34"/>
      <c r="K14" s="34"/>
      <c r="L14" s="34"/>
      <c r="M14" s="34"/>
      <c r="N14" s="34"/>
    </row>
    <row r="15" spans="1:14" x14ac:dyDescent="0.25">
      <c r="A15" s="34"/>
      <c r="B15" s="34"/>
      <c r="C15" s="34"/>
      <c r="D15" s="34"/>
      <c r="E15" s="34"/>
      <c r="F15" s="34"/>
      <c r="G15" s="34"/>
      <c r="H15" s="34"/>
      <c r="I15" s="34"/>
      <c r="J15" s="34"/>
      <c r="K15" s="34"/>
      <c r="L15" s="34"/>
      <c r="M15" s="34"/>
      <c r="N15" s="34"/>
    </row>
    <row r="16" spans="1:14" x14ac:dyDescent="0.25">
      <c r="A16" s="34"/>
      <c r="B16" s="34"/>
      <c r="C16" s="34"/>
      <c r="D16" s="34"/>
      <c r="E16" s="34"/>
      <c r="F16" s="34"/>
      <c r="G16" s="34"/>
      <c r="H16" s="34"/>
      <c r="I16" s="34"/>
      <c r="J16" s="34"/>
      <c r="K16" s="34"/>
      <c r="L16" s="34"/>
      <c r="M16" s="34"/>
      <c r="N16" s="34"/>
    </row>
    <row r="17" spans="1:14" x14ac:dyDescent="0.25">
      <c r="A17" s="34"/>
      <c r="B17" s="34"/>
      <c r="C17" s="34"/>
      <c r="D17" s="34"/>
      <c r="E17" s="34"/>
      <c r="F17" s="34"/>
      <c r="G17" s="34"/>
      <c r="H17" s="34"/>
      <c r="I17" s="34"/>
      <c r="J17" s="34"/>
      <c r="K17" s="34"/>
      <c r="L17" s="34"/>
      <c r="M17" s="34"/>
      <c r="N17" s="34"/>
    </row>
    <row r="18" spans="1:14" x14ac:dyDescent="0.25">
      <c r="A18" s="34"/>
      <c r="B18" s="34"/>
      <c r="C18" s="34"/>
      <c r="D18" s="34"/>
      <c r="E18" s="34"/>
      <c r="F18" s="34"/>
      <c r="G18" s="34"/>
      <c r="H18" s="34"/>
      <c r="I18" s="34"/>
      <c r="J18" s="34"/>
      <c r="K18" s="34"/>
      <c r="L18" s="34"/>
      <c r="M18" s="34"/>
      <c r="N18" s="34"/>
    </row>
    <row r="19" spans="1:14" x14ac:dyDescent="0.25">
      <c r="A19" s="34"/>
      <c r="B19" s="34"/>
      <c r="C19" s="34"/>
      <c r="D19" s="34"/>
      <c r="E19" s="34"/>
      <c r="F19" s="34"/>
      <c r="G19" s="34"/>
      <c r="H19" s="34"/>
      <c r="I19" s="34"/>
      <c r="J19" s="34"/>
      <c r="K19" s="34"/>
      <c r="L19" s="34"/>
      <c r="M19" s="34"/>
      <c r="N19" s="34"/>
    </row>
    <row r="20" spans="1:14" x14ac:dyDescent="0.25">
      <c r="A20" s="34"/>
      <c r="B20" s="34"/>
      <c r="C20" s="34"/>
      <c r="D20" s="34"/>
      <c r="E20" s="34"/>
      <c r="F20" s="34"/>
      <c r="G20" s="34"/>
      <c r="H20" s="34"/>
      <c r="I20" s="34"/>
      <c r="J20" s="34"/>
      <c r="K20" s="34"/>
      <c r="L20" s="34"/>
      <c r="M20" s="34"/>
      <c r="N20" s="34"/>
    </row>
    <row r="21" spans="1:14" x14ac:dyDescent="0.25">
      <c r="A21" s="34"/>
      <c r="B21" s="34"/>
      <c r="C21" s="34"/>
      <c r="D21" s="34"/>
      <c r="E21" s="34"/>
      <c r="F21" s="34"/>
      <c r="G21" s="34"/>
      <c r="H21" s="34"/>
      <c r="I21" s="34"/>
      <c r="J21" s="34"/>
      <c r="K21" s="34"/>
      <c r="L21" s="34"/>
      <c r="M21" s="34"/>
      <c r="N21" s="34"/>
    </row>
    <row r="22" spans="1:14" s="32" customFormat="1" x14ac:dyDescent="0.25"/>
    <row r="23" spans="1:14" s="32" customFormat="1" x14ac:dyDescent="0.25"/>
    <row r="24" spans="1:14" s="32" customFormat="1" x14ac:dyDescent="0.25"/>
    <row r="25" spans="1:14" s="32" customFormat="1" hidden="1" x14ac:dyDescent="0.25"/>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B8"/>
  <sheetViews>
    <sheetView workbookViewId="0">
      <selection activeCell="M9" sqref="M9"/>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30" t="s">
        <v>27</v>
      </c>
      <c r="B4" s="35">
        <v>21004</v>
      </c>
    </row>
    <row r="5" spans="1:2" x14ac:dyDescent="0.25">
      <c r="A5" s="30" t="s">
        <v>28</v>
      </c>
      <c r="B5" s="35">
        <v>229752.43999999997</v>
      </c>
    </row>
    <row r="6" spans="1:2" x14ac:dyDescent="0.25">
      <c r="A6" s="30" t="s">
        <v>29</v>
      </c>
      <c r="B6" s="35">
        <v>389805.09</v>
      </c>
    </row>
    <row r="7" spans="1:2" x14ac:dyDescent="0.25">
      <c r="A7" s="30" t="s">
        <v>30</v>
      </c>
      <c r="B7" s="35">
        <v>229402.33</v>
      </c>
    </row>
    <row r="8" spans="1:2" x14ac:dyDescent="0.25">
      <c r="A8" s="30" t="s">
        <v>25</v>
      </c>
      <c r="B8" s="35">
        <v>869963.86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F11"/>
  <sheetViews>
    <sheetView workbookViewId="0">
      <selection activeCell="H25" sqref="H25"/>
    </sheetView>
  </sheetViews>
  <sheetFormatPr defaultRowHeight="15" x14ac:dyDescent="0.25"/>
  <cols>
    <col min="1" max="1" width="13.140625" bestFit="1" customWidth="1"/>
    <col min="2" max="2" width="11.5703125" bestFit="1" customWidth="1"/>
    <col min="3" max="3" width="12.140625" bestFit="1" customWidth="1"/>
    <col min="4" max="4" width="12" bestFit="1" customWidth="1"/>
    <col min="5" max="6" width="13.28515625" bestFit="1" customWidth="1"/>
  </cols>
  <sheetData>
    <row r="3" spans="1:6" x14ac:dyDescent="0.25">
      <c r="A3" s="28" t="s">
        <v>24</v>
      </c>
      <c r="B3" t="s">
        <v>31</v>
      </c>
      <c r="C3" t="s">
        <v>32</v>
      </c>
      <c r="D3" t="s">
        <v>33</v>
      </c>
      <c r="E3" t="s">
        <v>34</v>
      </c>
      <c r="F3" t="s">
        <v>26</v>
      </c>
    </row>
    <row r="4" spans="1:6" x14ac:dyDescent="0.25">
      <c r="A4" s="31">
        <v>0</v>
      </c>
      <c r="B4" s="35">
        <v>0</v>
      </c>
      <c r="C4" s="35">
        <v>0</v>
      </c>
      <c r="D4" s="35">
        <v>0</v>
      </c>
      <c r="E4" s="35"/>
      <c r="F4" s="35">
        <v>84740</v>
      </c>
    </row>
    <row r="5" spans="1:6" x14ac:dyDescent="0.25">
      <c r="A5" s="31">
        <v>1E-3</v>
      </c>
      <c r="B5" s="35">
        <v>0</v>
      </c>
      <c r="C5" s="35">
        <v>46.83</v>
      </c>
      <c r="D5" s="35">
        <v>46.83</v>
      </c>
      <c r="E5" s="35"/>
      <c r="F5" s="35">
        <v>93753.659999999989</v>
      </c>
    </row>
    <row r="6" spans="1:6" x14ac:dyDescent="0.25">
      <c r="A6" s="31">
        <v>0.03</v>
      </c>
      <c r="B6" s="35">
        <v>1505.25</v>
      </c>
      <c r="C6" s="35">
        <v>1087.125</v>
      </c>
      <c r="D6" s="35">
        <v>1087.125</v>
      </c>
      <c r="E6" s="35"/>
      <c r="F6" s="35">
        <v>126329.5</v>
      </c>
    </row>
    <row r="7" spans="1:6" x14ac:dyDescent="0.25">
      <c r="A7" s="31">
        <v>0.05</v>
      </c>
      <c r="B7" s="35">
        <v>1393.75</v>
      </c>
      <c r="C7" s="35">
        <v>2871.125</v>
      </c>
      <c r="D7" s="35">
        <v>2871.125</v>
      </c>
      <c r="E7" s="35"/>
      <c r="F7" s="35">
        <v>149856</v>
      </c>
    </row>
    <row r="8" spans="1:6" x14ac:dyDescent="0.25">
      <c r="A8" s="31">
        <v>0.12</v>
      </c>
      <c r="B8" s="35">
        <v>0</v>
      </c>
      <c r="C8" s="35">
        <v>7559.4</v>
      </c>
      <c r="D8" s="35">
        <v>7559.4</v>
      </c>
      <c r="E8" s="35"/>
      <c r="F8" s="35">
        <v>141108.79999999999</v>
      </c>
    </row>
    <row r="9" spans="1:6" x14ac:dyDescent="0.25">
      <c r="A9" s="31">
        <v>0.18</v>
      </c>
      <c r="B9" s="35">
        <v>8429.4</v>
      </c>
      <c r="C9" s="35">
        <v>3307.95</v>
      </c>
      <c r="D9" s="35">
        <v>3307.95</v>
      </c>
      <c r="E9" s="35"/>
      <c r="F9" s="35">
        <v>98630.3</v>
      </c>
    </row>
    <row r="10" spans="1:6" x14ac:dyDescent="0.25">
      <c r="A10" s="31">
        <v>0.28000000000000003</v>
      </c>
      <c r="B10" s="35">
        <v>0</v>
      </c>
      <c r="C10" s="35">
        <v>19200.300000000003</v>
      </c>
      <c r="D10" s="35">
        <v>19200.300000000003</v>
      </c>
      <c r="E10" s="35"/>
      <c r="F10" s="35">
        <v>175545.59999999998</v>
      </c>
    </row>
    <row r="11" spans="1:6" x14ac:dyDescent="0.25">
      <c r="A11" s="31" t="s">
        <v>25</v>
      </c>
      <c r="B11" s="35">
        <v>11328.4</v>
      </c>
      <c r="C11" s="35">
        <v>34072.730000000003</v>
      </c>
      <c r="D11" s="35">
        <v>34072.730000000003</v>
      </c>
      <c r="E11" s="35"/>
      <c r="F11" s="35">
        <v>869963.8600000001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B6"/>
  <sheetViews>
    <sheetView workbookViewId="0">
      <selection activeCell="J9" sqref="J9"/>
    </sheetView>
  </sheetViews>
  <sheetFormatPr defaultRowHeight="15" x14ac:dyDescent="0.25"/>
  <cols>
    <col min="1" max="1" width="13.7109375" bestFit="1" customWidth="1"/>
    <col min="2" max="2" width="13.28515625" bestFit="1" customWidth="1"/>
  </cols>
  <sheetData>
    <row r="3" spans="1:2" x14ac:dyDescent="0.25">
      <c r="A3" s="28" t="s">
        <v>24</v>
      </c>
      <c r="B3" t="s">
        <v>26</v>
      </c>
    </row>
    <row r="4" spans="1:2" x14ac:dyDescent="0.25">
      <c r="A4" s="29" t="s">
        <v>20</v>
      </c>
      <c r="B4" s="35">
        <v>427057.24</v>
      </c>
    </row>
    <row r="5" spans="1:2" x14ac:dyDescent="0.25">
      <c r="A5" s="29" t="s">
        <v>18</v>
      </c>
      <c r="B5" s="35">
        <v>442906.61999999994</v>
      </c>
    </row>
    <row r="6" spans="1:2" x14ac:dyDescent="0.25">
      <c r="A6" s="29" t="s">
        <v>25</v>
      </c>
      <c r="B6" s="35">
        <v>869963.85999999987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6"/>
  <sheetViews>
    <sheetView zoomScale="190" zoomScaleNormal="190" workbookViewId="0">
      <selection activeCell="D5" sqref="D5"/>
    </sheetView>
  </sheetViews>
  <sheetFormatPr defaultRowHeight="15" x14ac:dyDescent="0.25"/>
  <cols>
    <col min="1" max="1" width="13.140625" bestFit="1" customWidth="1"/>
    <col min="2" max="2" width="13.28515625" bestFit="1" customWidth="1"/>
  </cols>
  <sheetData>
    <row r="1" spans="1:5" x14ac:dyDescent="0.25">
      <c r="D1">
        <f>COUNTA(A:A)+2</f>
        <v>6</v>
      </c>
      <c r="E1" t="str">
        <f>"b"&amp;D1</f>
        <v>b6</v>
      </c>
    </row>
    <row r="2" spans="1:5" x14ac:dyDescent="0.25">
      <c r="E2">
        <f ca="1">INDIRECT(E1)</f>
        <v>869963.86</v>
      </c>
    </row>
    <row r="3" spans="1:5" x14ac:dyDescent="0.25">
      <c r="A3" s="28" t="s">
        <v>24</v>
      </c>
      <c r="B3" t="s">
        <v>26</v>
      </c>
    </row>
    <row r="4" spans="1:5" x14ac:dyDescent="0.25">
      <c r="A4" s="29" t="s">
        <v>21</v>
      </c>
      <c r="B4" s="35">
        <v>139553.4</v>
      </c>
    </row>
    <row r="5" spans="1:5" x14ac:dyDescent="0.25">
      <c r="A5" s="29" t="s">
        <v>17</v>
      </c>
      <c r="B5" s="35">
        <v>730410.46</v>
      </c>
    </row>
    <row r="6" spans="1:5" x14ac:dyDescent="0.25">
      <c r="A6" s="29" t="s">
        <v>25</v>
      </c>
      <c r="B6" s="35">
        <v>869963.86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D175-E7AD-46D0-BA37-14742E214820}">
  <dimension ref="A3:B7"/>
  <sheetViews>
    <sheetView workbookViewId="0">
      <selection activeCell="P25" sqref="P24:P25"/>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30" t="s">
        <v>27</v>
      </c>
      <c r="B4" s="35">
        <v>21004</v>
      </c>
    </row>
    <row r="5" spans="1:2" x14ac:dyDescent="0.25">
      <c r="A5" s="30" t="s">
        <v>28</v>
      </c>
      <c r="B5" s="35">
        <v>229752.43999999997</v>
      </c>
    </row>
    <row r="6" spans="1:2" x14ac:dyDescent="0.25">
      <c r="A6" s="30" t="s">
        <v>29</v>
      </c>
      <c r="B6" s="35">
        <v>389805.09</v>
      </c>
    </row>
    <row r="7" spans="1:2" x14ac:dyDescent="0.25">
      <c r="A7" s="30" t="s">
        <v>30</v>
      </c>
      <c r="B7" s="35">
        <v>229402.33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0BCA-669E-44DA-BB7C-7A9B27B355F0}">
  <dimension ref="A3:B6"/>
  <sheetViews>
    <sheetView workbookViewId="0">
      <selection activeCell="E19" sqref="E19"/>
    </sheetView>
  </sheetViews>
  <sheetFormatPr defaultRowHeight="15" x14ac:dyDescent="0.25"/>
  <cols>
    <col min="1" max="1" width="13.140625" bestFit="1" customWidth="1"/>
    <col min="2" max="2" width="21.7109375" bestFit="1" customWidth="1"/>
  </cols>
  <sheetData>
    <row r="3" spans="1:2" x14ac:dyDescent="0.25">
      <c r="A3" s="28" t="s">
        <v>24</v>
      </c>
      <c r="B3" t="s">
        <v>35</v>
      </c>
    </row>
    <row r="4" spans="1:2" x14ac:dyDescent="0.25">
      <c r="A4" s="29" t="s">
        <v>21</v>
      </c>
      <c r="B4" s="35">
        <v>139553.4</v>
      </c>
    </row>
    <row r="5" spans="1:2" x14ac:dyDescent="0.25">
      <c r="A5" s="29" t="s">
        <v>17</v>
      </c>
      <c r="B5" s="35">
        <v>730410.46</v>
      </c>
    </row>
    <row r="6" spans="1:2" x14ac:dyDescent="0.25">
      <c r="A6" s="29" t="s">
        <v>25</v>
      </c>
      <c r="B6" s="35">
        <v>869963.86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0913-F227-4A6C-AD59-0983C98571A0}">
  <dimension ref="A3:E11"/>
  <sheetViews>
    <sheetView workbookViewId="0">
      <selection activeCell="L1" sqref="L1"/>
    </sheetView>
  </sheetViews>
  <sheetFormatPr defaultRowHeight="15" x14ac:dyDescent="0.25"/>
  <cols>
    <col min="1" max="1" width="13.140625" bestFit="1" customWidth="1"/>
    <col min="2" max="2" width="11.5703125" bestFit="1" customWidth="1"/>
    <col min="3" max="3" width="12.140625" bestFit="1" customWidth="1"/>
    <col min="4" max="4" width="12" bestFit="1" customWidth="1"/>
    <col min="5" max="5" width="13.28515625" bestFit="1" customWidth="1"/>
    <col min="6" max="6" width="12.140625" bestFit="1" customWidth="1"/>
  </cols>
  <sheetData>
    <row r="3" spans="1:5" x14ac:dyDescent="0.25">
      <c r="A3" s="28" t="s">
        <v>24</v>
      </c>
      <c r="B3" t="s">
        <v>31</v>
      </c>
      <c r="C3" t="s">
        <v>32</v>
      </c>
      <c r="D3" t="s">
        <v>33</v>
      </c>
      <c r="E3" t="s">
        <v>34</v>
      </c>
    </row>
    <row r="4" spans="1:5" x14ac:dyDescent="0.25">
      <c r="A4" s="31">
        <v>0</v>
      </c>
      <c r="B4" s="35">
        <v>0</v>
      </c>
      <c r="C4" s="35">
        <v>0</v>
      </c>
      <c r="D4" s="35">
        <v>0</v>
      </c>
      <c r="E4" s="35"/>
    </row>
    <row r="5" spans="1:5" x14ac:dyDescent="0.25">
      <c r="A5" s="31">
        <v>1E-3</v>
      </c>
      <c r="B5" s="35">
        <v>0</v>
      </c>
      <c r="C5" s="35">
        <v>46.83</v>
      </c>
      <c r="D5" s="35">
        <v>46.83</v>
      </c>
      <c r="E5" s="35"/>
    </row>
    <row r="6" spans="1:5" x14ac:dyDescent="0.25">
      <c r="A6" s="31">
        <v>0.03</v>
      </c>
      <c r="B6" s="35">
        <v>1505.25</v>
      </c>
      <c r="C6" s="35">
        <v>1087.125</v>
      </c>
      <c r="D6" s="35">
        <v>1087.125</v>
      </c>
      <c r="E6" s="35"/>
    </row>
    <row r="7" spans="1:5" x14ac:dyDescent="0.25">
      <c r="A7" s="31">
        <v>0.05</v>
      </c>
      <c r="B7" s="35">
        <v>1393.75</v>
      </c>
      <c r="C7" s="35">
        <v>2871.125</v>
      </c>
      <c r="D7" s="35">
        <v>2871.125</v>
      </c>
      <c r="E7" s="35"/>
    </row>
    <row r="8" spans="1:5" x14ac:dyDescent="0.25">
      <c r="A8" s="31">
        <v>0.12</v>
      </c>
      <c r="B8" s="35">
        <v>0</v>
      </c>
      <c r="C8" s="35">
        <v>7559.4</v>
      </c>
      <c r="D8" s="35">
        <v>7559.4</v>
      </c>
      <c r="E8" s="35"/>
    </row>
    <row r="9" spans="1:5" x14ac:dyDescent="0.25">
      <c r="A9" s="31">
        <v>0.18</v>
      </c>
      <c r="B9" s="35">
        <v>8429.4</v>
      </c>
      <c r="C9" s="35">
        <v>3307.95</v>
      </c>
      <c r="D9" s="35">
        <v>3307.95</v>
      </c>
      <c r="E9" s="35"/>
    </row>
    <row r="10" spans="1:5" x14ac:dyDescent="0.25">
      <c r="A10" s="31">
        <v>0.28000000000000003</v>
      </c>
      <c r="B10" s="35">
        <v>0</v>
      </c>
      <c r="C10" s="35">
        <v>19200.300000000003</v>
      </c>
      <c r="D10" s="35">
        <v>19200.300000000003</v>
      </c>
      <c r="E10" s="35"/>
    </row>
    <row r="11" spans="1:5" x14ac:dyDescent="0.25">
      <c r="A11" s="31" t="s">
        <v>25</v>
      </c>
      <c r="B11" s="35">
        <v>11328.4</v>
      </c>
      <c r="C11" s="35">
        <v>34072.730000000003</v>
      </c>
      <c r="D11" s="35">
        <v>34072.730000000003</v>
      </c>
      <c r="E11" s="35"/>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FIRM WISE</vt:lpstr>
      <vt:lpstr>DASHBOARD</vt:lpstr>
      <vt:lpstr>MONTH WISE</vt:lpstr>
      <vt:lpstr>TAX WISE</vt:lpstr>
      <vt:lpstr>PRODUCT WISE</vt:lpstr>
      <vt:lpstr>STATE WISE</vt:lpstr>
      <vt:lpstr>  month wise</vt:lpstr>
      <vt:lpstr>Sate wise</vt:lpstr>
      <vt:lpstr>tax wise </vt:lpstr>
      <vt:lpstr>product wise </vt:lpstr>
      <vt:lpstr>firm Wise </vt:lpstr>
      <vt:lpstr>DATA</vt:lpstr>
      <vt:lpst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Daood</dc:creator>
  <cp:lastModifiedBy>DELL</cp:lastModifiedBy>
  <dcterms:created xsi:type="dcterms:W3CDTF">2020-04-22T22:10:47Z</dcterms:created>
  <dcterms:modified xsi:type="dcterms:W3CDTF">2023-06-17T06:17:17Z</dcterms:modified>
</cp:coreProperties>
</file>